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24226"/>
  <mc:AlternateContent xmlns:mc="http://schemas.openxmlformats.org/markup-compatibility/2006">
    <mc:Choice Requires="x15">
      <x15ac:absPath xmlns:x15ac="http://schemas.microsoft.com/office/spreadsheetml/2010/11/ac" url="E:\DATA ANALYSIS 2025\"/>
    </mc:Choice>
  </mc:AlternateContent>
  <xr:revisionPtr revIDLastSave="0" documentId="13_ncr:1_{8F0C1B47-5910-4729-B502-FA485BAB0534}" xr6:coauthVersionLast="47" xr6:coauthVersionMax="47" xr10:uidLastSave="{00000000-0000-0000-0000-000000000000}"/>
  <workbookProtection workbookAlgorithmName="SHA-512" workbookHashValue="uNoDXISev6Y8yzNlItSuIwJ4A75lZAm/kSXx8iObDCUurXriJ4HulWL8vULn6vHHCGMzbdZ8sMEgg6GKRZQrvQ==" workbookSaltValue="EeGwYRnfzMDsuVN3wo8InQ==" workbookSpinCount="100000" lockStructure="1"/>
  <bookViews>
    <workbookView xWindow="-120" yWindow="-120" windowWidth="20730" windowHeight="11160" tabRatio="464" firstSheet="6" activeTab="7" xr2:uid="{00000000-000D-0000-FFFF-FFFF00000000}"/>
  </bookViews>
  <sheets>
    <sheet name="Cake Sales Performance " sheetId="2" r:id="rId1"/>
    <sheet name="WORKING SHEET" sheetId="1" r:id="rId2"/>
    <sheet name=" Profit vs Production Cost per " sheetId="3" r:id="rId3"/>
    <sheet name="Discount Impact on Sales" sheetId="5" r:id="rId4"/>
    <sheet name="Preferred Payment method" sheetId="8" r:id="rId5"/>
    <sheet name="Sales by Product Category" sheetId="9" r:id="rId6"/>
    <sheet name="Customer Segment Analysis" sheetId="11" r:id="rId7"/>
    <sheet name="Dashboard" sheetId="7" r:id="rId8"/>
  </sheets>
  <definedNames>
    <definedName name="_xlnm._FilterDatabase" localSheetId="1" hidden="1">'WORKING SHEET'!$A$1:$AA$3140</definedName>
    <definedName name="Slicer_Customer_Segment">#N/A</definedName>
    <definedName name="Slicer_Product_Category">#N/A</definedName>
    <definedName name="Slicer_Region">#N/A</definedName>
    <definedName name="Slicer_Sales_Period">#N/A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 r="R2" i="1"/>
  <c r="O3140" i="1"/>
  <c r="O2" i="1"/>
  <c r="O3" i="1"/>
  <c r="O4" i="1"/>
  <c r="P4" i="1" s="1"/>
  <c r="O5" i="1"/>
  <c r="O6" i="1"/>
  <c r="P6" i="1" s="1"/>
  <c r="O7" i="1"/>
  <c r="O8" i="1"/>
  <c r="P8" i="1" s="1"/>
  <c r="O9" i="1"/>
  <c r="O10" i="1"/>
  <c r="P10" i="1" s="1"/>
  <c r="O11" i="1"/>
  <c r="O12" i="1"/>
  <c r="P12" i="1" s="1"/>
  <c r="O13" i="1"/>
  <c r="O14" i="1"/>
  <c r="P14" i="1" s="1"/>
  <c r="O15" i="1"/>
  <c r="O16" i="1"/>
  <c r="P16" i="1" s="1"/>
  <c r="O17" i="1"/>
  <c r="O18" i="1"/>
  <c r="P18" i="1" s="1"/>
  <c r="O19" i="1"/>
  <c r="O20" i="1"/>
  <c r="P20" i="1" s="1"/>
  <c r="O21" i="1"/>
  <c r="O22" i="1"/>
  <c r="P22" i="1" s="1"/>
  <c r="O23" i="1"/>
  <c r="O24" i="1"/>
  <c r="P24" i="1" s="1"/>
  <c r="O25" i="1"/>
  <c r="O26" i="1"/>
  <c r="P26" i="1" s="1"/>
  <c r="O27" i="1"/>
  <c r="O28" i="1"/>
  <c r="P28" i="1" s="1"/>
  <c r="O29" i="1"/>
  <c r="O30" i="1"/>
  <c r="P30" i="1" s="1"/>
  <c r="O31" i="1"/>
  <c r="O32" i="1"/>
  <c r="P32" i="1" s="1"/>
  <c r="O33" i="1"/>
  <c r="O34" i="1"/>
  <c r="P34" i="1" s="1"/>
  <c r="O35" i="1"/>
  <c r="O36" i="1"/>
  <c r="P36" i="1" s="1"/>
  <c r="O37" i="1"/>
  <c r="O38" i="1"/>
  <c r="P38" i="1" s="1"/>
  <c r="O39" i="1"/>
  <c r="O40" i="1"/>
  <c r="P40" i="1" s="1"/>
  <c r="O41" i="1"/>
  <c r="O42" i="1"/>
  <c r="P42" i="1" s="1"/>
  <c r="O43" i="1"/>
  <c r="O44" i="1"/>
  <c r="P44" i="1" s="1"/>
  <c r="O45" i="1"/>
  <c r="O46" i="1"/>
  <c r="P46" i="1" s="1"/>
  <c r="O47" i="1"/>
  <c r="O48" i="1"/>
  <c r="P48" i="1" s="1"/>
  <c r="O49" i="1"/>
  <c r="O50" i="1"/>
  <c r="P50" i="1" s="1"/>
  <c r="O51" i="1"/>
  <c r="O52" i="1"/>
  <c r="P52" i="1" s="1"/>
  <c r="O53" i="1"/>
  <c r="O54" i="1"/>
  <c r="P54" i="1" s="1"/>
  <c r="O55" i="1"/>
  <c r="O56" i="1"/>
  <c r="P56" i="1" s="1"/>
  <c r="O57" i="1"/>
  <c r="O58" i="1"/>
  <c r="P58" i="1" s="1"/>
  <c r="O59" i="1"/>
  <c r="O60" i="1"/>
  <c r="P60" i="1" s="1"/>
  <c r="O61" i="1"/>
  <c r="O62" i="1"/>
  <c r="P62" i="1" s="1"/>
  <c r="O63" i="1"/>
  <c r="O64" i="1"/>
  <c r="P64" i="1" s="1"/>
  <c r="O65" i="1"/>
  <c r="O66" i="1"/>
  <c r="P66" i="1" s="1"/>
  <c r="O67" i="1"/>
  <c r="O68" i="1"/>
  <c r="P68" i="1" s="1"/>
  <c r="O69" i="1"/>
  <c r="O70" i="1"/>
  <c r="P70" i="1" s="1"/>
  <c r="O71" i="1"/>
  <c r="O72" i="1"/>
  <c r="P72" i="1" s="1"/>
  <c r="O73" i="1"/>
  <c r="O74" i="1"/>
  <c r="P74" i="1" s="1"/>
  <c r="O75" i="1"/>
  <c r="O76" i="1"/>
  <c r="P76" i="1" s="1"/>
  <c r="O77" i="1"/>
  <c r="O78" i="1"/>
  <c r="P78" i="1" s="1"/>
  <c r="O79" i="1"/>
  <c r="O80" i="1"/>
  <c r="P80" i="1" s="1"/>
  <c r="O81" i="1"/>
  <c r="O82" i="1"/>
  <c r="P82" i="1" s="1"/>
  <c r="O83" i="1"/>
  <c r="O84" i="1"/>
  <c r="P84" i="1" s="1"/>
  <c r="O85" i="1"/>
  <c r="O86" i="1"/>
  <c r="P86" i="1" s="1"/>
  <c r="O87" i="1"/>
  <c r="O88" i="1"/>
  <c r="P88" i="1" s="1"/>
  <c r="O89" i="1"/>
  <c r="O90" i="1"/>
  <c r="P90" i="1" s="1"/>
  <c r="O91" i="1"/>
  <c r="O92" i="1"/>
  <c r="P92" i="1" s="1"/>
  <c r="O93" i="1"/>
  <c r="O94" i="1"/>
  <c r="P94" i="1" s="1"/>
  <c r="O95" i="1"/>
  <c r="O96" i="1"/>
  <c r="P96" i="1" s="1"/>
  <c r="O97" i="1"/>
  <c r="O98" i="1"/>
  <c r="P98" i="1" s="1"/>
  <c r="O99" i="1"/>
  <c r="O100" i="1"/>
  <c r="P100" i="1" s="1"/>
  <c r="O101" i="1"/>
  <c r="O102" i="1"/>
  <c r="P102" i="1" s="1"/>
  <c r="O103" i="1"/>
  <c r="O104" i="1"/>
  <c r="P104" i="1" s="1"/>
  <c r="O105" i="1"/>
  <c r="O106" i="1"/>
  <c r="P106" i="1" s="1"/>
  <c r="O107" i="1"/>
  <c r="O108" i="1"/>
  <c r="P108" i="1" s="1"/>
  <c r="O109" i="1"/>
  <c r="O110" i="1"/>
  <c r="P110" i="1" s="1"/>
  <c r="O111" i="1"/>
  <c r="O112" i="1"/>
  <c r="P112" i="1" s="1"/>
  <c r="O113" i="1"/>
  <c r="O114" i="1"/>
  <c r="P114" i="1" s="1"/>
  <c r="O115" i="1"/>
  <c r="O116" i="1"/>
  <c r="P116" i="1" s="1"/>
  <c r="O117" i="1"/>
  <c r="O118" i="1"/>
  <c r="P118" i="1" s="1"/>
  <c r="O119" i="1"/>
  <c r="O120" i="1"/>
  <c r="P120" i="1" s="1"/>
  <c r="O121" i="1"/>
  <c r="O122" i="1"/>
  <c r="P122" i="1" s="1"/>
  <c r="O123" i="1"/>
  <c r="O124" i="1"/>
  <c r="P124" i="1" s="1"/>
  <c r="O125" i="1"/>
  <c r="O126" i="1"/>
  <c r="P126" i="1" s="1"/>
  <c r="O127" i="1"/>
  <c r="O128" i="1"/>
  <c r="P128" i="1" s="1"/>
  <c r="O129" i="1"/>
  <c r="O130" i="1"/>
  <c r="P130" i="1" s="1"/>
  <c r="O131" i="1"/>
  <c r="O132" i="1"/>
  <c r="P132" i="1" s="1"/>
  <c r="O133" i="1"/>
  <c r="O134" i="1"/>
  <c r="P134" i="1" s="1"/>
  <c r="O135" i="1"/>
  <c r="O136" i="1"/>
  <c r="P136" i="1" s="1"/>
  <c r="O137" i="1"/>
  <c r="O138" i="1"/>
  <c r="P138" i="1" s="1"/>
  <c r="O139" i="1"/>
  <c r="O140" i="1"/>
  <c r="P140" i="1" s="1"/>
  <c r="O141" i="1"/>
  <c r="O142" i="1"/>
  <c r="P142" i="1" s="1"/>
  <c r="O143" i="1"/>
  <c r="O144" i="1"/>
  <c r="P144" i="1" s="1"/>
  <c r="O145" i="1"/>
  <c r="O146" i="1"/>
  <c r="P146" i="1" s="1"/>
  <c r="O147" i="1"/>
  <c r="O148" i="1"/>
  <c r="P148" i="1" s="1"/>
  <c r="O149" i="1"/>
  <c r="O150" i="1"/>
  <c r="P150" i="1" s="1"/>
  <c r="O151" i="1"/>
  <c r="O152" i="1"/>
  <c r="P152" i="1" s="1"/>
  <c r="O153" i="1"/>
  <c r="O154" i="1"/>
  <c r="P154" i="1" s="1"/>
  <c r="O155" i="1"/>
  <c r="O156" i="1"/>
  <c r="P156" i="1" s="1"/>
  <c r="O157" i="1"/>
  <c r="O158" i="1"/>
  <c r="P158" i="1" s="1"/>
  <c r="O159" i="1"/>
  <c r="O160" i="1"/>
  <c r="P160" i="1" s="1"/>
  <c r="O161" i="1"/>
  <c r="O162" i="1"/>
  <c r="P162" i="1" s="1"/>
  <c r="O163" i="1"/>
  <c r="O164" i="1"/>
  <c r="P164" i="1" s="1"/>
  <c r="O165" i="1"/>
  <c r="O166" i="1"/>
  <c r="P166" i="1" s="1"/>
  <c r="O167" i="1"/>
  <c r="O168" i="1"/>
  <c r="P168" i="1" s="1"/>
  <c r="O169" i="1"/>
  <c r="O170" i="1"/>
  <c r="P170" i="1" s="1"/>
  <c r="O171" i="1"/>
  <c r="O172" i="1"/>
  <c r="P172" i="1" s="1"/>
  <c r="O173" i="1"/>
  <c r="O174" i="1"/>
  <c r="P174" i="1" s="1"/>
  <c r="O175" i="1"/>
  <c r="O176" i="1"/>
  <c r="P176" i="1" s="1"/>
  <c r="O177" i="1"/>
  <c r="O178" i="1"/>
  <c r="P178" i="1" s="1"/>
  <c r="O179" i="1"/>
  <c r="O180" i="1"/>
  <c r="P180" i="1" s="1"/>
  <c r="O181" i="1"/>
  <c r="O182" i="1"/>
  <c r="O183" i="1"/>
  <c r="O184" i="1"/>
  <c r="P184" i="1" s="1"/>
  <c r="O185" i="1"/>
  <c r="O186" i="1"/>
  <c r="P186" i="1" s="1"/>
  <c r="O187" i="1"/>
  <c r="O188" i="1"/>
  <c r="P188" i="1" s="1"/>
  <c r="O189" i="1"/>
  <c r="O190" i="1"/>
  <c r="P190" i="1" s="1"/>
  <c r="O191" i="1"/>
  <c r="O192" i="1"/>
  <c r="P192" i="1" s="1"/>
  <c r="O193" i="1"/>
  <c r="O194" i="1"/>
  <c r="P194" i="1" s="1"/>
  <c r="O195" i="1"/>
  <c r="O196" i="1"/>
  <c r="P196" i="1" s="1"/>
  <c r="O197" i="1"/>
  <c r="O198" i="1"/>
  <c r="P198" i="1" s="1"/>
  <c r="O199" i="1"/>
  <c r="O200" i="1"/>
  <c r="P200" i="1" s="1"/>
  <c r="O201" i="1"/>
  <c r="O202" i="1"/>
  <c r="P202" i="1" s="1"/>
  <c r="O203" i="1"/>
  <c r="O204" i="1"/>
  <c r="P204" i="1" s="1"/>
  <c r="O205" i="1"/>
  <c r="O206" i="1"/>
  <c r="P206" i="1" s="1"/>
  <c r="O207" i="1"/>
  <c r="O208" i="1"/>
  <c r="P208" i="1" s="1"/>
  <c r="O209" i="1"/>
  <c r="O210" i="1"/>
  <c r="P210" i="1" s="1"/>
  <c r="O211" i="1"/>
  <c r="O212" i="1"/>
  <c r="P212" i="1" s="1"/>
  <c r="O213" i="1"/>
  <c r="O214" i="1"/>
  <c r="P214" i="1" s="1"/>
  <c r="O215" i="1"/>
  <c r="O216" i="1"/>
  <c r="P216" i="1" s="1"/>
  <c r="O217" i="1"/>
  <c r="O218" i="1"/>
  <c r="P218" i="1" s="1"/>
  <c r="O219" i="1"/>
  <c r="O220" i="1"/>
  <c r="P220" i="1" s="1"/>
  <c r="O221" i="1"/>
  <c r="O222" i="1"/>
  <c r="P222" i="1" s="1"/>
  <c r="O223" i="1"/>
  <c r="O224" i="1"/>
  <c r="P224" i="1" s="1"/>
  <c r="O225" i="1"/>
  <c r="O226" i="1"/>
  <c r="P226" i="1" s="1"/>
  <c r="O227" i="1"/>
  <c r="O228" i="1"/>
  <c r="P228" i="1" s="1"/>
  <c r="O229" i="1"/>
  <c r="O230" i="1"/>
  <c r="P230" i="1" s="1"/>
  <c r="O231" i="1"/>
  <c r="O232" i="1"/>
  <c r="P232" i="1" s="1"/>
  <c r="O233" i="1"/>
  <c r="O234" i="1"/>
  <c r="P234" i="1" s="1"/>
  <c r="O235" i="1"/>
  <c r="O236" i="1"/>
  <c r="P236" i="1" s="1"/>
  <c r="O237" i="1"/>
  <c r="O238" i="1"/>
  <c r="P238" i="1" s="1"/>
  <c r="O239" i="1"/>
  <c r="O240" i="1"/>
  <c r="P240" i="1" s="1"/>
  <c r="O241" i="1"/>
  <c r="O242" i="1"/>
  <c r="P242" i="1" s="1"/>
  <c r="O243" i="1"/>
  <c r="O244" i="1"/>
  <c r="P244" i="1" s="1"/>
  <c r="O245" i="1"/>
  <c r="O246" i="1"/>
  <c r="P246" i="1" s="1"/>
  <c r="O247" i="1"/>
  <c r="O248" i="1"/>
  <c r="P248" i="1" s="1"/>
  <c r="O249" i="1"/>
  <c r="O250" i="1"/>
  <c r="P250" i="1" s="1"/>
  <c r="O251" i="1"/>
  <c r="O252" i="1"/>
  <c r="P252" i="1" s="1"/>
  <c r="O253" i="1"/>
  <c r="O254" i="1"/>
  <c r="P254" i="1" s="1"/>
  <c r="O255" i="1"/>
  <c r="O256" i="1"/>
  <c r="P256" i="1" s="1"/>
  <c r="O257" i="1"/>
  <c r="O258" i="1"/>
  <c r="P258" i="1" s="1"/>
  <c r="O259" i="1"/>
  <c r="O260" i="1"/>
  <c r="P260" i="1" s="1"/>
  <c r="O261" i="1"/>
  <c r="O262" i="1"/>
  <c r="P262" i="1" s="1"/>
  <c r="O263" i="1"/>
  <c r="O264" i="1"/>
  <c r="P264" i="1" s="1"/>
  <c r="O265" i="1"/>
  <c r="O266" i="1"/>
  <c r="P266" i="1" s="1"/>
  <c r="O267" i="1"/>
  <c r="O268" i="1"/>
  <c r="P268" i="1" s="1"/>
  <c r="O269" i="1"/>
  <c r="O270" i="1"/>
  <c r="P270" i="1" s="1"/>
  <c r="O271" i="1"/>
  <c r="O272" i="1"/>
  <c r="P272" i="1" s="1"/>
  <c r="O273" i="1"/>
  <c r="O274" i="1"/>
  <c r="P274" i="1" s="1"/>
  <c r="O275" i="1"/>
  <c r="O276" i="1"/>
  <c r="P276" i="1" s="1"/>
  <c r="O277" i="1"/>
  <c r="O278" i="1"/>
  <c r="P278" i="1" s="1"/>
  <c r="O279" i="1"/>
  <c r="O280" i="1"/>
  <c r="P280" i="1" s="1"/>
  <c r="O281" i="1"/>
  <c r="O282" i="1"/>
  <c r="P282" i="1" s="1"/>
  <c r="O283" i="1"/>
  <c r="O284" i="1"/>
  <c r="P284" i="1" s="1"/>
  <c r="O285" i="1"/>
  <c r="O286" i="1"/>
  <c r="P286" i="1" s="1"/>
  <c r="O287" i="1"/>
  <c r="O288" i="1"/>
  <c r="P288" i="1" s="1"/>
  <c r="O289" i="1"/>
  <c r="O290" i="1"/>
  <c r="P290" i="1" s="1"/>
  <c r="O291" i="1"/>
  <c r="O292" i="1"/>
  <c r="P292" i="1" s="1"/>
  <c r="O293" i="1"/>
  <c r="O294" i="1"/>
  <c r="P294" i="1" s="1"/>
  <c r="O295" i="1"/>
  <c r="O296" i="1"/>
  <c r="P296" i="1" s="1"/>
  <c r="O297" i="1"/>
  <c r="O298" i="1"/>
  <c r="P298" i="1" s="1"/>
  <c r="O299" i="1"/>
  <c r="O300" i="1"/>
  <c r="P300" i="1" s="1"/>
  <c r="O301" i="1"/>
  <c r="O302" i="1"/>
  <c r="P302" i="1" s="1"/>
  <c r="O303" i="1"/>
  <c r="O304" i="1"/>
  <c r="P304" i="1" s="1"/>
  <c r="O305" i="1"/>
  <c r="O306" i="1"/>
  <c r="P306" i="1" s="1"/>
  <c r="O307" i="1"/>
  <c r="O308" i="1"/>
  <c r="P308" i="1" s="1"/>
  <c r="O309" i="1"/>
  <c r="O310" i="1"/>
  <c r="P310" i="1" s="1"/>
  <c r="O311" i="1"/>
  <c r="O312" i="1"/>
  <c r="P312" i="1" s="1"/>
  <c r="O313" i="1"/>
  <c r="O314" i="1"/>
  <c r="P314" i="1" s="1"/>
  <c r="O315" i="1"/>
  <c r="O316" i="1"/>
  <c r="P316" i="1" s="1"/>
  <c r="O317" i="1"/>
  <c r="O318" i="1"/>
  <c r="P318" i="1" s="1"/>
  <c r="O319" i="1"/>
  <c r="O320" i="1"/>
  <c r="P320" i="1" s="1"/>
  <c r="O321" i="1"/>
  <c r="O322" i="1"/>
  <c r="P322" i="1" s="1"/>
  <c r="O323" i="1"/>
  <c r="O324" i="1"/>
  <c r="P324" i="1" s="1"/>
  <c r="O325" i="1"/>
  <c r="O326" i="1"/>
  <c r="P326" i="1" s="1"/>
  <c r="O327" i="1"/>
  <c r="O328" i="1"/>
  <c r="P328" i="1" s="1"/>
  <c r="O329" i="1"/>
  <c r="O330" i="1"/>
  <c r="P330" i="1" s="1"/>
  <c r="O331" i="1"/>
  <c r="O332" i="1"/>
  <c r="P332" i="1" s="1"/>
  <c r="O333" i="1"/>
  <c r="O334" i="1"/>
  <c r="P334" i="1" s="1"/>
  <c r="O335" i="1"/>
  <c r="O336" i="1"/>
  <c r="P336" i="1" s="1"/>
  <c r="O337" i="1"/>
  <c r="O338" i="1"/>
  <c r="P338" i="1" s="1"/>
  <c r="O339" i="1"/>
  <c r="O340" i="1"/>
  <c r="P340" i="1" s="1"/>
  <c r="O341" i="1"/>
  <c r="O342" i="1"/>
  <c r="P342" i="1" s="1"/>
  <c r="O343" i="1"/>
  <c r="O344" i="1"/>
  <c r="P344" i="1" s="1"/>
  <c r="O345" i="1"/>
  <c r="O346" i="1"/>
  <c r="P346" i="1" s="1"/>
  <c r="O347" i="1"/>
  <c r="O348" i="1"/>
  <c r="P348" i="1" s="1"/>
  <c r="O349" i="1"/>
  <c r="O350" i="1"/>
  <c r="P350" i="1" s="1"/>
  <c r="O351" i="1"/>
  <c r="O352" i="1"/>
  <c r="P352" i="1" s="1"/>
  <c r="O353" i="1"/>
  <c r="O354" i="1"/>
  <c r="P354" i="1" s="1"/>
  <c r="O355" i="1"/>
  <c r="O356" i="1"/>
  <c r="P356" i="1" s="1"/>
  <c r="O357" i="1"/>
  <c r="O358" i="1"/>
  <c r="P358" i="1" s="1"/>
  <c r="O359" i="1"/>
  <c r="O360" i="1"/>
  <c r="P360" i="1" s="1"/>
  <c r="O361" i="1"/>
  <c r="O362" i="1"/>
  <c r="P362" i="1" s="1"/>
  <c r="O363" i="1"/>
  <c r="O364" i="1"/>
  <c r="P364" i="1" s="1"/>
  <c r="O365" i="1"/>
  <c r="O366" i="1"/>
  <c r="P366" i="1" s="1"/>
  <c r="O367" i="1"/>
  <c r="O368" i="1"/>
  <c r="P368" i="1" s="1"/>
  <c r="O369" i="1"/>
  <c r="O370" i="1"/>
  <c r="P370" i="1" s="1"/>
  <c r="O371" i="1"/>
  <c r="O372" i="1"/>
  <c r="P372" i="1" s="1"/>
  <c r="O373" i="1"/>
  <c r="O374" i="1"/>
  <c r="P374" i="1" s="1"/>
  <c r="O375" i="1"/>
  <c r="O376" i="1"/>
  <c r="P376" i="1" s="1"/>
  <c r="O377" i="1"/>
  <c r="O378" i="1"/>
  <c r="P378" i="1" s="1"/>
  <c r="O379" i="1"/>
  <c r="O380" i="1"/>
  <c r="P380" i="1" s="1"/>
  <c r="O381" i="1"/>
  <c r="O382" i="1"/>
  <c r="P382" i="1" s="1"/>
  <c r="O383" i="1"/>
  <c r="O384" i="1"/>
  <c r="P384" i="1" s="1"/>
  <c r="O385" i="1"/>
  <c r="O386" i="1"/>
  <c r="P386" i="1" s="1"/>
  <c r="O387" i="1"/>
  <c r="O388" i="1"/>
  <c r="P388" i="1" s="1"/>
  <c r="O389" i="1"/>
  <c r="O390" i="1"/>
  <c r="P390" i="1" s="1"/>
  <c r="O391" i="1"/>
  <c r="O392" i="1"/>
  <c r="P392" i="1" s="1"/>
  <c r="O393" i="1"/>
  <c r="O394" i="1"/>
  <c r="P394" i="1" s="1"/>
  <c r="O395" i="1"/>
  <c r="O396" i="1"/>
  <c r="P396" i="1" s="1"/>
  <c r="O397" i="1"/>
  <c r="O398" i="1"/>
  <c r="P398" i="1" s="1"/>
  <c r="O399" i="1"/>
  <c r="O400" i="1"/>
  <c r="P400" i="1" s="1"/>
  <c r="O401" i="1"/>
  <c r="O402" i="1"/>
  <c r="P402" i="1" s="1"/>
  <c r="O403" i="1"/>
  <c r="O404" i="1"/>
  <c r="P404" i="1" s="1"/>
  <c r="O405" i="1"/>
  <c r="O406" i="1"/>
  <c r="P406" i="1" s="1"/>
  <c r="O407" i="1"/>
  <c r="O408" i="1"/>
  <c r="P408" i="1" s="1"/>
  <c r="O409" i="1"/>
  <c r="O410" i="1"/>
  <c r="P410" i="1" s="1"/>
  <c r="O411" i="1"/>
  <c r="O412" i="1"/>
  <c r="P412" i="1" s="1"/>
  <c r="O413" i="1"/>
  <c r="O414" i="1"/>
  <c r="P414" i="1" s="1"/>
  <c r="O415" i="1"/>
  <c r="O416" i="1"/>
  <c r="P416" i="1" s="1"/>
  <c r="O417" i="1"/>
  <c r="O418" i="1"/>
  <c r="P418" i="1" s="1"/>
  <c r="O419" i="1"/>
  <c r="O420" i="1"/>
  <c r="P420" i="1" s="1"/>
  <c r="O421" i="1"/>
  <c r="O422" i="1"/>
  <c r="P422" i="1" s="1"/>
  <c r="O423" i="1"/>
  <c r="O424" i="1"/>
  <c r="P424" i="1" s="1"/>
  <c r="O425" i="1"/>
  <c r="O426" i="1"/>
  <c r="P426" i="1" s="1"/>
  <c r="O427" i="1"/>
  <c r="O428" i="1"/>
  <c r="P428" i="1" s="1"/>
  <c r="O429" i="1"/>
  <c r="O430" i="1"/>
  <c r="P430" i="1" s="1"/>
  <c r="O431" i="1"/>
  <c r="O432" i="1"/>
  <c r="P432" i="1" s="1"/>
  <c r="O433" i="1"/>
  <c r="O434" i="1"/>
  <c r="P434" i="1" s="1"/>
  <c r="O435" i="1"/>
  <c r="O436" i="1"/>
  <c r="P436" i="1" s="1"/>
  <c r="O437" i="1"/>
  <c r="O438" i="1"/>
  <c r="P438" i="1" s="1"/>
  <c r="O439" i="1"/>
  <c r="O440" i="1"/>
  <c r="P440" i="1" s="1"/>
  <c r="O441" i="1"/>
  <c r="O442" i="1"/>
  <c r="O443" i="1"/>
  <c r="O444" i="1"/>
  <c r="P444" i="1" s="1"/>
  <c r="O445" i="1"/>
  <c r="O446" i="1"/>
  <c r="P446" i="1" s="1"/>
  <c r="O447" i="1"/>
  <c r="O448" i="1"/>
  <c r="P448" i="1" s="1"/>
  <c r="O449" i="1"/>
  <c r="O450" i="1"/>
  <c r="P450" i="1" s="1"/>
  <c r="O451" i="1"/>
  <c r="O452" i="1"/>
  <c r="P452" i="1" s="1"/>
  <c r="O453" i="1"/>
  <c r="O454" i="1"/>
  <c r="P454" i="1" s="1"/>
  <c r="O455" i="1"/>
  <c r="O456" i="1"/>
  <c r="P456" i="1" s="1"/>
  <c r="O457" i="1"/>
  <c r="O458" i="1"/>
  <c r="P458" i="1" s="1"/>
  <c r="O459" i="1"/>
  <c r="O460" i="1"/>
  <c r="P460" i="1" s="1"/>
  <c r="O461" i="1"/>
  <c r="O462" i="1"/>
  <c r="P462" i="1" s="1"/>
  <c r="O463" i="1"/>
  <c r="O464" i="1"/>
  <c r="P464" i="1" s="1"/>
  <c r="O465" i="1"/>
  <c r="O466" i="1"/>
  <c r="P466" i="1" s="1"/>
  <c r="O467" i="1"/>
  <c r="O468" i="1"/>
  <c r="P468" i="1" s="1"/>
  <c r="O469" i="1"/>
  <c r="O470" i="1"/>
  <c r="P470" i="1" s="1"/>
  <c r="O471" i="1"/>
  <c r="O472" i="1"/>
  <c r="P472" i="1" s="1"/>
  <c r="O473" i="1"/>
  <c r="O474" i="1"/>
  <c r="P474" i="1" s="1"/>
  <c r="O475" i="1"/>
  <c r="O476" i="1"/>
  <c r="P476" i="1" s="1"/>
  <c r="O477" i="1"/>
  <c r="O478" i="1"/>
  <c r="P478" i="1" s="1"/>
  <c r="O479" i="1"/>
  <c r="O480" i="1"/>
  <c r="P480" i="1" s="1"/>
  <c r="O481" i="1"/>
  <c r="O482" i="1"/>
  <c r="P482" i="1" s="1"/>
  <c r="O483" i="1"/>
  <c r="O484" i="1"/>
  <c r="P484" i="1" s="1"/>
  <c r="O485" i="1"/>
  <c r="O486" i="1"/>
  <c r="P486" i="1" s="1"/>
  <c r="O487" i="1"/>
  <c r="O488" i="1"/>
  <c r="P488" i="1" s="1"/>
  <c r="O489" i="1"/>
  <c r="O490" i="1"/>
  <c r="P490" i="1" s="1"/>
  <c r="O491" i="1"/>
  <c r="O492" i="1"/>
  <c r="P492" i="1" s="1"/>
  <c r="O493" i="1"/>
  <c r="O494" i="1"/>
  <c r="P494" i="1" s="1"/>
  <c r="O495" i="1"/>
  <c r="O496" i="1"/>
  <c r="P496" i="1" s="1"/>
  <c r="O497" i="1"/>
  <c r="O498" i="1"/>
  <c r="P498" i="1" s="1"/>
  <c r="O499" i="1"/>
  <c r="O500" i="1"/>
  <c r="P500" i="1" s="1"/>
  <c r="O501" i="1"/>
  <c r="O502" i="1"/>
  <c r="P502" i="1" s="1"/>
  <c r="O503" i="1"/>
  <c r="O504" i="1"/>
  <c r="P504" i="1" s="1"/>
  <c r="O505" i="1"/>
  <c r="O506" i="1"/>
  <c r="P506" i="1" s="1"/>
  <c r="O507" i="1"/>
  <c r="O508" i="1"/>
  <c r="P508" i="1" s="1"/>
  <c r="O509" i="1"/>
  <c r="O510" i="1"/>
  <c r="P510" i="1" s="1"/>
  <c r="O511" i="1"/>
  <c r="O512" i="1"/>
  <c r="P512" i="1" s="1"/>
  <c r="O513" i="1"/>
  <c r="O514" i="1"/>
  <c r="P514" i="1" s="1"/>
  <c r="O515" i="1"/>
  <c r="O516" i="1"/>
  <c r="P516" i="1" s="1"/>
  <c r="O517" i="1"/>
  <c r="O518" i="1"/>
  <c r="P518" i="1" s="1"/>
  <c r="O519" i="1"/>
  <c r="O520" i="1"/>
  <c r="P520" i="1" s="1"/>
  <c r="O521" i="1"/>
  <c r="O522" i="1"/>
  <c r="P522" i="1" s="1"/>
  <c r="O523" i="1"/>
  <c r="O524" i="1"/>
  <c r="P524" i="1" s="1"/>
  <c r="O525" i="1"/>
  <c r="O526" i="1"/>
  <c r="P526" i="1" s="1"/>
  <c r="O527" i="1"/>
  <c r="O528" i="1"/>
  <c r="P528" i="1" s="1"/>
  <c r="O529" i="1"/>
  <c r="O530" i="1"/>
  <c r="P530" i="1" s="1"/>
  <c r="O531" i="1"/>
  <c r="O532" i="1"/>
  <c r="P532" i="1" s="1"/>
  <c r="O533" i="1"/>
  <c r="O534" i="1"/>
  <c r="P534" i="1" s="1"/>
  <c r="O535" i="1"/>
  <c r="O536" i="1"/>
  <c r="P536" i="1" s="1"/>
  <c r="O537" i="1"/>
  <c r="O538" i="1"/>
  <c r="P538" i="1" s="1"/>
  <c r="O539" i="1"/>
  <c r="O540" i="1"/>
  <c r="P540" i="1" s="1"/>
  <c r="O541" i="1"/>
  <c r="O542" i="1"/>
  <c r="P542" i="1" s="1"/>
  <c r="O543" i="1"/>
  <c r="O544" i="1"/>
  <c r="P544" i="1" s="1"/>
  <c r="O545" i="1"/>
  <c r="O546" i="1"/>
  <c r="P546" i="1" s="1"/>
  <c r="O547" i="1"/>
  <c r="O548" i="1"/>
  <c r="P548" i="1" s="1"/>
  <c r="O549" i="1"/>
  <c r="O550" i="1"/>
  <c r="P550" i="1" s="1"/>
  <c r="O551" i="1"/>
  <c r="O552" i="1"/>
  <c r="P552" i="1" s="1"/>
  <c r="O553" i="1"/>
  <c r="O554" i="1"/>
  <c r="P554" i="1" s="1"/>
  <c r="O555" i="1"/>
  <c r="O556" i="1"/>
  <c r="P556" i="1" s="1"/>
  <c r="O557" i="1"/>
  <c r="O558" i="1"/>
  <c r="P558" i="1" s="1"/>
  <c r="O559" i="1"/>
  <c r="O560" i="1"/>
  <c r="P560" i="1" s="1"/>
  <c r="O561" i="1"/>
  <c r="O562" i="1"/>
  <c r="P562" i="1" s="1"/>
  <c r="O563" i="1"/>
  <c r="O564" i="1"/>
  <c r="P564" i="1" s="1"/>
  <c r="O565" i="1"/>
  <c r="O566" i="1"/>
  <c r="P566" i="1" s="1"/>
  <c r="O567" i="1"/>
  <c r="O568" i="1"/>
  <c r="P568" i="1" s="1"/>
  <c r="O569" i="1"/>
  <c r="O570" i="1"/>
  <c r="P570" i="1" s="1"/>
  <c r="O571" i="1"/>
  <c r="O572" i="1"/>
  <c r="P572" i="1" s="1"/>
  <c r="O573" i="1"/>
  <c r="O574" i="1"/>
  <c r="P574" i="1" s="1"/>
  <c r="O575" i="1"/>
  <c r="O576" i="1"/>
  <c r="P576" i="1" s="1"/>
  <c r="O577" i="1"/>
  <c r="O578" i="1"/>
  <c r="P578" i="1" s="1"/>
  <c r="O579" i="1"/>
  <c r="O580" i="1"/>
  <c r="P580" i="1" s="1"/>
  <c r="O581" i="1"/>
  <c r="O582" i="1"/>
  <c r="P582" i="1" s="1"/>
  <c r="O583" i="1"/>
  <c r="O584" i="1"/>
  <c r="P584" i="1" s="1"/>
  <c r="O585" i="1"/>
  <c r="O586" i="1"/>
  <c r="P586" i="1" s="1"/>
  <c r="O587" i="1"/>
  <c r="O588" i="1"/>
  <c r="P588" i="1" s="1"/>
  <c r="O589" i="1"/>
  <c r="O590" i="1"/>
  <c r="P590" i="1" s="1"/>
  <c r="O591" i="1"/>
  <c r="O592" i="1"/>
  <c r="P592" i="1" s="1"/>
  <c r="O593" i="1"/>
  <c r="O594" i="1"/>
  <c r="P594" i="1" s="1"/>
  <c r="O595" i="1"/>
  <c r="O596" i="1"/>
  <c r="P596" i="1" s="1"/>
  <c r="O597" i="1"/>
  <c r="O598" i="1"/>
  <c r="P598" i="1" s="1"/>
  <c r="O599" i="1"/>
  <c r="O600" i="1"/>
  <c r="P600" i="1" s="1"/>
  <c r="O601" i="1"/>
  <c r="O602" i="1"/>
  <c r="P602" i="1" s="1"/>
  <c r="O603" i="1"/>
  <c r="O604" i="1"/>
  <c r="P604" i="1" s="1"/>
  <c r="O605" i="1"/>
  <c r="O606" i="1"/>
  <c r="P606" i="1" s="1"/>
  <c r="O607" i="1"/>
  <c r="O608" i="1"/>
  <c r="P608" i="1" s="1"/>
  <c r="O609" i="1"/>
  <c r="O610" i="1"/>
  <c r="P610" i="1" s="1"/>
  <c r="O611" i="1"/>
  <c r="O612" i="1"/>
  <c r="P612" i="1" s="1"/>
  <c r="O613" i="1"/>
  <c r="O614" i="1"/>
  <c r="P614" i="1" s="1"/>
  <c r="O615" i="1"/>
  <c r="O616" i="1"/>
  <c r="P616" i="1" s="1"/>
  <c r="O617" i="1"/>
  <c r="O618" i="1"/>
  <c r="P618" i="1" s="1"/>
  <c r="O619" i="1"/>
  <c r="O620" i="1"/>
  <c r="P620" i="1" s="1"/>
  <c r="O621" i="1"/>
  <c r="O622" i="1"/>
  <c r="P622" i="1" s="1"/>
  <c r="O623" i="1"/>
  <c r="O624" i="1"/>
  <c r="P624" i="1" s="1"/>
  <c r="O625" i="1"/>
  <c r="O626" i="1"/>
  <c r="P626" i="1" s="1"/>
  <c r="O627" i="1"/>
  <c r="O628" i="1"/>
  <c r="P628" i="1" s="1"/>
  <c r="O629" i="1"/>
  <c r="O630" i="1"/>
  <c r="P630" i="1" s="1"/>
  <c r="O631" i="1"/>
  <c r="O632" i="1"/>
  <c r="P632" i="1" s="1"/>
  <c r="O633" i="1"/>
  <c r="O634" i="1"/>
  <c r="P634" i="1" s="1"/>
  <c r="O635" i="1"/>
  <c r="O636" i="1"/>
  <c r="P636" i="1" s="1"/>
  <c r="O637" i="1"/>
  <c r="O638" i="1"/>
  <c r="P638" i="1" s="1"/>
  <c r="O639" i="1"/>
  <c r="O640" i="1"/>
  <c r="P640" i="1" s="1"/>
  <c r="O641" i="1"/>
  <c r="O642" i="1"/>
  <c r="P642" i="1" s="1"/>
  <c r="O643" i="1"/>
  <c r="O644" i="1"/>
  <c r="P644" i="1" s="1"/>
  <c r="O645" i="1"/>
  <c r="O646" i="1"/>
  <c r="P646" i="1" s="1"/>
  <c r="O647" i="1"/>
  <c r="O648" i="1"/>
  <c r="P648" i="1" s="1"/>
  <c r="O649" i="1"/>
  <c r="O650" i="1"/>
  <c r="P650" i="1" s="1"/>
  <c r="O651" i="1"/>
  <c r="O652" i="1"/>
  <c r="P652" i="1" s="1"/>
  <c r="O653" i="1"/>
  <c r="O654" i="1"/>
  <c r="P654" i="1" s="1"/>
  <c r="O655" i="1"/>
  <c r="O656" i="1"/>
  <c r="P656" i="1" s="1"/>
  <c r="O657" i="1"/>
  <c r="O658" i="1"/>
  <c r="P658" i="1" s="1"/>
  <c r="O659" i="1"/>
  <c r="O660" i="1"/>
  <c r="P660" i="1" s="1"/>
  <c r="O661" i="1"/>
  <c r="O662" i="1"/>
  <c r="P662" i="1" s="1"/>
  <c r="O663" i="1"/>
  <c r="O664" i="1"/>
  <c r="P664" i="1" s="1"/>
  <c r="O665" i="1"/>
  <c r="O666" i="1"/>
  <c r="P666" i="1" s="1"/>
  <c r="O667" i="1"/>
  <c r="O668" i="1"/>
  <c r="P668" i="1" s="1"/>
  <c r="O669" i="1"/>
  <c r="O670" i="1"/>
  <c r="P670" i="1" s="1"/>
  <c r="O671" i="1"/>
  <c r="O672" i="1"/>
  <c r="P672" i="1" s="1"/>
  <c r="O673" i="1"/>
  <c r="O674" i="1"/>
  <c r="P674" i="1" s="1"/>
  <c r="O675" i="1"/>
  <c r="O676" i="1"/>
  <c r="P676" i="1" s="1"/>
  <c r="O677" i="1"/>
  <c r="O678" i="1"/>
  <c r="P678" i="1" s="1"/>
  <c r="O679" i="1"/>
  <c r="O680" i="1"/>
  <c r="P680" i="1" s="1"/>
  <c r="O681" i="1"/>
  <c r="O682" i="1"/>
  <c r="P682" i="1" s="1"/>
  <c r="O683" i="1"/>
  <c r="O684" i="1"/>
  <c r="P684" i="1" s="1"/>
  <c r="O685" i="1"/>
  <c r="O686" i="1"/>
  <c r="P686" i="1" s="1"/>
  <c r="O687" i="1"/>
  <c r="O688" i="1"/>
  <c r="O689" i="1"/>
  <c r="O690" i="1"/>
  <c r="P690" i="1" s="1"/>
  <c r="O691" i="1"/>
  <c r="O692" i="1"/>
  <c r="P692" i="1" s="1"/>
  <c r="O693" i="1"/>
  <c r="O694" i="1"/>
  <c r="P694" i="1" s="1"/>
  <c r="O695" i="1"/>
  <c r="O696" i="1"/>
  <c r="P696" i="1" s="1"/>
  <c r="O697" i="1"/>
  <c r="O698" i="1"/>
  <c r="P698" i="1" s="1"/>
  <c r="O699" i="1"/>
  <c r="O700" i="1"/>
  <c r="P700" i="1" s="1"/>
  <c r="O701" i="1"/>
  <c r="O702" i="1"/>
  <c r="O703" i="1"/>
  <c r="O704" i="1"/>
  <c r="P704" i="1" s="1"/>
  <c r="O705" i="1"/>
  <c r="O706" i="1"/>
  <c r="P706" i="1" s="1"/>
  <c r="O707" i="1"/>
  <c r="O708" i="1"/>
  <c r="P708" i="1" s="1"/>
  <c r="O709" i="1"/>
  <c r="O710" i="1"/>
  <c r="P710" i="1" s="1"/>
  <c r="O711" i="1"/>
  <c r="O712" i="1"/>
  <c r="P712" i="1" s="1"/>
  <c r="O713" i="1"/>
  <c r="O714" i="1"/>
  <c r="P714" i="1" s="1"/>
  <c r="O715" i="1"/>
  <c r="O716" i="1"/>
  <c r="P716" i="1" s="1"/>
  <c r="O717" i="1"/>
  <c r="O718" i="1"/>
  <c r="P718" i="1" s="1"/>
  <c r="O719" i="1"/>
  <c r="O720" i="1"/>
  <c r="P720" i="1" s="1"/>
  <c r="O721" i="1"/>
  <c r="O722" i="1"/>
  <c r="P722" i="1" s="1"/>
  <c r="O723" i="1"/>
  <c r="O724" i="1"/>
  <c r="P724" i="1" s="1"/>
  <c r="O725" i="1"/>
  <c r="O726" i="1"/>
  <c r="P726" i="1" s="1"/>
  <c r="O727" i="1"/>
  <c r="O728" i="1"/>
  <c r="P728" i="1" s="1"/>
  <c r="O729" i="1"/>
  <c r="O730" i="1"/>
  <c r="P730" i="1" s="1"/>
  <c r="O731" i="1"/>
  <c r="O732" i="1"/>
  <c r="P732" i="1" s="1"/>
  <c r="O733" i="1"/>
  <c r="O734" i="1"/>
  <c r="P734" i="1" s="1"/>
  <c r="O735" i="1"/>
  <c r="O736" i="1"/>
  <c r="P736" i="1" s="1"/>
  <c r="O737" i="1"/>
  <c r="O738" i="1"/>
  <c r="P738" i="1" s="1"/>
  <c r="O739" i="1"/>
  <c r="O740" i="1"/>
  <c r="P740" i="1" s="1"/>
  <c r="O741" i="1"/>
  <c r="O742" i="1"/>
  <c r="P742" i="1" s="1"/>
  <c r="O743" i="1"/>
  <c r="O744" i="1"/>
  <c r="P744" i="1" s="1"/>
  <c r="O745" i="1"/>
  <c r="O746" i="1"/>
  <c r="P746" i="1" s="1"/>
  <c r="O747" i="1"/>
  <c r="O748" i="1"/>
  <c r="P748" i="1" s="1"/>
  <c r="O749" i="1"/>
  <c r="O750" i="1"/>
  <c r="P750" i="1" s="1"/>
  <c r="O751" i="1"/>
  <c r="O752" i="1"/>
  <c r="P752" i="1" s="1"/>
  <c r="O753" i="1"/>
  <c r="O754" i="1"/>
  <c r="P754" i="1" s="1"/>
  <c r="O755" i="1"/>
  <c r="O756" i="1"/>
  <c r="P756" i="1" s="1"/>
  <c r="O757" i="1"/>
  <c r="O758" i="1"/>
  <c r="P758" i="1" s="1"/>
  <c r="O759" i="1"/>
  <c r="O760" i="1"/>
  <c r="P760" i="1" s="1"/>
  <c r="O761" i="1"/>
  <c r="O762" i="1"/>
  <c r="P762" i="1" s="1"/>
  <c r="O763" i="1"/>
  <c r="O764" i="1"/>
  <c r="P764" i="1" s="1"/>
  <c r="O765" i="1"/>
  <c r="O766" i="1"/>
  <c r="P766" i="1" s="1"/>
  <c r="O767" i="1"/>
  <c r="O768" i="1"/>
  <c r="P768" i="1" s="1"/>
  <c r="O769" i="1"/>
  <c r="O770" i="1"/>
  <c r="P770" i="1" s="1"/>
  <c r="O771" i="1"/>
  <c r="O772" i="1"/>
  <c r="P772" i="1" s="1"/>
  <c r="O773" i="1"/>
  <c r="O774" i="1"/>
  <c r="P774" i="1" s="1"/>
  <c r="O775" i="1"/>
  <c r="O776" i="1"/>
  <c r="P776" i="1" s="1"/>
  <c r="O777" i="1"/>
  <c r="O778" i="1"/>
  <c r="P778" i="1" s="1"/>
  <c r="O779" i="1"/>
  <c r="O780" i="1"/>
  <c r="P780" i="1" s="1"/>
  <c r="O781" i="1"/>
  <c r="O782" i="1"/>
  <c r="P782" i="1" s="1"/>
  <c r="O783" i="1"/>
  <c r="O784" i="1"/>
  <c r="P784" i="1" s="1"/>
  <c r="O785" i="1"/>
  <c r="O786" i="1"/>
  <c r="P786" i="1" s="1"/>
  <c r="O787" i="1"/>
  <c r="O788" i="1"/>
  <c r="P788" i="1" s="1"/>
  <c r="O789" i="1"/>
  <c r="O790" i="1"/>
  <c r="P790" i="1" s="1"/>
  <c r="O791" i="1"/>
  <c r="O792" i="1"/>
  <c r="P792" i="1" s="1"/>
  <c r="O793" i="1"/>
  <c r="O794" i="1"/>
  <c r="P794" i="1" s="1"/>
  <c r="O795" i="1"/>
  <c r="O796" i="1"/>
  <c r="P796" i="1" s="1"/>
  <c r="O797" i="1"/>
  <c r="O798" i="1"/>
  <c r="P798" i="1" s="1"/>
  <c r="O799" i="1"/>
  <c r="O800" i="1"/>
  <c r="P800" i="1" s="1"/>
  <c r="O801" i="1"/>
  <c r="O802" i="1"/>
  <c r="P802" i="1" s="1"/>
  <c r="O803" i="1"/>
  <c r="O804" i="1"/>
  <c r="P804" i="1" s="1"/>
  <c r="O805" i="1"/>
  <c r="O806" i="1"/>
  <c r="P806" i="1" s="1"/>
  <c r="O807" i="1"/>
  <c r="O808" i="1"/>
  <c r="P808" i="1" s="1"/>
  <c r="O809" i="1"/>
  <c r="O810" i="1"/>
  <c r="P810" i="1" s="1"/>
  <c r="O811" i="1"/>
  <c r="O812" i="1"/>
  <c r="P812" i="1" s="1"/>
  <c r="O813" i="1"/>
  <c r="O814" i="1"/>
  <c r="P814" i="1" s="1"/>
  <c r="O815" i="1"/>
  <c r="O816" i="1"/>
  <c r="P816" i="1" s="1"/>
  <c r="O817" i="1"/>
  <c r="O818" i="1"/>
  <c r="P818" i="1" s="1"/>
  <c r="O819" i="1"/>
  <c r="O820" i="1"/>
  <c r="P820" i="1" s="1"/>
  <c r="O821" i="1"/>
  <c r="O822" i="1"/>
  <c r="P822" i="1" s="1"/>
  <c r="O823" i="1"/>
  <c r="O824" i="1"/>
  <c r="P824" i="1" s="1"/>
  <c r="O825" i="1"/>
  <c r="O826" i="1"/>
  <c r="P826" i="1" s="1"/>
  <c r="O827" i="1"/>
  <c r="O828" i="1"/>
  <c r="P828" i="1" s="1"/>
  <c r="O829" i="1"/>
  <c r="O830" i="1"/>
  <c r="P830" i="1" s="1"/>
  <c r="O831" i="1"/>
  <c r="O832" i="1"/>
  <c r="P832" i="1" s="1"/>
  <c r="O833" i="1"/>
  <c r="O834" i="1"/>
  <c r="P834" i="1" s="1"/>
  <c r="O835" i="1"/>
  <c r="O836" i="1"/>
  <c r="P836" i="1" s="1"/>
  <c r="O837" i="1"/>
  <c r="O838" i="1"/>
  <c r="P838" i="1" s="1"/>
  <c r="O839" i="1"/>
  <c r="O840" i="1"/>
  <c r="P840" i="1" s="1"/>
  <c r="O841" i="1"/>
  <c r="O842" i="1"/>
  <c r="P842" i="1" s="1"/>
  <c r="O843" i="1"/>
  <c r="O844" i="1"/>
  <c r="P844" i="1" s="1"/>
  <c r="O845" i="1"/>
  <c r="O846" i="1"/>
  <c r="P846" i="1" s="1"/>
  <c r="O847" i="1"/>
  <c r="O848" i="1"/>
  <c r="P848" i="1" s="1"/>
  <c r="O849" i="1"/>
  <c r="O850" i="1"/>
  <c r="P850" i="1" s="1"/>
  <c r="O851" i="1"/>
  <c r="O852" i="1"/>
  <c r="P852" i="1" s="1"/>
  <c r="O853" i="1"/>
  <c r="O854" i="1"/>
  <c r="P854" i="1" s="1"/>
  <c r="O855" i="1"/>
  <c r="O856" i="1"/>
  <c r="P856" i="1" s="1"/>
  <c r="O857" i="1"/>
  <c r="O858" i="1"/>
  <c r="P858" i="1" s="1"/>
  <c r="O859" i="1"/>
  <c r="O860" i="1"/>
  <c r="P860" i="1" s="1"/>
  <c r="O861" i="1"/>
  <c r="O862" i="1"/>
  <c r="P862" i="1" s="1"/>
  <c r="O863" i="1"/>
  <c r="O864" i="1"/>
  <c r="P864" i="1" s="1"/>
  <c r="O865" i="1"/>
  <c r="O866" i="1"/>
  <c r="P866" i="1" s="1"/>
  <c r="O867" i="1"/>
  <c r="O868" i="1"/>
  <c r="P868" i="1" s="1"/>
  <c r="O869" i="1"/>
  <c r="O870" i="1"/>
  <c r="P870" i="1" s="1"/>
  <c r="O871" i="1"/>
  <c r="O872" i="1"/>
  <c r="P872" i="1" s="1"/>
  <c r="O873" i="1"/>
  <c r="O874" i="1"/>
  <c r="P874" i="1" s="1"/>
  <c r="O875" i="1"/>
  <c r="O876" i="1"/>
  <c r="P876" i="1" s="1"/>
  <c r="O877" i="1"/>
  <c r="O878" i="1"/>
  <c r="P878" i="1" s="1"/>
  <c r="O879" i="1"/>
  <c r="O880" i="1"/>
  <c r="P880" i="1" s="1"/>
  <c r="O881" i="1"/>
  <c r="O882" i="1"/>
  <c r="P882" i="1" s="1"/>
  <c r="O883" i="1"/>
  <c r="O884" i="1"/>
  <c r="P884" i="1" s="1"/>
  <c r="O885" i="1"/>
  <c r="O886" i="1"/>
  <c r="P886" i="1" s="1"/>
  <c r="O887" i="1"/>
  <c r="O888" i="1"/>
  <c r="P888" i="1" s="1"/>
  <c r="O889" i="1"/>
  <c r="O890" i="1"/>
  <c r="P890" i="1" s="1"/>
  <c r="O891" i="1"/>
  <c r="O892" i="1"/>
  <c r="P892" i="1" s="1"/>
  <c r="O893" i="1"/>
  <c r="O894" i="1"/>
  <c r="P894" i="1" s="1"/>
  <c r="O895" i="1"/>
  <c r="O896" i="1"/>
  <c r="P896" i="1" s="1"/>
  <c r="O897" i="1"/>
  <c r="O898" i="1"/>
  <c r="P898" i="1" s="1"/>
  <c r="O899" i="1"/>
  <c r="O900" i="1"/>
  <c r="P900" i="1" s="1"/>
  <c r="O901" i="1"/>
  <c r="O902" i="1"/>
  <c r="P902" i="1" s="1"/>
  <c r="O903" i="1"/>
  <c r="O904" i="1"/>
  <c r="P904" i="1" s="1"/>
  <c r="O905" i="1"/>
  <c r="O906" i="1"/>
  <c r="P906" i="1" s="1"/>
  <c r="O907" i="1"/>
  <c r="O908" i="1"/>
  <c r="P908" i="1" s="1"/>
  <c r="O909" i="1"/>
  <c r="O910" i="1"/>
  <c r="P910" i="1" s="1"/>
  <c r="O911" i="1"/>
  <c r="O912" i="1"/>
  <c r="P912" i="1" s="1"/>
  <c r="O913" i="1"/>
  <c r="O914" i="1"/>
  <c r="P914" i="1" s="1"/>
  <c r="O915" i="1"/>
  <c r="O916" i="1"/>
  <c r="P916" i="1" s="1"/>
  <c r="O917" i="1"/>
  <c r="O918" i="1"/>
  <c r="P918" i="1" s="1"/>
  <c r="O919" i="1"/>
  <c r="O920" i="1"/>
  <c r="P920" i="1" s="1"/>
  <c r="O921" i="1"/>
  <c r="O922" i="1"/>
  <c r="P922" i="1" s="1"/>
  <c r="O923" i="1"/>
  <c r="O924" i="1"/>
  <c r="P924" i="1" s="1"/>
  <c r="O925" i="1"/>
  <c r="O926" i="1"/>
  <c r="P926" i="1" s="1"/>
  <c r="O927" i="1"/>
  <c r="O928" i="1"/>
  <c r="P928" i="1" s="1"/>
  <c r="O929" i="1"/>
  <c r="O930" i="1"/>
  <c r="P930" i="1" s="1"/>
  <c r="O931" i="1"/>
  <c r="O932" i="1"/>
  <c r="P932" i="1" s="1"/>
  <c r="O933" i="1"/>
  <c r="O934" i="1"/>
  <c r="P934" i="1" s="1"/>
  <c r="O935" i="1"/>
  <c r="O936" i="1"/>
  <c r="P936" i="1" s="1"/>
  <c r="O937" i="1"/>
  <c r="O938" i="1"/>
  <c r="P938" i="1" s="1"/>
  <c r="O939" i="1"/>
  <c r="O940" i="1"/>
  <c r="P940" i="1" s="1"/>
  <c r="O941" i="1"/>
  <c r="O942" i="1"/>
  <c r="P942" i="1" s="1"/>
  <c r="O943" i="1"/>
  <c r="O944" i="1"/>
  <c r="P944" i="1" s="1"/>
  <c r="O945" i="1"/>
  <c r="O946" i="1"/>
  <c r="P946" i="1" s="1"/>
  <c r="O947" i="1"/>
  <c r="O948" i="1"/>
  <c r="P948" i="1" s="1"/>
  <c r="O949" i="1"/>
  <c r="O950" i="1"/>
  <c r="P950" i="1" s="1"/>
  <c r="O951" i="1"/>
  <c r="O952" i="1"/>
  <c r="P952" i="1" s="1"/>
  <c r="O953" i="1"/>
  <c r="O954" i="1"/>
  <c r="P954" i="1" s="1"/>
  <c r="O955" i="1"/>
  <c r="O956" i="1"/>
  <c r="P956" i="1" s="1"/>
  <c r="O957" i="1"/>
  <c r="O958" i="1"/>
  <c r="P958" i="1" s="1"/>
  <c r="O959" i="1"/>
  <c r="O960" i="1"/>
  <c r="P960" i="1" s="1"/>
  <c r="O961" i="1"/>
  <c r="O962" i="1"/>
  <c r="O963" i="1"/>
  <c r="O964" i="1"/>
  <c r="P964" i="1" s="1"/>
  <c r="O965" i="1"/>
  <c r="O966" i="1"/>
  <c r="P966" i="1" s="1"/>
  <c r="O967" i="1"/>
  <c r="O968" i="1"/>
  <c r="P968" i="1" s="1"/>
  <c r="O969" i="1"/>
  <c r="O970" i="1"/>
  <c r="P970" i="1" s="1"/>
  <c r="O971" i="1"/>
  <c r="O972" i="1"/>
  <c r="P972" i="1" s="1"/>
  <c r="O973" i="1"/>
  <c r="O974" i="1"/>
  <c r="P974" i="1" s="1"/>
  <c r="O975" i="1"/>
  <c r="O976" i="1"/>
  <c r="P976" i="1" s="1"/>
  <c r="O977" i="1"/>
  <c r="O978" i="1"/>
  <c r="P978" i="1" s="1"/>
  <c r="O979" i="1"/>
  <c r="O980" i="1"/>
  <c r="P980" i="1" s="1"/>
  <c r="O981" i="1"/>
  <c r="O982" i="1"/>
  <c r="P982" i="1" s="1"/>
  <c r="O983" i="1"/>
  <c r="O984" i="1"/>
  <c r="P984" i="1" s="1"/>
  <c r="O985" i="1"/>
  <c r="O986" i="1"/>
  <c r="P986" i="1" s="1"/>
  <c r="O987" i="1"/>
  <c r="O988" i="1"/>
  <c r="P988" i="1" s="1"/>
  <c r="O989" i="1"/>
  <c r="O990" i="1"/>
  <c r="P990" i="1" s="1"/>
  <c r="O991" i="1"/>
  <c r="O992" i="1"/>
  <c r="P992" i="1" s="1"/>
  <c r="O993" i="1"/>
  <c r="O994" i="1"/>
  <c r="P994" i="1" s="1"/>
  <c r="O995" i="1"/>
  <c r="O996" i="1"/>
  <c r="P996" i="1" s="1"/>
  <c r="O997" i="1"/>
  <c r="O998" i="1"/>
  <c r="P998" i="1" s="1"/>
  <c r="O999" i="1"/>
  <c r="O1000" i="1"/>
  <c r="P1000" i="1" s="1"/>
  <c r="O1001" i="1"/>
  <c r="O1002" i="1"/>
  <c r="P1002" i="1" s="1"/>
  <c r="O1003" i="1"/>
  <c r="O1004" i="1"/>
  <c r="P1004" i="1" s="1"/>
  <c r="O1005" i="1"/>
  <c r="O1006" i="1"/>
  <c r="P1006" i="1" s="1"/>
  <c r="O1007" i="1"/>
  <c r="O1008" i="1"/>
  <c r="P1008" i="1" s="1"/>
  <c r="O1009" i="1"/>
  <c r="O1010" i="1"/>
  <c r="P1010" i="1" s="1"/>
  <c r="O1011" i="1"/>
  <c r="O1012" i="1"/>
  <c r="P1012" i="1" s="1"/>
  <c r="O1013" i="1"/>
  <c r="O1014" i="1"/>
  <c r="P1014" i="1" s="1"/>
  <c r="O1015" i="1"/>
  <c r="O1016" i="1"/>
  <c r="P1016" i="1" s="1"/>
  <c r="O1017" i="1"/>
  <c r="O1018" i="1"/>
  <c r="P1018" i="1" s="1"/>
  <c r="O1019" i="1"/>
  <c r="O1020" i="1"/>
  <c r="P1020" i="1" s="1"/>
  <c r="O1021" i="1"/>
  <c r="O1022" i="1"/>
  <c r="P1022" i="1" s="1"/>
  <c r="O1023" i="1"/>
  <c r="O1024" i="1"/>
  <c r="P1024" i="1" s="1"/>
  <c r="O1025" i="1"/>
  <c r="O1026" i="1"/>
  <c r="P1026" i="1" s="1"/>
  <c r="O1027" i="1"/>
  <c r="O1028" i="1"/>
  <c r="P1028" i="1" s="1"/>
  <c r="O1029" i="1"/>
  <c r="O1030" i="1"/>
  <c r="P1030" i="1" s="1"/>
  <c r="O1031" i="1"/>
  <c r="O1032" i="1"/>
  <c r="P1032" i="1" s="1"/>
  <c r="O1033" i="1"/>
  <c r="O1034" i="1"/>
  <c r="P1034" i="1" s="1"/>
  <c r="O1035" i="1"/>
  <c r="O1036" i="1"/>
  <c r="P1036" i="1" s="1"/>
  <c r="O1037" i="1"/>
  <c r="O1038" i="1"/>
  <c r="P1038" i="1" s="1"/>
  <c r="O1039" i="1"/>
  <c r="O1040" i="1"/>
  <c r="P1040" i="1" s="1"/>
  <c r="O1041" i="1"/>
  <c r="O1042" i="1"/>
  <c r="P1042" i="1" s="1"/>
  <c r="O1043" i="1"/>
  <c r="O1044" i="1"/>
  <c r="P1044" i="1" s="1"/>
  <c r="O1045" i="1"/>
  <c r="O1046" i="1"/>
  <c r="P1046" i="1" s="1"/>
  <c r="O1047" i="1"/>
  <c r="O1048" i="1"/>
  <c r="P1048" i="1" s="1"/>
  <c r="O1049" i="1"/>
  <c r="O1050" i="1"/>
  <c r="P1050" i="1" s="1"/>
  <c r="O1051" i="1"/>
  <c r="O1052" i="1"/>
  <c r="P1052" i="1" s="1"/>
  <c r="O1053" i="1"/>
  <c r="O1054" i="1"/>
  <c r="P1054" i="1" s="1"/>
  <c r="O1055" i="1"/>
  <c r="O1056" i="1"/>
  <c r="P1056" i="1" s="1"/>
  <c r="O1057" i="1"/>
  <c r="O1058" i="1"/>
  <c r="P1058" i="1" s="1"/>
  <c r="O1059" i="1"/>
  <c r="O1060" i="1"/>
  <c r="P1060" i="1" s="1"/>
  <c r="O1061" i="1"/>
  <c r="O1062" i="1"/>
  <c r="P1062" i="1" s="1"/>
  <c r="O1063" i="1"/>
  <c r="O1064" i="1"/>
  <c r="P1064" i="1" s="1"/>
  <c r="O1065" i="1"/>
  <c r="O1066" i="1"/>
  <c r="P1066" i="1" s="1"/>
  <c r="O1067" i="1"/>
  <c r="O1068" i="1"/>
  <c r="P1068" i="1" s="1"/>
  <c r="O1069" i="1"/>
  <c r="O1070" i="1"/>
  <c r="P1070" i="1" s="1"/>
  <c r="O1071" i="1"/>
  <c r="O1072" i="1"/>
  <c r="P1072" i="1" s="1"/>
  <c r="O1073" i="1"/>
  <c r="O1074" i="1"/>
  <c r="P1074" i="1" s="1"/>
  <c r="O1075" i="1"/>
  <c r="O1076" i="1"/>
  <c r="P1076" i="1" s="1"/>
  <c r="O1077" i="1"/>
  <c r="O1078" i="1"/>
  <c r="P1078" i="1" s="1"/>
  <c r="O1079" i="1"/>
  <c r="O1080" i="1"/>
  <c r="P1080" i="1" s="1"/>
  <c r="O1081" i="1"/>
  <c r="O1082" i="1"/>
  <c r="P1082" i="1" s="1"/>
  <c r="O1083" i="1"/>
  <c r="O1084" i="1"/>
  <c r="P1084" i="1" s="1"/>
  <c r="O1085" i="1"/>
  <c r="O1086" i="1"/>
  <c r="P1086" i="1" s="1"/>
  <c r="O1087" i="1"/>
  <c r="O1088" i="1"/>
  <c r="P1088" i="1" s="1"/>
  <c r="O1089" i="1"/>
  <c r="O1090" i="1"/>
  <c r="P1090" i="1" s="1"/>
  <c r="O1091" i="1"/>
  <c r="O1092" i="1"/>
  <c r="P1092" i="1" s="1"/>
  <c r="O1093" i="1"/>
  <c r="O1094" i="1"/>
  <c r="P1094" i="1" s="1"/>
  <c r="O1095" i="1"/>
  <c r="O1096" i="1"/>
  <c r="P1096" i="1" s="1"/>
  <c r="O1097" i="1"/>
  <c r="O1098" i="1"/>
  <c r="P1098" i="1" s="1"/>
  <c r="O1099" i="1"/>
  <c r="O1100" i="1"/>
  <c r="P1100" i="1" s="1"/>
  <c r="O1101" i="1"/>
  <c r="O1102" i="1"/>
  <c r="P1102" i="1" s="1"/>
  <c r="O1103" i="1"/>
  <c r="O1104" i="1"/>
  <c r="P1104" i="1" s="1"/>
  <c r="O1105" i="1"/>
  <c r="O1106" i="1"/>
  <c r="P1106" i="1" s="1"/>
  <c r="O1107" i="1"/>
  <c r="O1108" i="1"/>
  <c r="P1108" i="1" s="1"/>
  <c r="O1109" i="1"/>
  <c r="O1110" i="1"/>
  <c r="P1110" i="1" s="1"/>
  <c r="O1111" i="1"/>
  <c r="O1112" i="1"/>
  <c r="P1112" i="1" s="1"/>
  <c r="O1113" i="1"/>
  <c r="O1114" i="1"/>
  <c r="P1114" i="1" s="1"/>
  <c r="O1115" i="1"/>
  <c r="O1116" i="1"/>
  <c r="P1116" i="1" s="1"/>
  <c r="O1117" i="1"/>
  <c r="O1118" i="1"/>
  <c r="P1118" i="1" s="1"/>
  <c r="O1119" i="1"/>
  <c r="O1120" i="1"/>
  <c r="P1120" i="1" s="1"/>
  <c r="O1121" i="1"/>
  <c r="O1122" i="1"/>
  <c r="P1122" i="1" s="1"/>
  <c r="O1123" i="1"/>
  <c r="O1124" i="1"/>
  <c r="P1124" i="1" s="1"/>
  <c r="O1125" i="1"/>
  <c r="O1126" i="1"/>
  <c r="P1126" i="1" s="1"/>
  <c r="O1127" i="1"/>
  <c r="O1128" i="1"/>
  <c r="P1128" i="1" s="1"/>
  <c r="O1129" i="1"/>
  <c r="O1130" i="1"/>
  <c r="P1130" i="1" s="1"/>
  <c r="O1131" i="1"/>
  <c r="O1132" i="1"/>
  <c r="P1132" i="1" s="1"/>
  <c r="O1133" i="1"/>
  <c r="O1134" i="1"/>
  <c r="P1134" i="1" s="1"/>
  <c r="O1135" i="1"/>
  <c r="O1136" i="1"/>
  <c r="P1136" i="1" s="1"/>
  <c r="O1137" i="1"/>
  <c r="O1138" i="1"/>
  <c r="P1138" i="1" s="1"/>
  <c r="O1139" i="1"/>
  <c r="O1140" i="1"/>
  <c r="P1140" i="1" s="1"/>
  <c r="O1141" i="1"/>
  <c r="O1142" i="1"/>
  <c r="P1142" i="1" s="1"/>
  <c r="O1143" i="1"/>
  <c r="O1144" i="1"/>
  <c r="P1144" i="1" s="1"/>
  <c r="O1145" i="1"/>
  <c r="O1146" i="1"/>
  <c r="P1146" i="1" s="1"/>
  <c r="O1147" i="1"/>
  <c r="O1148" i="1"/>
  <c r="P1148" i="1" s="1"/>
  <c r="O1149" i="1"/>
  <c r="O1150" i="1"/>
  <c r="P1150" i="1" s="1"/>
  <c r="O1151" i="1"/>
  <c r="O1152" i="1"/>
  <c r="P1152" i="1" s="1"/>
  <c r="O1153" i="1"/>
  <c r="O1154" i="1"/>
  <c r="P1154" i="1" s="1"/>
  <c r="O1155" i="1"/>
  <c r="O1156" i="1"/>
  <c r="P1156" i="1" s="1"/>
  <c r="O1157" i="1"/>
  <c r="O1158" i="1"/>
  <c r="P1158" i="1" s="1"/>
  <c r="O1159" i="1"/>
  <c r="O1160" i="1"/>
  <c r="P1160" i="1" s="1"/>
  <c r="O1161" i="1"/>
  <c r="O1162" i="1"/>
  <c r="P1162" i="1" s="1"/>
  <c r="O1163" i="1"/>
  <c r="O1164" i="1"/>
  <c r="P1164" i="1" s="1"/>
  <c r="O1165" i="1"/>
  <c r="O1166" i="1"/>
  <c r="P1166" i="1" s="1"/>
  <c r="O1167" i="1"/>
  <c r="O1168" i="1"/>
  <c r="P1168" i="1" s="1"/>
  <c r="O1169" i="1"/>
  <c r="O1170" i="1"/>
  <c r="P1170" i="1" s="1"/>
  <c r="O1171" i="1"/>
  <c r="O1172" i="1"/>
  <c r="P1172" i="1" s="1"/>
  <c r="O1173" i="1"/>
  <c r="O1174" i="1"/>
  <c r="P1174" i="1" s="1"/>
  <c r="O1175" i="1"/>
  <c r="O1176" i="1"/>
  <c r="P1176" i="1" s="1"/>
  <c r="O1177" i="1"/>
  <c r="O1178" i="1"/>
  <c r="P1178" i="1" s="1"/>
  <c r="O1179" i="1"/>
  <c r="O1180" i="1"/>
  <c r="P1180" i="1" s="1"/>
  <c r="O1181" i="1"/>
  <c r="O1182" i="1"/>
  <c r="P1182" i="1" s="1"/>
  <c r="O1183" i="1"/>
  <c r="O1184" i="1"/>
  <c r="P1184" i="1" s="1"/>
  <c r="O1185" i="1"/>
  <c r="O1186" i="1"/>
  <c r="P1186" i="1" s="1"/>
  <c r="O1187" i="1"/>
  <c r="O1188" i="1"/>
  <c r="P1188" i="1" s="1"/>
  <c r="O1189" i="1"/>
  <c r="O1190" i="1"/>
  <c r="P1190" i="1" s="1"/>
  <c r="O1191" i="1"/>
  <c r="O1192" i="1"/>
  <c r="P1192" i="1" s="1"/>
  <c r="O1193" i="1"/>
  <c r="O1194" i="1"/>
  <c r="P1194" i="1" s="1"/>
  <c r="O1195" i="1"/>
  <c r="O1196" i="1"/>
  <c r="P1196" i="1" s="1"/>
  <c r="O1197" i="1"/>
  <c r="O1198" i="1"/>
  <c r="P1198" i="1" s="1"/>
  <c r="O1199" i="1"/>
  <c r="O1200" i="1"/>
  <c r="P1200" i="1" s="1"/>
  <c r="O1201" i="1"/>
  <c r="O1202" i="1"/>
  <c r="P1202" i="1" s="1"/>
  <c r="O1203" i="1"/>
  <c r="O1204" i="1"/>
  <c r="P1204" i="1" s="1"/>
  <c r="O1205" i="1"/>
  <c r="O1206" i="1"/>
  <c r="P1206" i="1" s="1"/>
  <c r="O1207" i="1"/>
  <c r="O1208" i="1"/>
  <c r="P1208" i="1" s="1"/>
  <c r="O1209" i="1"/>
  <c r="O1210" i="1"/>
  <c r="P1210" i="1" s="1"/>
  <c r="O1211" i="1"/>
  <c r="O1212" i="1"/>
  <c r="P1212" i="1" s="1"/>
  <c r="O1213" i="1"/>
  <c r="O1214" i="1"/>
  <c r="P1214" i="1" s="1"/>
  <c r="O1215" i="1"/>
  <c r="O1216" i="1"/>
  <c r="P1216" i="1" s="1"/>
  <c r="O1217" i="1"/>
  <c r="O1218" i="1"/>
  <c r="O1219" i="1"/>
  <c r="O1220" i="1"/>
  <c r="P1220" i="1" s="1"/>
  <c r="O1221" i="1"/>
  <c r="O1222" i="1"/>
  <c r="P1222" i="1" s="1"/>
  <c r="O1223" i="1"/>
  <c r="O1224" i="1"/>
  <c r="P1224" i="1" s="1"/>
  <c r="O1225" i="1"/>
  <c r="O1226" i="1"/>
  <c r="P1226" i="1" s="1"/>
  <c r="O1227" i="1"/>
  <c r="O1228" i="1"/>
  <c r="P1228" i="1" s="1"/>
  <c r="O1229" i="1"/>
  <c r="O1230" i="1"/>
  <c r="P1230" i="1" s="1"/>
  <c r="O1231" i="1"/>
  <c r="O1232" i="1"/>
  <c r="P1232" i="1" s="1"/>
  <c r="O1233" i="1"/>
  <c r="O1234" i="1"/>
  <c r="P1234" i="1" s="1"/>
  <c r="O1235" i="1"/>
  <c r="O1236" i="1"/>
  <c r="P1236" i="1" s="1"/>
  <c r="O1237" i="1"/>
  <c r="O1238" i="1"/>
  <c r="P1238" i="1" s="1"/>
  <c r="O1239" i="1"/>
  <c r="O1240" i="1"/>
  <c r="P1240" i="1" s="1"/>
  <c r="O1241" i="1"/>
  <c r="O1242" i="1"/>
  <c r="P1242" i="1" s="1"/>
  <c r="O1243" i="1"/>
  <c r="O1244" i="1"/>
  <c r="O1245" i="1"/>
  <c r="O1246" i="1"/>
  <c r="P1246" i="1" s="1"/>
  <c r="O1247" i="1"/>
  <c r="O1248" i="1"/>
  <c r="P1248" i="1" s="1"/>
  <c r="O1249" i="1"/>
  <c r="O1250" i="1"/>
  <c r="P1250" i="1" s="1"/>
  <c r="O1251" i="1"/>
  <c r="O1252" i="1"/>
  <c r="P1252" i="1" s="1"/>
  <c r="O1253" i="1"/>
  <c r="O1254" i="1"/>
  <c r="P1254" i="1" s="1"/>
  <c r="O1255" i="1"/>
  <c r="O1256" i="1"/>
  <c r="P1256" i="1" s="1"/>
  <c r="O1257" i="1"/>
  <c r="O1258" i="1"/>
  <c r="P1258" i="1" s="1"/>
  <c r="O1259" i="1"/>
  <c r="O1260" i="1"/>
  <c r="P1260" i="1" s="1"/>
  <c r="O1261" i="1"/>
  <c r="O1262" i="1"/>
  <c r="P1262" i="1" s="1"/>
  <c r="O1263" i="1"/>
  <c r="O1264" i="1"/>
  <c r="P1264" i="1" s="1"/>
  <c r="O1265" i="1"/>
  <c r="O1266" i="1"/>
  <c r="P1266" i="1" s="1"/>
  <c r="O1267" i="1"/>
  <c r="O1268" i="1"/>
  <c r="P1268" i="1" s="1"/>
  <c r="O1269" i="1"/>
  <c r="O1270" i="1"/>
  <c r="P1270" i="1" s="1"/>
  <c r="O1271" i="1"/>
  <c r="O1272" i="1"/>
  <c r="P1272" i="1" s="1"/>
  <c r="O1273" i="1"/>
  <c r="O1274" i="1"/>
  <c r="P1274" i="1" s="1"/>
  <c r="O1275" i="1"/>
  <c r="O1276" i="1"/>
  <c r="P1276" i="1" s="1"/>
  <c r="O1277" i="1"/>
  <c r="O1278" i="1"/>
  <c r="P1278" i="1" s="1"/>
  <c r="O1279" i="1"/>
  <c r="O1280" i="1"/>
  <c r="P1280" i="1" s="1"/>
  <c r="O1281" i="1"/>
  <c r="O1282" i="1"/>
  <c r="P1282" i="1" s="1"/>
  <c r="O1283" i="1"/>
  <c r="O1284" i="1"/>
  <c r="P1284" i="1" s="1"/>
  <c r="O1285" i="1"/>
  <c r="O1286" i="1"/>
  <c r="P1286" i="1" s="1"/>
  <c r="O1287" i="1"/>
  <c r="O1288" i="1"/>
  <c r="P1288" i="1" s="1"/>
  <c r="O1289" i="1"/>
  <c r="O1290" i="1"/>
  <c r="P1290" i="1" s="1"/>
  <c r="O1291" i="1"/>
  <c r="O1292" i="1"/>
  <c r="P1292" i="1" s="1"/>
  <c r="O1293" i="1"/>
  <c r="O1294" i="1"/>
  <c r="P1294" i="1" s="1"/>
  <c r="O1295" i="1"/>
  <c r="O1296" i="1"/>
  <c r="P1296" i="1" s="1"/>
  <c r="O1297" i="1"/>
  <c r="O1298" i="1"/>
  <c r="P1298" i="1" s="1"/>
  <c r="O1299" i="1"/>
  <c r="O1300" i="1"/>
  <c r="P1300" i="1" s="1"/>
  <c r="O1301" i="1"/>
  <c r="O1302" i="1"/>
  <c r="P1302" i="1" s="1"/>
  <c r="O1303" i="1"/>
  <c r="O1304" i="1"/>
  <c r="P1304" i="1" s="1"/>
  <c r="O1305" i="1"/>
  <c r="O1306" i="1"/>
  <c r="P1306" i="1" s="1"/>
  <c r="O1307" i="1"/>
  <c r="O1308" i="1"/>
  <c r="P1308" i="1" s="1"/>
  <c r="O1309" i="1"/>
  <c r="O1310" i="1"/>
  <c r="P1310" i="1" s="1"/>
  <c r="O1311" i="1"/>
  <c r="O1312" i="1"/>
  <c r="P1312" i="1" s="1"/>
  <c r="O1313" i="1"/>
  <c r="O1314" i="1"/>
  <c r="P1314" i="1" s="1"/>
  <c r="O1315" i="1"/>
  <c r="O1316" i="1"/>
  <c r="P1316" i="1" s="1"/>
  <c r="O1317" i="1"/>
  <c r="O1318" i="1"/>
  <c r="P1318" i="1" s="1"/>
  <c r="O1319" i="1"/>
  <c r="O1320" i="1"/>
  <c r="P1320" i="1" s="1"/>
  <c r="O1321" i="1"/>
  <c r="O1322" i="1"/>
  <c r="P1322" i="1" s="1"/>
  <c r="O1323" i="1"/>
  <c r="O1324" i="1"/>
  <c r="P1324" i="1" s="1"/>
  <c r="O1325" i="1"/>
  <c r="O1326" i="1"/>
  <c r="P1326" i="1" s="1"/>
  <c r="O1327" i="1"/>
  <c r="O1328" i="1"/>
  <c r="P1328" i="1" s="1"/>
  <c r="O1329" i="1"/>
  <c r="O1330" i="1"/>
  <c r="P1330" i="1" s="1"/>
  <c r="O1331" i="1"/>
  <c r="O1332" i="1"/>
  <c r="P1332" i="1" s="1"/>
  <c r="O1333" i="1"/>
  <c r="O1334" i="1"/>
  <c r="P1334" i="1" s="1"/>
  <c r="O1335" i="1"/>
  <c r="O1336" i="1"/>
  <c r="P1336" i="1" s="1"/>
  <c r="O1337" i="1"/>
  <c r="O1338" i="1"/>
  <c r="P1338" i="1" s="1"/>
  <c r="O1339" i="1"/>
  <c r="O1340" i="1"/>
  <c r="P1340" i="1" s="1"/>
  <c r="O1341" i="1"/>
  <c r="O1342" i="1"/>
  <c r="P1342" i="1" s="1"/>
  <c r="O1343" i="1"/>
  <c r="O1344" i="1"/>
  <c r="P1344" i="1" s="1"/>
  <c r="O1345" i="1"/>
  <c r="O1346" i="1"/>
  <c r="P1346" i="1" s="1"/>
  <c r="O1347" i="1"/>
  <c r="O1348" i="1"/>
  <c r="P1348" i="1" s="1"/>
  <c r="O1349" i="1"/>
  <c r="O1350" i="1"/>
  <c r="P1350" i="1" s="1"/>
  <c r="O1351" i="1"/>
  <c r="O1352" i="1"/>
  <c r="P1352" i="1" s="1"/>
  <c r="O1353" i="1"/>
  <c r="O1354" i="1"/>
  <c r="P1354" i="1" s="1"/>
  <c r="O1355" i="1"/>
  <c r="O1356" i="1"/>
  <c r="P1356" i="1" s="1"/>
  <c r="O1357" i="1"/>
  <c r="O1358" i="1"/>
  <c r="P1358" i="1" s="1"/>
  <c r="O1359" i="1"/>
  <c r="O1360" i="1"/>
  <c r="P1360" i="1" s="1"/>
  <c r="O1361" i="1"/>
  <c r="O1362" i="1"/>
  <c r="P1362" i="1" s="1"/>
  <c r="O1363" i="1"/>
  <c r="O1364" i="1"/>
  <c r="P1364" i="1" s="1"/>
  <c r="O1365" i="1"/>
  <c r="O1366" i="1"/>
  <c r="P1366" i="1" s="1"/>
  <c r="O1367" i="1"/>
  <c r="O1368" i="1"/>
  <c r="P1368" i="1" s="1"/>
  <c r="O1369" i="1"/>
  <c r="O1370" i="1"/>
  <c r="P1370" i="1" s="1"/>
  <c r="O1371" i="1"/>
  <c r="O1372" i="1"/>
  <c r="P1372" i="1" s="1"/>
  <c r="O1373" i="1"/>
  <c r="O1374" i="1"/>
  <c r="P1374" i="1" s="1"/>
  <c r="O1375" i="1"/>
  <c r="O1376" i="1"/>
  <c r="P1376" i="1" s="1"/>
  <c r="O1377" i="1"/>
  <c r="O1378" i="1"/>
  <c r="P1378" i="1" s="1"/>
  <c r="O1379" i="1"/>
  <c r="O1380" i="1"/>
  <c r="P1380" i="1" s="1"/>
  <c r="O1381" i="1"/>
  <c r="O1382" i="1"/>
  <c r="P1382" i="1" s="1"/>
  <c r="O1383" i="1"/>
  <c r="O1384" i="1"/>
  <c r="P1384" i="1" s="1"/>
  <c r="O1385" i="1"/>
  <c r="O1386" i="1"/>
  <c r="P1386" i="1" s="1"/>
  <c r="O1387" i="1"/>
  <c r="O1388" i="1"/>
  <c r="P1388" i="1" s="1"/>
  <c r="O1389" i="1"/>
  <c r="O1390" i="1"/>
  <c r="P1390" i="1" s="1"/>
  <c r="O1391" i="1"/>
  <c r="O1392" i="1"/>
  <c r="P1392" i="1" s="1"/>
  <c r="O1393" i="1"/>
  <c r="O1394" i="1"/>
  <c r="P1394" i="1" s="1"/>
  <c r="O1395" i="1"/>
  <c r="O1396" i="1"/>
  <c r="P1396" i="1" s="1"/>
  <c r="O1397" i="1"/>
  <c r="O1398" i="1"/>
  <c r="P1398" i="1" s="1"/>
  <c r="O1399" i="1"/>
  <c r="O1400" i="1"/>
  <c r="P1400" i="1" s="1"/>
  <c r="O1401" i="1"/>
  <c r="O1402" i="1"/>
  <c r="P1402" i="1" s="1"/>
  <c r="O1403" i="1"/>
  <c r="O1404" i="1"/>
  <c r="P1404" i="1" s="1"/>
  <c r="O1405" i="1"/>
  <c r="O1406" i="1"/>
  <c r="O1407" i="1"/>
  <c r="O1408" i="1"/>
  <c r="P1408" i="1" s="1"/>
  <c r="O1409" i="1"/>
  <c r="O1410" i="1"/>
  <c r="P1410" i="1" s="1"/>
  <c r="O1411" i="1"/>
  <c r="O1412" i="1"/>
  <c r="P1412" i="1" s="1"/>
  <c r="O1413" i="1"/>
  <c r="O1414" i="1"/>
  <c r="P1414" i="1" s="1"/>
  <c r="O1415" i="1"/>
  <c r="O1416" i="1"/>
  <c r="P1416" i="1" s="1"/>
  <c r="O1417" i="1"/>
  <c r="O1418" i="1"/>
  <c r="P1418" i="1" s="1"/>
  <c r="O1419" i="1"/>
  <c r="O1420" i="1"/>
  <c r="P1420" i="1" s="1"/>
  <c r="O1421" i="1"/>
  <c r="O1422" i="1"/>
  <c r="P1422" i="1" s="1"/>
  <c r="O1423" i="1"/>
  <c r="O1424" i="1"/>
  <c r="P1424" i="1" s="1"/>
  <c r="O1425" i="1"/>
  <c r="O1426" i="1"/>
  <c r="P1426" i="1" s="1"/>
  <c r="O1427" i="1"/>
  <c r="O1428" i="1"/>
  <c r="P1428" i="1" s="1"/>
  <c r="O1429" i="1"/>
  <c r="O1430" i="1"/>
  <c r="P1430" i="1" s="1"/>
  <c r="O1431" i="1"/>
  <c r="O1432" i="1"/>
  <c r="P1432" i="1" s="1"/>
  <c r="O1433" i="1"/>
  <c r="O1434" i="1"/>
  <c r="P1434" i="1" s="1"/>
  <c r="O1435" i="1"/>
  <c r="O1436" i="1"/>
  <c r="P1436" i="1" s="1"/>
  <c r="O1437" i="1"/>
  <c r="O1438" i="1"/>
  <c r="P1438" i="1" s="1"/>
  <c r="O1439" i="1"/>
  <c r="O1440" i="1"/>
  <c r="P1440" i="1" s="1"/>
  <c r="O1441" i="1"/>
  <c r="O1442" i="1"/>
  <c r="P1442" i="1" s="1"/>
  <c r="O1443" i="1"/>
  <c r="O1444" i="1"/>
  <c r="P1444" i="1" s="1"/>
  <c r="O1445" i="1"/>
  <c r="O1446" i="1"/>
  <c r="P1446" i="1" s="1"/>
  <c r="O1447" i="1"/>
  <c r="O1448" i="1"/>
  <c r="P1448" i="1" s="1"/>
  <c r="O1449" i="1"/>
  <c r="O1450" i="1"/>
  <c r="P1450" i="1" s="1"/>
  <c r="O1451" i="1"/>
  <c r="O1452" i="1"/>
  <c r="P1452" i="1" s="1"/>
  <c r="O1453" i="1"/>
  <c r="O1454" i="1"/>
  <c r="P1454" i="1" s="1"/>
  <c r="O1455" i="1"/>
  <c r="O1456" i="1"/>
  <c r="P1456" i="1" s="1"/>
  <c r="O1457" i="1"/>
  <c r="O1458" i="1"/>
  <c r="P1458" i="1" s="1"/>
  <c r="O1459" i="1"/>
  <c r="O1460" i="1"/>
  <c r="P1460" i="1" s="1"/>
  <c r="O1461" i="1"/>
  <c r="O1462" i="1"/>
  <c r="P1462" i="1" s="1"/>
  <c r="O1463" i="1"/>
  <c r="O1464" i="1"/>
  <c r="P1464" i="1" s="1"/>
  <c r="O1465" i="1"/>
  <c r="O1466" i="1"/>
  <c r="P1466" i="1" s="1"/>
  <c r="O1467" i="1"/>
  <c r="O1468" i="1"/>
  <c r="P1468" i="1" s="1"/>
  <c r="O1469" i="1"/>
  <c r="O1470" i="1"/>
  <c r="P1470" i="1" s="1"/>
  <c r="O1471" i="1"/>
  <c r="O1472" i="1"/>
  <c r="P1472" i="1" s="1"/>
  <c r="O1473" i="1"/>
  <c r="O1474" i="1"/>
  <c r="O1475" i="1"/>
  <c r="O1476" i="1"/>
  <c r="P1476" i="1" s="1"/>
  <c r="O1477" i="1"/>
  <c r="O1478" i="1"/>
  <c r="P1478" i="1" s="1"/>
  <c r="O1479" i="1"/>
  <c r="O1480" i="1"/>
  <c r="P1480" i="1" s="1"/>
  <c r="O1481" i="1"/>
  <c r="O1482" i="1"/>
  <c r="P1482" i="1" s="1"/>
  <c r="O1483" i="1"/>
  <c r="O1484" i="1"/>
  <c r="P1484" i="1" s="1"/>
  <c r="O1485" i="1"/>
  <c r="O1486" i="1"/>
  <c r="P1486" i="1" s="1"/>
  <c r="O1487" i="1"/>
  <c r="O1488" i="1"/>
  <c r="P1488" i="1" s="1"/>
  <c r="O1489" i="1"/>
  <c r="O1490" i="1"/>
  <c r="P1490" i="1" s="1"/>
  <c r="O1491" i="1"/>
  <c r="O1492" i="1"/>
  <c r="P1492" i="1" s="1"/>
  <c r="O1493" i="1"/>
  <c r="O1494" i="1"/>
  <c r="P1494" i="1" s="1"/>
  <c r="O1495" i="1"/>
  <c r="O1496" i="1"/>
  <c r="P1496" i="1" s="1"/>
  <c r="O1497" i="1"/>
  <c r="O1498" i="1"/>
  <c r="P1498" i="1" s="1"/>
  <c r="O1499" i="1"/>
  <c r="O1500" i="1"/>
  <c r="P1500" i="1" s="1"/>
  <c r="O1501" i="1"/>
  <c r="O1502" i="1"/>
  <c r="P1502" i="1" s="1"/>
  <c r="O1503" i="1"/>
  <c r="O1504" i="1"/>
  <c r="P1504" i="1" s="1"/>
  <c r="O1505" i="1"/>
  <c r="O1506" i="1"/>
  <c r="P1506" i="1" s="1"/>
  <c r="O1507" i="1"/>
  <c r="O1508" i="1"/>
  <c r="P1508" i="1" s="1"/>
  <c r="O1509" i="1"/>
  <c r="O1510" i="1"/>
  <c r="P1510" i="1" s="1"/>
  <c r="O1511" i="1"/>
  <c r="O1512" i="1"/>
  <c r="P1512" i="1" s="1"/>
  <c r="O1513" i="1"/>
  <c r="O1514" i="1"/>
  <c r="P1514" i="1" s="1"/>
  <c r="O1515" i="1"/>
  <c r="O1516" i="1"/>
  <c r="P1516" i="1" s="1"/>
  <c r="O1517" i="1"/>
  <c r="O1518" i="1"/>
  <c r="P1518" i="1" s="1"/>
  <c r="O1519" i="1"/>
  <c r="O1520" i="1"/>
  <c r="P1520" i="1" s="1"/>
  <c r="O1521" i="1"/>
  <c r="O1522" i="1"/>
  <c r="P1522" i="1" s="1"/>
  <c r="O1523" i="1"/>
  <c r="O1524" i="1"/>
  <c r="P1524" i="1" s="1"/>
  <c r="O1525" i="1"/>
  <c r="O1526" i="1"/>
  <c r="P1526" i="1" s="1"/>
  <c r="O1527" i="1"/>
  <c r="O1528" i="1"/>
  <c r="P1528" i="1" s="1"/>
  <c r="O1529" i="1"/>
  <c r="O1530" i="1"/>
  <c r="P1530" i="1" s="1"/>
  <c r="O1531" i="1"/>
  <c r="O1532" i="1"/>
  <c r="P1532" i="1" s="1"/>
  <c r="O1533" i="1"/>
  <c r="O1534" i="1"/>
  <c r="P1534" i="1" s="1"/>
  <c r="O1535" i="1"/>
  <c r="O1536" i="1"/>
  <c r="P1536" i="1" s="1"/>
  <c r="O1537" i="1"/>
  <c r="O1538" i="1"/>
  <c r="O1539" i="1"/>
  <c r="O1540" i="1"/>
  <c r="P1540" i="1" s="1"/>
  <c r="O1541" i="1"/>
  <c r="O1542" i="1"/>
  <c r="P1542" i="1" s="1"/>
  <c r="O1543" i="1"/>
  <c r="O1544" i="1"/>
  <c r="P1544" i="1" s="1"/>
  <c r="O1545" i="1"/>
  <c r="O1546" i="1"/>
  <c r="P1546" i="1" s="1"/>
  <c r="O1547" i="1"/>
  <c r="O1548" i="1"/>
  <c r="P1548" i="1" s="1"/>
  <c r="O1549" i="1"/>
  <c r="O1550" i="1"/>
  <c r="P1550" i="1" s="1"/>
  <c r="O1551" i="1"/>
  <c r="O1552" i="1"/>
  <c r="P1552" i="1" s="1"/>
  <c r="O1553" i="1"/>
  <c r="O1554" i="1"/>
  <c r="P1554" i="1" s="1"/>
  <c r="O1555" i="1"/>
  <c r="O1556" i="1"/>
  <c r="P1556" i="1" s="1"/>
  <c r="O1557" i="1"/>
  <c r="O1558" i="1"/>
  <c r="P1558" i="1" s="1"/>
  <c r="O1559" i="1"/>
  <c r="O1560" i="1"/>
  <c r="P1560" i="1" s="1"/>
  <c r="O1561" i="1"/>
  <c r="O1562" i="1"/>
  <c r="P1562" i="1" s="1"/>
  <c r="O1563" i="1"/>
  <c r="O1564" i="1"/>
  <c r="P1564" i="1" s="1"/>
  <c r="O1565" i="1"/>
  <c r="O1566" i="1"/>
  <c r="P1566" i="1" s="1"/>
  <c r="O1567" i="1"/>
  <c r="O1568" i="1"/>
  <c r="P1568" i="1" s="1"/>
  <c r="O1569" i="1"/>
  <c r="O1570" i="1"/>
  <c r="P1570" i="1" s="1"/>
  <c r="O1571" i="1"/>
  <c r="O1572" i="1"/>
  <c r="P1572" i="1" s="1"/>
  <c r="O1573" i="1"/>
  <c r="O1574" i="1"/>
  <c r="P1574" i="1" s="1"/>
  <c r="O1575" i="1"/>
  <c r="O1576" i="1"/>
  <c r="P1576" i="1" s="1"/>
  <c r="O1577" i="1"/>
  <c r="O1578" i="1"/>
  <c r="P1578" i="1" s="1"/>
  <c r="O1579" i="1"/>
  <c r="O1580" i="1"/>
  <c r="P1580" i="1" s="1"/>
  <c r="O1581" i="1"/>
  <c r="O1582" i="1"/>
  <c r="P1582" i="1" s="1"/>
  <c r="O1583" i="1"/>
  <c r="O1584" i="1"/>
  <c r="P1584" i="1" s="1"/>
  <c r="O1585" i="1"/>
  <c r="O1586" i="1"/>
  <c r="P1586" i="1" s="1"/>
  <c r="O1587" i="1"/>
  <c r="O1588" i="1"/>
  <c r="P1588" i="1" s="1"/>
  <c r="O1589" i="1"/>
  <c r="O1590" i="1"/>
  <c r="P1590" i="1" s="1"/>
  <c r="O1591" i="1"/>
  <c r="O1592" i="1"/>
  <c r="P1592" i="1" s="1"/>
  <c r="O1593" i="1"/>
  <c r="O1594" i="1"/>
  <c r="P1594" i="1" s="1"/>
  <c r="O1595" i="1"/>
  <c r="O1596" i="1"/>
  <c r="P1596" i="1" s="1"/>
  <c r="O1597" i="1"/>
  <c r="O1598" i="1"/>
  <c r="P1598" i="1" s="1"/>
  <c r="O1599" i="1"/>
  <c r="O1600" i="1"/>
  <c r="P1600" i="1" s="1"/>
  <c r="O1601" i="1"/>
  <c r="O1602" i="1"/>
  <c r="P1602" i="1" s="1"/>
  <c r="O1603" i="1"/>
  <c r="O1604" i="1"/>
  <c r="P1604" i="1" s="1"/>
  <c r="O1605" i="1"/>
  <c r="O1606" i="1"/>
  <c r="P1606" i="1" s="1"/>
  <c r="O1607" i="1"/>
  <c r="O1608" i="1"/>
  <c r="P1608" i="1" s="1"/>
  <c r="O1609" i="1"/>
  <c r="O1610" i="1"/>
  <c r="P1610" i="1" s="1"/>
  <c r="O1611" i="1"/>
  <c r="O1612" i="1"/>
  <c r="P1612" i="1" s="1"/>
  <c r="O1613" i="1"/>
  <c r="O1614" i="1"/>
  <c r="P1614" i="1" s="1"/>
  <c r="O1615" i="1"/>
  <c r="O1616" i="1"/>
  <c r="P1616" i="1" s="1"/>
  <c r="O1617" i="1"/>
  <c r="O1618" i="1"/>
  <c r="P1618" i="1" s="1"/>
  <c r="O1619" i="1"/>
  <c r="O1620" i="1"/>
  <c r="P1620" i="1" s="1"/>
  <c r="O1621" i="1"/>
  <c r="O1622" i="1"/>
  <c r="P1622" i="1" s="1"/>
  <c r="O1623" i="1"/>
  <c r="O1624" i="1"/>
  <c r="P1624" i="1" s="1"/>
  <c r="O1625" i="1"/>
  <c r="O1626" i="1"/>
  <c r="P1626" i="1" s="1"/>
  <c r="O1627" i="1"/>
  <c r="O1628" i="1"/>
  <c r="P1628" i="1" s="1"/>
  <c r="O1629" i="1"/>
  <c r="O1630" i="1"/>
  <c r="P1630" i="1" s="1"/>
  <c r="O1631" i="1"/>
  <c r="O1632" i="1"/>
  <c r="P1632" i="1" s="1"/>
  <c r="O1633" i="1"/>
  <c r="O1634" i="1"/>
  <c r="P1634" i="1" s="1"/>
  <c r="O1635" i="1"/>
  <c r="O1636" i="1"/>
  <c r="P1636" i="1" s="1"/>
  <c r="O1637" i="1"/>
  <c r="O1638" i="1"/>
  <c r="P1638" i="1" s="1"/>
  <c r="O1639" i="1"/>
  <c r="O1640" i="1"/>
  <c r="P1640" i="1" s="1"/>
  <c r="O1641" i="1"/>
  <c r="O1642" i="1"/>
  <c r="P1642" i="1" s="1"/>
  <c r="O1643" i="1"/>
  <c r="O1644" i="1"/>
  <c r="P1644" i="1" s="1"/>
  <c r="O1645" i="1"/>
  <c r="O1646" i="1"/>
  <c r="P1646" i="1" s="1"/>
  <c r="O1647" i="1"/>
  <c r="O1648" i="1"/>
  <c r="P1648" i="1" s="1"/>
  <c r="O1649" i="1"/>
  <c r="O1650" i="1"/>
  <c r="P1650" i="1" s="1"/>
  <c r="O1651" i="1"/>
  <c r="O1652" i="1"/>
  <c r="P1652" i="1" s="1"/>
  <c r="O1653" i="1"/>
  <c r="O1654" i="1"/>
  <c r="P1654" i="1" s="1"/>
  <c r="O1655" i="1"/>
  <c r="O1656" i="1"/>
  <c r="P1656" i="1" s="1"/>
  <c r="O1657" i="1"/>
  <c r="O1658" i="1"/>
  <c r="P1658" i="1" s="1"/>
  <c r="O1659" i="1"/>
  <c r="O1660" i="1"/>
  <c r="P1660" i="1" s="1"/>
  <c r="O1661" i="1"/>
  <c r="O1662" i="1"/>
  <c r="P1662" i="1" s="1"/>
  <c r="O1663" i="1"/>
  <c r="O1664" i="1"/>
  <c r="P1664" i="1" s="1"/>
  <c r="O1665" i="1"/>
  <c r="O1666" i="1"/>
  <c r="O1667" i="1"/>
  <c r="O1668" i="1"/>
  <c r="P1668" i="1" s="1"/>
  <c r="O1669" i="1"/>
  <c r="O1670" i="1"/>
  <c r="P1670" i="1" s="1"/>
  <c r="O1671" i="1"/>
  <c r="O1672" i="1"/>
  <c r="P1672" i="1" s="1"/>
  <c r="O1673" i="1"/>
  <c r="O1674" i="1"/>
  <c r="P1674" i="1" s="1"/>
  <c r="O1675" i="1"/>
  <c r="O1676" i="1"/>
  <c r="P1676" i="1" s="1"/>
  <c r="O1677" i="1"/>
  <c r="O1678" i="1"/>
  <c r="P1678" i="1" s="1"/>
  <c r="O1679" i="1"/>
  <c r="O1680" i="1"/>
  <c r="P1680" i="1" s="1"/>
  <c r="O1681" i="1"/>
  <c r="O1682" i="1"/>
  <c r="P1682" i="1" s="1"/>
  <c r="O1683" i="1"/>
  <c r="O1684" i="1"/>
  <c r="P1684" i="1" s="1"/>
  <c r="O1685" i="1"/>
  <c r="O1686" i="1"/>
  <c r="P1686" i="1" s="1"/>
  <c r="O1687" i="1"/>
  <c r="O1688" i="1"/>
  <c r="P1688" i="1" s="1"/>
  <c r="O1689" i="1"/>
  <c r="O1690" i="1"/>
  <c r="P1690" i="1" s="1"/>
  <c r="O1691" i="1"/>
  <c r="O1692" i="1"/>
  <c r="P1692" i="1" s="1"/>
  <c r="O1693" i="1"/>
  <c r="O1694" i="1"/>
  <c r="P1694" i="1" s="1"/>
  <c r="O1695" i="1"/>
  <c r="O1696" i="1"/>
  <c r="P1696" i="1" s="1"/>
  <c r="O1697" i="1"/>
  <c r="O1698" i="1"/>
  <c r="P1698" i="1" s="1"/>
  <c r="O1699" i="1"/>
  <c r="O1700" i="1"/>
  <c r="P1700" i="1" s="1"/>
  <c r="O1701" i="1"/>
  <c r="O1702" i="1"/>
  <c r="P1702" i="1" s="1"/>
  <c r="O1703" i="1"/>
  <c r="O1704" i="1"/>
  <c r="P1704" i="1" s="1"/>
  <c r="O1705" i="1"/>
  <c r="O1706" i="1"/>
  <c r="P1706" i="1" s="1"/>
  <c r="O1707" i="1"/>
  <c r="O1708" i="1"/>
  <c r="P1708" i="1" s="1"/>
  <c r="O1709" i="1"/>
  <c r="O1710" i="1"/>
  <c r="P1710" i="1" s="1"/>
  <c r="O1711" i="1"/>
  <c r="O1712" i="1"/>
  <c r="P1712" i="1" s="1"/>
  <c r="O1713" i="1"/>
  <c r="O1714" i="1"/>
  <c r="P1714" i="1" s="1"/>
  <c r="O1715" i="1"/>
  <c r="O1716" i="1"/>
  <c r="P1716" i="1" s="1"/>
  <c r="O1717" i="1"/>
  <c r="O1718" i="1"/>
  <c r="P1718" i="1" s="1"/>
  <c r="O1719" i="1"/>
  <c r="O1720" i="1"/>
  <c r="P1720" i="1" s="1"/>
  <c r="O1721" i="1"/>
  <c r="O1722" i="1"/>
  <c r="P1722" i="1" s="1"/>
  <c r="O1723" i="1"/>
  <c r="O1724" i="1"/>
  <c r="P1724" i="1" s="1"/>
  <c r="O1725" i="1"/>
  <c r="O1726" i="1"/>
  <c r="P1726" i="1" s="1"/>
  <c r="O1727" i="1"/>
  <c r="O1728" i="1"/>
  <c r="P1728" i="1" s="1"/>
  <c r="O1729" i="1"/>
  <c r="O1730" i="1"/>
  <c r="P1730" i="1" s="1"/>
  <c r="O1731" i="1"/>
  <c r="O1732" i="1"/>
  <c r="P1732" i="1" s="1"/>
  <c r="O1733" i="1"/>
  <c r="O1734" i="1"/>
  <c r="P1734" i="1" s="1"/>
  <c r="O1735" i="1"/>
  <c r="O1736" i="1"/>
  <c r="P1736" i="1" s="1"/>
  <c r="O1737" i="1"/>
  <c r="O1738" i="1"/>
  <c r="P1738" i="1" s="1"/>
  <c r="O1739" i="1"/>
  <c r="O1740" i="1"/>
  <c r="P1740" i="1" s="1"/>
  <c r="O1741" i="1"/>
  <c r="O1742" i="1"/>
  <c r="P1742" i="1" s="1"/>
  <c r="O1743" i="1"/>
  <c r="O1744" i="1"/>
  <c r="P1744" i="1" s="1"/>
  <c r="O1745" i="1"/>
  <c r="O1746" i="1"/>
  <c r="P1746" i="1" s="1"/>
  <c r="O1747" i="1"/>
  <c r="O1748" i="1"/>
  <c r="P1748" i="1" s="1"/>
  <c r="O1749" i="1"/>
  <c r="O1750" i="1"/>
  <c r="P1750" i="1" s="1"/>
  <c r="O1751" i="1"/>
  <c r="O1752" i="1"/>
  <c r="P1752" i="1" s="1"/>
  <c r="O1753" i="1"/>
  <c r="O1754" i="1"/>
  <c r="P1754" i="1" s="1"/>
  <c r="O1755" i="1"/>
  <c r="O1756" i="1"/>
  <c r="P1756" i="1" s="1"/>
  <c r="O1757" i="1"/>
  <c r="O1758" i="1"/>
  <c r="P1758" i="1" s="1"/>
  <c r="O1759" i="1"/>
  <c r="O1760" i="1"/>
  <c r="P1760" i="1" s="1"/>
  <c r="O1761" i="1"/>
  <c r="O1762" i="1"/>
  <c r="P1762" i="1" s="1"/>
  <c r="O1763" i="1"/>
  <c r="O1764" i="1"/>
  <c r="P1764" i="1" s="1"/>
  <c r="O1765" i="1"/>
  <c r="O1766" i="1"/>
  <c r="P1766" i="1" s="1"/>
  <c r="O1767" i="1"/>
  <c r="O1768" i="1"/>
  <c r="P1768" i="1" s="1"/>
  <c r="O1769" i="1"/>
  <c r="O1770" i="1"/>
  <c r="P1770" i="1" s="1"/>
  <c r="O1771" i="1"/>
  <c r="O1772" i="1"/>
  <c r="P1772" i="1" s="1"/>
  <c r="O1773" i="1"/>
  <c r="O1774" i="1"/>
  <c r="P1774" i="1" s="1"/>
  <c r="O1775" i="1"/>
  <c r="O1776" i="1"/>
  <c r="P1776" i="1" s="1"/>
  <c r="O1777" i="1"/>
  <c r="P1777" i="1" s="1"/>
  <c r="O1778" i="1"/>
  <c r="P1778" i="1" s="1"/>
  <c r="O1779" i="1"/>
  <c r="O1780" i="1"/>
  <c r="P1780" i="1" s="1"/>
  <c r="O1781" i="1"/>
  <c r="O1782" i="1"/>
  <c r="P1782" i="1" s="1"/>
  <c r="O1783" i="1"/>
  <c r="O1784" i="1"/>
  <c r="P1784" i="1" s="1"/>
  <c r="O1785" i="1"/>
  <c r="O1786" i="1"/>
  <c r="P1786" i="1" s="1"/>
  <c r="O1787" i="1"/>
  <c r="O1788" i="1"/>
  <c r="P1788" i="1" s="1"/>
  <c r="O1789" i="1"/>
  <c r="O1790" i="1"/>
  <c r="P1790" i="1" s="1"/>
  <c r="O1791" i="1"/>
  <c r="O1792" i="1"/>
  <c r="P1792" i="1" s="1"/>
  <c r="O1793" i="1"/>
  <c r="O1794" i="1"/>
  <c r="P1794" i="1" s="1"/>
  <c r="O1795" i="1"/>
  <c r="O1796" i="1"/>
  <c r="P1796" i="1" s="1"/>
  <c r="O1797" i="1"/>
  <c r="O1798" i="1"/>
  <c r="P1798" i="1" s="1"/>
  <c r="O1799" i="1"/>
  <c r="O1800" i="1"/>
  <c r="P1800" i="1" s="1"/>
  <c r="O1801" i="1"/>
  <c r="O1802" i="1"/>
  <c r="P1802" i="1" s="1"/>
  <c r="O1803" i="1"/>
  <c r="O1804" i="1"/>
  <c r="P1804" i="1" s="1"/>
  <c r="O1805" i="1"/>
  <c r="O1806" i="1"/>
  <c r="P1806" i="1" s="1"/>
  <c r="O1807" i="1"/>
  <c r="O1808" i="1"/>
  <c r="P1808" i="1" s="1"/>
  <c r="O1809" i="1"/>
  <c r="O1810" i="1"/>
  <c r="P1810" i="1" s="1"/>
  <c r="O1811" i="1"/>
  <c r="O1812" i="1"/>
  <c r="P1812" i="1" s="1"/>
  <c r="O1813" i="1"/>
  <c r="O1814" i="1"/>
  <c r="P1814" i="1" s="1"/>
  <c r="O1815" i="1"/>
  <c r="O1816" i="1"/>
  <c r="P1816" i="1" s="1"/>
  <c r="O1817" i="1"/>
  <c r="O1818" i="1"/>
  <c r="P1818" i="1" s="1"/>
  <c r="O1819" i="1"/>
  <c r="O1820" i="1"/>
  <c r="P1820" i="1" s="1"/>
  <c r="O1821" i="1"/>
  <c r="O1822" i="1"/>
  <c r="P1822" i="1" s="1"/>
  <c r="O1823" i="1"/>
  <c r="O1824" i="1"/>
  <c r="P1824" i="1" s="1"/>
  <c r="O1825" i="1"/>
  <c r="O1826" i="1"/>
  <c r="P1826" i="1" s="1"/>
  <c r="O1827" i="1"/>
  <c r="O1828" i="1"/>
  <c r="P1828" i="1" s="1"/>
  <c r="O1829" i="1"/>
  <c r="O1830" i="1"/>
  <c r="P1830" i="1" s="1"/>
  <c r="O1831" i="1"/>
  <c r="O1832" i="1"/>
  <c r="P1832" i="1" s="1"/>
  <c r="O1833" i="1"/>
  <c r="O1834" i="1"/>
  <c r="P1834" i="1" s="1"/>
  <c r="O1835" i="1"/>
  <c r="O1836" i="1"/>
  <c r="P1836" i="1" s="1"/>
  <c r="O1837" i="1"/>
  <c r="O1838" i="1"/>
  <c r="P1838" i="1" s="1"/>
  <c r="O1839" i="1"/>
  <c r="O1840" i="1"/>
  <c r="P1840" i="1" s="1"/>
  <c r="O1841" i="1"/>
  <c r="O1842" i="1"/>
  <c r="P1842" i="1" s="1"/>
  <c r="O1843" i="1"/>
  <c r="O1844" i="1"/>
  <c r="P1844" i="1" s="1"/>
  <c r="O1845" i="1"/>
  <c r="O1846" i="1"/>
  <c r="P1846" i="1" s="1"/>
  <c r="O1847" i="1"/>
  <c r="O1848" i="1"/>
  <c r="P1848" i="1" s="1"/>
  <c r="O1849" i="1"/>
  <c r="O1850" i="1"/>
  <c r="P1850" i="1" s="1"/>
  <c r="O1851" i="1"/>
  <c r="O1852" i="1"/>
  <c r="P1852" i="1" s="1"/>
  <c r="O1853" i="1"/>
  <c r="O1854" i="1"/>
  <c r="P1854" i="1" s="1"/>
  <c r="O1855" i="1"/>
  <c r="O1856" i="1"/>
  <c r="P1856" i="1" s="1"/>
  <c r="O1857" i="1"/>
  <c r="O1858" i="1"/>
  <c r="P1858" i="1" s="1"/>
  <c r="O1859" i="1"/>
  <c r="O1860" i="1"/>
  <c r="P1860" i="1" s="1"/>
  <c r="O1861" i="1"/>
  <c r="O1862" i="1"/>
  <c r="P1862" i="1" s="1"/>
  <c r="O1863" i="1"/>
  <c r="O1864" i="1"/>
  <c r="P1864" i="1" s="1"/>
  <c r="O1865" i="1"/>
  <c r="O1866" i="1"/>
  <c r="P1866" i="1" s="1"/>
  <c r="O1867" i="1"/>
  <c r="O1868" i="1"/>
  <c r="P1868" i="1" s="1"/>
  <c r="O1869" i="1"/>
  <c r="O1870" i="1"/>
  <c r="P1870" i="1" s="1"/>
  <c r="O1871" i="1"/>
  <c r="O1872" i="1"/>
  <c r="P1872" i="1" s="1"/>
  <c r="O1873" i="1"/>
  <c r="O1874" i="1"/>
  <c r="P1874" i="1" s="1"/>
  <c r="O1875" i="1"/>
  <c r="O1876" i="1"/>
  <c r="P1876" i="1" s="1"/>
  <c r="O1877" i="1"/>
  <c r="O1878" i="1"/>
  <c r="P1878" i="1" s="1"/>
  <c r="O1879" i="1"/>
  <c r="O1880" i="1"/>
  <c r="P1880" i="1" s="1"/>
  <c r="O1881" i="1"/>
  <c r="O1882" i="1"/>
  <c r="P1882" i="1" s="1"/>
  <c r="O1883" i="1"/>
  <c r="O1884" i="1"/>
  <c r="P1884" i="1" s="1"/>
  <c r="O1885" i="1"/>
  <c r="O1886" i="1"/>
  <c r="P1886" i="1" s="1"/>
  <c r="O1887" i="1"/>
  <c r="O1888" i="1"/>
  <c r="P1888" i="1" s="1"/>
  <c r="O1889" i="1"/>
  <c r="O1890" i="1"/>
  <c r="P1890" i="1" s="1"/>
  <c r="O1891" i="1"/>
  <c r="O1892" i="1"/>
  <c r="P1892" i="1" s="1"/>
  <c r="O1893" i="1"/>
  <c r="O1894" i="1"/>
  <c r="P1894" i="1" s="1"/>
  <c r="O1895" i="1"/>
  <c r="O1896" i="1"/>
  <c r="P1896" i="1" s="1"/>
  <c r="O1897" i="1"/>
  <c r="O1898" i="1"/>
  <c r="P1898" i="1" s="1"/>
  <c r="O1899" i="1"/>
  <c r="O1900" i="1"/>
  <c r="P1900" i="1" s="1"/>
  <c r="O1901" i="1"/>
  <c r="O1902" i="1"/>
  <c r="P1902" i="1" s="1"/>
  <c r="O1903" i="1"/>
  <c r="O1904" i="1"/>
  <c r="P1904" i="1" s="1"/>
  <c r="O1905" i="1"/>
  <c r="O1906" i="1"/>
  <c r="P1906" i="1" s="1"/>
  <c r="O1907" i="1"/>
  <c r="O1908" i="1"/>
  <c r="P1908" i="1" s="1"/>
  <c r="O1909" i="1"/>
  <c r="O1910" i="1"/>
  <c r="P1910" i="1" s="1"/>
  <c r="O1911" i="1"/>
  <c r="O1912" i="1"/>
  <c r="P1912" i="1" s="1"/>
  <c r="O1913" i="1"/>
  <c r="O1914" i="1"/>
  <c r="P1914" i="1" s="1"/>
  <c r="O1915" i="1"/>
  <c r="O1916" i="1"/>
  <c r="P1916" i="1" s="1"/>
  <c r="O1917" i="1"/>
  <c r="O1918" i="1"/>
  <c r="P1918" i="1" s="1"/>
  <c r="O1919" i="1"/>
  <c r="O1920" i="1"/>
  <c r="P1920" i="1" s="1"/>
  <c r="O1921" i="1"/>
  <c r="O1922" i="1"/>
  <c r="P1922" i="1" s="1"/>
  <c r="O1923" i="1"/>
  <c r="O1924" i="1"/>
  <c r="P1924" i="1" s="1"/>
  <c r="O1925" i="1"/>
  <c r="O1926" i="1"/>
  <c r="O1927" i="1"/>
  <c r="O1928" i="1"/>
  <c r="P1928" i="1" s="1"/>
  <c r="O1929" i="1"/>
  <c r="O1930" i="1"/>
  <c r="P1930" i="1" s="1"/>
  <c r="O1931" i="1"/>
  <c r="O1932" i="1"/>
  <c r="P1932" i="1" s="1"/>
  <c r="O1933" i="1"/>
  <c r="O1934" i="1"/>
  <c r="P1934" i="1" s="1"/>
  <c r="O1935" i="1"/>
  <c r="O1936" i="1"/>
  <c r="P1936" i="1" s="1"/>
  <c r="O1937" i="1"/>
  <c r="O1938" i="1"/>
  <c r="P1938" i="1" s="1"/>
  <c r="O1939" i="1"/>
  <c r="O1940" i="1"/>
  <c r="P1940" i="1" s="1"/>
  <c r="O1941" i="1"/>
  <c r="O1942" i="1"/>
  <c r="P1942" i="1" s="1"/>
  <c r="O1943" i="1"/>
  <c r="O1944" i="1"/>
  <c r="P1944" i="1" s="1"/>
  <c r="O1945" i="1"/>
  <c r="O1946" i="1"/>
  <c r="P1946" i="1" s="1"/>
  <c r="O1947" i="1"/>
  <c r="O1948" i="1"/>
  <c r="P1948" i="1" s="1"/>
  <c r="O1949" i="1"/>
  <c r="O1950" i="1"/>
  <c r="P1950" i="1" s="1"/>
  <c r="O1951" i="1"/>
  <c r="O1952" i="1"/>
  <c r="P1952" i="1" s="1"/>
  <c r="O1953" i="1"/>
  <c r="O1954" i="1"/>
  <c r="P1954" i="1" s="1"/>
  <c r="O1955" i="1"/>
  <c r="O1956" i="1"/>
  <c r="P1956" i="1" s="1"/>
  <c r="O1957" i="1"/>
  <c r="O1958" i="1"/>
  <c r="P1958" i="1" s="1"/>
  <c r="O1959" i="1"/>
  <c r="O1960" i="1"/>
  <c r="P1960" i="1" s="1"/>
  <c r="O1961" i="1"/>
  <c r="O1962" i="1"/>
  <c r="P1962" i="1" s="1"/>
  <c r="O1963" i="1"/>
  <c r="O1964" i="1"/>
  <c r="P1964" i="1" s="1"/>
  <c r="O1965" i="1"/>
  <c r="P1965" i="1" s="1"/>
  <c r="O1966" i="1"/>
  <c r="P1966" i="1" s="1"/>
  <c r="O1967" i="1"/>
  <c r="O1968" i="1"/>
  <c r="P1968" i="1" s="1"/>
  <c r="O1969" i="1"/>
  <c r="O1970" i="1"/>
  <c r="P1970" i="1" s="1"/>
  <c r="O1971" i="1"/>
  <c r="O1972" i="1"/>
  <c r="O1973" i="1"/>
  <c r="O1974" i="1"/>
  <c r="P1974" i="1" s="1"/>
  <c r="O1975" i="1"/>
  <c r="O1976" i="1"/>
  <c r="P1976" i="1" s="1"/>
  <c r="O1977" i="1"/>
  <c r="O1978" i="1"/>
  <c r="P1978" i="1" s="1"/>
  <c r="O1979" i="1"/>
  <c r="O1980" i="1"/>
  <c r="P1980" i="1" s="1"/>
  <c r="O1981" i="1"/>
  <c r="P1981" i="1" s="1"/>
  <c r="O1982" i="1"/>
  <c r="P1982" i="1" s="1"/>
  <c r="O1983" i="1"/>
  <c r="O1984" i="1"/>
  <c r="P1984" i="1" s="1"/>
  <c r="O1985" i="1"/>
  <c r="O1986" i="1"/>
  <c r="P1986" i="1" s="1"/>
  <c r="O1987" i="1"/>
  <c r="O1988" i="1"/>
  <c r="P1988" i="1" s="1"/>
  <c r="O1989" i="1"/>
  <c r="O1990" i="1"/>
  <c r="P1990" i="1" s="1"/>
  <c r="O1991" i="1"/>
  <c r="O1992" i="1"/>
  <c r="P1992" i="1" s="1"/>
  <c r="O1993" i="1"/>
  <c r="O1994" i="1"/>
  <c r="P1994" i="1" s="1"/>
  <c r="O1995" i="1"/>
  <c r="O1996" i="1"/>
  <c r="P1996" i="1" s="1"/>
  <c r="O1997" i="1"/>
  <c r="P1997" i="1" s="1"/>
  <c r="O1998" i="1"/>
  <c r="P1998" i="1" s="1"/>
  <c r="O1999" i="1"/>
  <c r="O2000" i="1"/>
  <c r="P2000" i="1" s="1"/>
  <c r="O2001" i="1"/>
  <c r="O2002" i="1"/>
  <c r="P2002" i="1" s="1"/>
  <c r="O2003" i="1"/>
  <c r="O2004" i="1"/>
  <c r="P2004" i="1" s="1"/>
  <c r="O2005" i="1"/>
  <c r="O2006" i="1"/>
  <c r="P2006" i="1" s="1"/>
  <c r="O2007" i="1"/>
  <c r="O2008" i="1"/>
  <c r="P2008" i="1" s="1"/>
  <c r="O2009" i="1"/>
  <c r="O2010" i="1"/>
  <c r="P2010" i="1" s="1"/>
  <c r="O2011" i="1"/>
  <c r="O2012" i="1"/>
  <c r="P2012" i="1" s="1"/>
  <c r="O2013" i="1"/>
  <c r="P2013" i="1" s="1"/>
  <c r="O2014" i="1"/>
  <c r="P2014" i="1" s="1"/>
  <c r="O2015" i="1"/>
  <c r="O2016" i="1"/>
  <c r="P2016" i="1" s="1"/>
  <c r="O2017" i="1"/>
  <c r="O2018" i="1"/>
  <c r="P2018" i="1" s="1"/>
  <c r="O2019" i="1"/>
  <c r="O2020" i="1"/>
  <c r="P2020" i="1" s="1"/>
  <c r="O2021" i="1"/>
  <c r="O2022" i="1"/>
  <c r="P2022" i="1" s="1"/>
  <c r="O2023" i="1"/>
  <c r="O2024" i="1"/>
  <c r="P2024" i="1" s="1"/>
  <c r="O2025" i="1"/>
  <c r="O2026" i="1"/>
  <c r="P2026" i="1" s="1"/>
  <c r="O2027" i="1"/>
  <c r="O2028" i="1"/>
  <c r="P2028" i="1" s="1"/>
  <c r="O2029" i="1"/>
  <c r="P2029" i="1" s="1"/>
  <c r="O2030" i="1"/>
  <c r="P2030" i="1" s="1"/>
  <c r="O2031" i="1"/>
  <c r="O2032" i="1"/>
  <c r="P2032" i="1" s="1"/>
  <c r="O2033" i="1"/>
  <c r="O2034" i="1"/>
  <c r="P2034" i="1" s="1"/>
  <c r="O2035" i="1"/>
  <c r="O2036" i="1"/>
  <c r="P2036" i="1" s="1"/>
  <c r="O2037" i="1"/>
  <c r="O2038" i="1"/>
  <c r="P2038" i="1" s="1"/>
  <c r="O2039" i="1"/>
  <c r="O2040" i="1"/>
  <c r="P2040" i="1" s="1"/>
  <c r="O2041" i="1"/>
  <c r="O2042" i="1"/>
  <c r="P2042" i="1" s="1"/>
  <c r="O2043" i="1"/>
  <c r="O2044" i="1"/>
  <c r="P2044" i="1" s="1"/>
  <c r="O2045" i="1"/>
  <c r="P2045" i="1" s="1"/>
  <c r="O2046" i="1"/>
  <c r="P2046" i="1" s="1"/>
  <c r="O2047" i="1"/>
  <c r="O2048" i="1"/>
  <c r="P2048" i="1" s="1"/>
  <c r="O2049" i="1"/>
  <c r="O2050" i="1"/>
  <c r="P2050" i="1" s="1"/>
  <c r="O2051" i="1"/>
  <c r="O2052" i="1"/>
  <c r="P2052" i="1" s="1"/>
  <c r="O2053" i="1"/>
  <c r="O2054" i="1"/>
  <c r="P2054" i="1" s="1"/>
  <c r="O2055" i="1"/>
  <c r="O2056" i="1"/>
  <c r="P2056" i="1" s="1"/>
  <c r="O2057" i="1"/>
  <c r="O2058" i="1"/>
  <c r="P2058" i="1" s="1"/>
  <c r="O2059" i="1"/>
  <c r="O2060" i="1"/>
  <c r="P2060" i="1" s="1"/>
  <c r="O2061" i="1"/>
  <c r="P2061" i="1" s="1"/>
  <c r="O2062" i="1"/>
  <c r="P2062" i="1" s="1"/>
  <c r="O2063" i="1"/>
  <c r="O2064" i="1"/>
  <c r="P2064" i="1" s="1"/>
  <c r="O2065" i="1"/>
  <c r="O2066" i="1"/>
  <c r="P2066" i="1" s="1"/>
  <c r="O2067" i="1"/>
  <c r="O2068" i="1"/>
  <c r="P2068" i="1" s="1"/>
  <c r="O2069" i="1"/>
  <c r="O2070" i="1"/>
  <c r="P2070" i="1" s="1"/>
  <c r="O2071" i="1"/>
  <c r="O2072" i="1"/>
  <c r="P2072" i="1" s="1"/>
  <c r="O2073" i="1"/>
  <c r="O2074" i="1"/>
  <c r="P2074" i="1" s="1"/>
  <c r="O2075" i="1"/>
  <c r="O2076" i="1"/>
  <c r="P2076" i="1" s="1"/>
  <c r="O2077" i="1"/>
  <c r="P2077" i="1" s="1"/>
  <c r="O2078" i="1"/>
  <c r="P2078" i="1" s="1"/>
  <c r="O2079" i="1"/>
  <c r="O2080" i="1"/>
  <c r="P2080" i="1" s="1"/>
  <c r="O2081" i="1"/>
  <c r="O2082" i="1"/>
  <c r="P2082" i="1" s="1"/>
  <c r="O2083" i="1"/>
  <c r="O2084" i="1"/>
  <c r="P2084" i="1" s="1"/>
  <c r="O2085" i="1"/>
  <c r="O2086" i="1"/>
  <c r="P2086" i="1" s="1"/>
  <c r="O2087" i="1"/>
  <c r="O2088" i="1"/>
  <c r="P2088" i="1" s="1"/>
  <c r="O2089" i="1"/>
  <c r="O2090" i="1"/>
  <c r="P2090" i="1" s="1"/>
  <c r="O2091" i="1"/>
  <c r="O2092" i="1"/>
  <c r="P2092" i="1" s="1"/>
  <c r="O2093" i="1"/>
  <c r="P2093" i="1" s="1"/>
  <c r="O2094" i="1"/>
  <c r="P2094" i="1" s="1"/>
  <c r="O2095" i="1"/>
  <c r="O2096" i="1"/>
  <c r="P2096" i="1" s="1"/>
  <c r="O2097" i="1"/>
  <c r="O2098" i="1"/>
  <c r="P2098" i="1" s="1"/>
  <c r="O2099" i="1"/>
  <c r="O2100" i="1"/>
  <c r="P2100" i="1" s="1"/>
  <c r="O2101" i="1"/>
  <c r="O2102" i="1"/>
  <c r="P2102" i="1" s="1"/>
  <c r="O2103" i="1"/>
  <c r="O2104" i="1"/>
  <c r="P2104" i="1" s="1"/>
  <c r="O2105" i="1"/>
  <c r="O2106" i="1"/>
  <c r="P2106" i="1" s="1"/>
  <c r="O2107" i="1"/>
  <c r="O2108" i="1"/>
  <c r="P2108" i="1" s="1"/>
  <c r="O2109" i="1"/>
  <c r="P2109" i="1" s="1"/>
  <c r="O2110" i="1"/>
  <c r="P2110" i="1" s="1"/>
  <c r="O2111" i="1"/>
  <c r="O2112" i="1"/>
  <c r="P2112" i="1" s="1"/>
  <c r="O2113" i="1"/>
  <c r="O2114" i="1"/>
  <c r="P2114" i="1" s="1"/>
  <c r="O2115" i="1"/>
  <c r="O2116" i="1"/>
  <c r="P2116" i="1" s="1"/>
  <c r="O2117" i="1"/>
  <c r="O2118" i="1"/>
  <c r="P2118" i="1" s="1"/>
  <c r="O2119" i="1"/>
  <c r="O2120" i="1"/>
  <c r="P2120" i="1" s="1"/>
  <c r="O2121" i="1"/>
  <c r="O2122" i="1"/>
  <c r="P2122" i="1" s="1"/>
  <c r="O2123" i="1"/>
  <c r="O2124" i="1"/>
  <c r="P2124" i="1" s="1"/>
  <c r="O2125" i="1"/>
  <c r="P2125" i="1" s="1"/>
  <c r="O2126" i="1"/>
  <c r="P2126" i="1" s="1"/>
  <c r="O2127" i="1"/>
  <c r="O2128" i="1"/>
  <c r="P2128" i="1" s="1"/>
  <c r="O2129" i="1"/>
  <c r="O2130" i="1"/>
  <c r="P2130" i="1" s="1"/>
  <c r="O2131" i="1"/>
  <c r="O2132" i="1"/>
  <c r="P2132" i="1" s="1"/>
  <c r="O2133" i="1"/>
  <c r="O2134" i="1"/>
  <c r="P2134" i="1" s="1"/>
  <c r="O2135" i="1"/>
  <c r="O2136" i="1"/>
  <c r="P2136" i="1" s="1"/>
  <c r="O2137" i="1"/>
  <c r="O2138" i="1"/>
  <c r="P2138" i="1" s="1"/>
  <c r="O2139" i="1"/>
  <c r="O2140" i="1"/>
  <c r="P2140" i="1" s="1"/>
  <c r="O2141" i="1"/>
  <c r="P2141" i="1" s="1"/>
  <c r="O2142" i="1"/>
  <c r="P2142" i="1" s="1"/>
  <c r="O2143" i="1"/>
  <c r="O2144" i="1"/>
  <c r="P2144" i="1" s="1"/>
  <c r="O2145" i="1"/>
  <c r="O2146" i="1"/>
  <c r="P2146" i="1" s="1"/>
  <c r="O2147" i="1"/>
  <c r="O2148" i="1"/>
  <c r="P2148" i="1" s="1"/>
  <c r="O2149" i="1"/>
  <c r="O2150" i="1"/>
  <c r="P2150" i="1" s="1"/>
  <c r="O2151" i="1"/>
  <c r="O2152" i="1"/>
  <c r="P2152" i="1" s="1"/>
  <c r="O2153" i="1"/>
  <c r="O2154" i="1"/>
  <c r="P2154" i="1" s="1"/>
  <c r="O2155" i="1"/>
  <c r="O2156" i="1"/>
  <c r="P2156" i="1" s="1"/>
  <c r="O2157" i="1"/>
  <c r="P2157" i="1" s="1"/>
  <c r="O2158" i="1"/>
  <c r="P2158" i="1" s="1"/>
  <c r="O2159" i="1"/>
  <c r="O2160" i="1"/>
  <c r="P2160" i="1" s="1"/>
  <c r="O2161" i="1"/>
  <c r="O2162" i="1"/>
  <c r="P2162" i="1" s="1"/>
  <c r="O2163" i="1"/>
  <c r="O2164" i="1"/>
  <c r="P2164" i="1" s="1"/>
  <c r="O2165" i="1"/>
  <c r="O2166" i="1"/>
  <c r="P2166" i="1" s="1"/>
  <c r="O2167" i="1"/>
  <c r="O2168" i="1"/>
  <c r="P2168" i="1" s="1"/>
  <c r="O2169" i="1"/>
  <c r="O2170" i="1"/>
  <c r="P2170" i="1" s="1"/>
  <c r="O2171" i="1"/>
  <c r="O2172" i="1"/>
  <c r="P2172" i="1" s="1"/>
  <c r="O2173" i="1"/>
  <c r="P2173" i="1" s="1"/>
  <c r="O2174" i="1"/>
  <c r="P2174" i="1" s="1"/>
  <c r="O2175" i="1"/>
  <c r="O2176" i="1"/>
  <c r="P2176" i="1" s="1"/>
  <c r="O2177" i="1"/>
  <c r="O2178" i="1"/>
  <c r="P2178" i="1" s="1"/>
  <c r="O2179" i="1"/>
  <c r="O2180" i="1"/>
  <c r="P2180" i="1" s="1"/>
  <c r="O2181" i="1"/>
  <c r="O2182" i="1"/>
  <c r="O2183" i="1"/>
  <c r="O2184" i="1"/>
  <c r="O2185" i="1"/>
  <c r="O2186" i="1"/>
  <c r="P2186" i="1" s="1"/>
  <c r="O2187" i="1"/>
  <c r="O2188" i="1"/>
  <c r="P2188" i="1" s="1"/>
  <c r="O2189" i="1"/>
  <c r="P2189" i="1" s="1"/>
  <c r="O2190" i="1"/>
  <c r="P2190" i="1" s="1"/>
  <c r="O2191" i="1"/>
  <c r="O2192" i="1"/>
  <c r="P2192" i="1" s="1"/>
  <c r="O2193" i="1"/>
  <c r="O2194" i="1"/>
  <c r="P2194" i="1" s="1"/>
  <c r="O2195" i="1"/>
  <c r="O2196" i="1"/>
  <c r="P2196" i="1" s="1"/>
  <c r="O2197" i="1"/>
  <c r="O2198" i="1"/>
  <c r="P2198" i="1" s="1"/>
  <c r="O2199" i="1"/>
  <c r="O2200" i="1"/>
  <c r="P2200" i="1" s="1"/>
  <c r="O2201" i="1"/>
  <c r="O2202" i="1"/>
  <c r="P2202" i="1" s="1"/>
  <c r="O2203" i="1"/>
  <c r="O2204" i="1"/>
  <c r="P2204" i="1" s="1"/>
  <c r="O2205" i="1"/>
  <c r="P2205" i="1" s="1"/>
  <c r="O2206" i="1"/>
  <c r="P2206" i="1" s="1"/>
  <c r="O2207" i="1"/>
  <c r="O2208" i="1"/>
  <c r="P2208" i="1" s="1"/>
  <c r="O2209" i="1"/>
  <c r="O2210" i="1"/>
  <c r="P2210" i="1" s="1"/>
  <c r="O2211" i="1"/>
  <c r="O2212" i="1"/>
  <c r="P2212" i="1" s="1"/>
  <c r="O2213" i="1"/>
  <c r="O2214" i="1"/>
  <c r="P2214" i="1" s="1"/>
  <c r="O2215" i="1"/>
  <c r="O2216" i="1"/>
  <c r="P2216" i="1" s="1"/>
  <c r="O2217" i="1"/>
  <c r="O2218" i="1"/>
  <c r="P2218" i="1" s="1"/>
  <c r="O2219" i="1"/>
  <c r="O2220" i="1"/>
  <c r="P2220" i="1" s="1"/>
  <c r="O2221" i="1"/>
  <c r="P2221" i="1" s="1"/>
  <c r="O2222" i="1"/>
  <c r="P2222" i="1" s="1"/>
  <c r="O2223" i="1"/>
  <c r="O2224" i="1"/>
  <c r="P2224" i="1" s="1"/>
  <c r="O2225" i="1"/>
  <c r="O2226" i="1"/>
  <c r="P2226" i="1" s="1"/>
  <c r="O2227" i="1"/>
  <c r="O2228" i="1"/>
  <c r="O2229" i="1"/>
  <c r="O2230" i="1"/>
  <c r="P2230" i="1" s="1"/>
  <c r="O2231" i="1"/>
  <c r="O2232" i="1"/>
  <c r="P2232" i="1" s="1"/>
  <c r="O2233" i="1"/>
  <c r="O2234" i="1"/>
  <c r="P2234" i="1" s="1"/>
  <c r="O2235" i="1"/>
  <c r="O2236" i="1"/>
  <c r="P2236" i="1" s="1"/>
  <c r="O2237" i="1"/>
  <c r="P2237" i="1" s="1"/>
  <c r="O2238" i="1"/>
  <c r="P2238" i="1" s="1"/>
  <c r="O2239" i="1"/>
  <c r="O2240" i="1"/>
  <c r="P2240" i="1" s="1"/>
  <c r="O2241" i="1"/>
  <c r="O2242" i="1"/>
  <c r="P2242" i="1" s="1"/>
  <c r="O2243" i="1"/>
  <c r="O2244" i="1"/>
  <c r="P2244" i="1" s="1"/>
  <c r="O2245" i="1"/>
  <c r="O2246" i="1"/>
  <c r="P2246" i="1" s="1"/>
  <c r="O2247" i="1"/>
  <c r="O2248" i="1"/>
  <c r="P2248" i="1" s="1"/>
  <c r="O2249" i="1"/>
  <c r="O2250" i="1"/>
  <c r="P2250" i="1" s="1"/>
  <c r="O2251" i="1"/>
  <c r="O2252" i="1"/>
  <c r="P2252" i="1" s="1"/>
  <c r="O2253" i="1"/>
  <c r="P2253" i="1" s="1"/>
  <c r="O2254" i="1"/>
  <c r="P2254" i="1" s="1"/>
  <c r="O2255" i="1"/>
  <c r="O2256" i="1"/>
  <c r="P2256" i="1" s="1"/>
  <c r="O2257" i="1"/>
  <c r="O2258" i="1"/>
  <c r="P2258" i="1" s="1"/>
  <c r="O2259" i="1"/>
  <c r="O2260" i="1"/>
  <c r="P2260" i="1" s="1"/>
  <c r="O2261" i="1"/>
  <c r="O2262" i="1"/>
  <c r="P2262" i="1" s="1"/>
  <c r="O2263" i="1"/>
  <c r="O2264" i="1"/>
  <c r="P2264" i="1" s="1"/>
  <c r="O2265" i="1"/>
  <c r="P2265" i="1" s="1"/>
  <c r="O2266" i="1"/>
  <c r="P2266" i="1" s="1"/>
  <c r="O2267" i="1"/>
  <c r="O2268" i="1"/>
  <c r="P2268" i="1" s="1"/>
  <c r="O2269" i="1"/>
  <c r="P2269" i="1" s="1"/>
  <c r="O2270" i="1"/>
  <c r="P2270" i="1" s="1"/>
  <c r="O2271" i="1"/>
  <c r="O2272" i="1"/>
  <c r="P2272" i="1" s="1"/>
  <c r="O2273" i="1"/>
  <c r="O2274" i="1"/>
  <c r="P2274" i="1" s="1"/>
  <c r="O2275" i="1"/>
  <c r="O2276" i="1"/>
  <c r="P2276" i="1" s="1"/>
  <c r="O2277" i="1"/>
  <c r="P2277" i="1" s="1"/>
  <c r="O2278" i="1"/>
  <c r="P2278" i="1" s="1"/>
  <c r="O2279" i="1"/>
  <c r="O2280" i="1"/>
  <c r="P2280" i="1" s="1"/>
  <c r="O2281" i="1"/>
  <c r="O2282" i="1"/>
  <c r="P2282" i="1" s="1"/>
  <c r="O2283" i="1"/>
  <c r="O2284" i="1"/>
  <c r="P2284" i="1" s="1"/>
  <c r="O2285" i="1"/>
  <c r="P2285" i="1" s="1"/>
  <c r="O2286" i="1"/>
  <c r="P2286" i="1" s="1"/>
  <c r="O2287" i="1"/>
  <c r="O2288" i="1"/>
  <c r="P2288" i="1" s="1"/>
  <c r="O2289" i="1"/>
  <c r="P2289" i="1" s="1"/>
  <c r="O2290" i="1"/>
  <c r="P2290" i="1" s="1"/>
  <c r="O2291" i="1"/>
  <c r="O2292" i="1"/>
  <c r="P2292" i="1" s="1"/>
  <c r="O2293" i="1"/>
  <c r="O2294" i="1"/>
  <c r="P2294" i="1" s="1"/>
  <c r="O2295" i="1"/>
  <c r="O2296" i="1"/>
  <c r="P2296" i="1" s="1"/>
  <c r="O2297" i="1"/>
  <c r="O2298" i="1"/>
  <c r="P2298" i="1" s="1"/>
  <c r="O2299" i="1"/>
  <c r="O2300" i="1"/>
  <c r="P2300" i="1" s="1"/>
  <c r="O2301" i="1"/>
  <c r="P2301" i="1" s="1"/>
  <c r="O2302" i="1"/>
  <c r="P2302" i="1" s="1"/>
  <c r="O2303" i="1"/>
  <c r="O2304" i="1"/>
  <c r="P2304" i="1" s="1"/>
  <c r="O2305" i="1"/>
  <c r="O2306" i="1"/>
  <c r="P2306" i="1" s="1"/>
  <c r="O2307" i="1"/>
  <c r="O2308" i="1"/>
  <c r="P2308" i="1" s="1"/>
  <c r="O2309" i="1"/>
  <c r="O2310" i="1"/>
  <c r="P2310" i="1" s="1"/>
  <c r="O2311" i="1"/>
  <c r="O2312" i="1"/>
  <c r="P2312" i="1" s="1"/>
  <c r="O2313" i="1"/>
  <c r="O2314" i="1"/>
  <c r="P2314" i="1" s="1"/>
  <c r="O2315" i="1"/>
  <c r="O2316" i="1"/>
  <c r="P2316" i="1" s="1"/>
  <c r="O2317" i="1"/>
  <c r="P2317" i="1" s="1"/>
  <c r="O2318" i="1"/>
  <c r="P2318" i="1" s="1"/>
  <c r="O2319" i="1"/>
  <c r="O2320" i="1"/>
  <c r="P2320" i="1" s="1"/>
  <c r="O2321" i="1"/>
  <c r="O2322" i="1"/>
  <c r="P2322" i="1" s="1"/>
  <c r="O2323" i="1"/>
  <c r="O2324" i="1"/>
  <c r="P2324" i="1" s="1"/>
  <c r="O2325" i="1"/>
  <c r="O2326" i="1"/>
  <c r="P2326" i="1" s="1"/>
  <c r="O2327" i="1"/>
  <c r="O2328" i="1"/>
  <c r="P2328" i="1" s="1"/>
  <c r="O2329" i="1"/>
  <c r="P2329" i="1" s="1"/>
  <c r="O2330" i="1"/>
  <c r="P2330" i="1" s="1"/>
  <c r="O2331" i="1"/>
  <c r="O2332" i="1"/>
  <c r="P2332" i="1" s="1"/>
  <c r="O2333" i="1"/>
  <c r="P2333" i="1" s="1"/>
  <c r="O2334" i="1"/>
  <c r="P2334" i="1" s="1"/>
  <c r="O2335" i="1"/>
  <c r="O2336" i="1"/>
  <c r="P2336" i="1" s="1"/>
  <c r="O2337" i="1"/>
  <c r="O2338" i="1"/>
  <c r="P2338" i="1" s="1"/>
  <c r="O2339" i="1"/>
  <c r="O2340" i="1"/>
  <c r="P2340" i="1" s="1"/>
  <c r="O2341" i="1"/>
  <c r="P2341" i="1" s="1"/>
  <c r="O2342" i="1"/>
  <c r="P2342" i="1" s="1"/>
  <c r="O2343" i="1"/>
  <c r="O2344" i="1"/>
  <c r="P2344" i="1" s="1"/>
  <c r="O2345" i="1"/>
  <c r="O2346" i="1"/>
  <c r="P2346" i="1" s="1"/>
  <c r="O2347" i="1"/>
  <c r="O2348" i="1"/>
  <c r="P2348" i="1" s="1"/>
  <c r="O2349" i="1"/>
  <c r="P2349" i="1" s="1"/>
  <c r="O2350" i="1"/>
  <c r="P2350" i="1" s="1"/>
  <c r="O2351" i="1"/>
  <c r="O2352" i="1"/>
  <c r="P2352" i="1" s="1"/>
  <c r="O2353" i="1"/>
  <c r="P2353" i="1" s="1"/>
  <c r="O2354" i="1"/>
  <c r="P2354" i="1" s="1"/>
  <c r="O2355" i="1"/>
  <c r="O2356" i="1"/>
  <c r="P2356" i="1" s="1"/>
  <c r="O2357" i="1"/>
  <c r="O2358" i="1"/>
  <c r="P2358" i="1" s="1"/>
  <c r="O2359" i="1"/>
  <c r="O2360" i="1"/>
  <c r="P2360" i="1" s="1"/>
  <c r="O2361" i="1"/>
  <c r="O2362" i="1"/>
  <c r="P2362" i="1" s="1"/>
  <c r="O2363" i="1"/>
  <c r="O2364" i="1"/>
  <c r="P2364" i="1" s="1"/>
  <c r="O2365" i="1"/>
  <c r="P2365" i="1" s="1"/>
  <c r="O2366" i="1"/>
  <c r="P2366" i="1" s="1"/>
  <c r="O2367" i="1"/>
  <c r="O2368" i="1"/>
  <c r="P2368" i="1" s="1"/>
  <c r="O2369" i="1"/>
  <c r="O2370" i="1"/>
  <c r="P2370" i="1" s="1"/>
  <c r="O2371" i="1"/>
  <c r="O2372" i="1"/>
  <c r="P2372" i="1" s="1"/>
  <c r="O2373" i="1"/>
  <c r="O2374" i="1"/>
  <c r="P2374" i="1" s="1"/>
  <c r="O2375" i="1"/>
  <c r="O2376" i="1"/>
  <c r="P2376" i="1" s="1"/>
  <c r="O2377" i="1"/>
  <c r="O2378" i="1"/>
  <c r="P2378" i="1" s="1"/>
  <c r="O2379" i="1"/>
  <c r="O2380" i="1"/>
  <c r="P2380" i="1" s="1"/>
  <c r="O2381" i="1"/>
  <c r="P2381" i="1" s="1"/>
  <c r="O2382" i="1"/>
  <c r="P2382" i="1" s="1"/>
  <c r="O2383" i="1"/>
  <c r="O2384" i="1"/>
  <c r="P2384" i="1" s="1"/>
  <c r="O2385" i="1"/>
  <c r="O2386" i="1"/>
  <c r="P2386" i="1" s="1"/>
  <c r="O2387" i="1"/>
  <c r="O2388" i="1"/>
  <c r="P2388" i="1" s="1"/>
  <c r="O2389" i="1"/>
  <c r="O2390" i="1"/>
  <c r="P2390" i="1" s="1"/>
  <c r="O2391" i="1"/>
  <c r="O2392" i="1"/>
  <c r="P2392" i="1" s="1"/>
  <c r="O2393" i="1"/>
  <c r="P2393" i="1" s="1"/>
  <c r="O2394" i="1"/>
  <c r="P2394" i="1" s="1"/>
  <c r="O2395" i="1"/>
  <c r="O2396" i="1"/>
  <c r="P2396" i="1" s="1"/>
  <c r="O2397" i="1"/>
  <c r="P2397" i="1" s="1"/>
  <c r="O2398" i="1"/>
  <c r="P2398" i="1" s="1"/>
  <c r="O2399" i="1"/>
  <c r="O2400" i="1"/>
  <c r="P2400" i="1" s="1"/>
  <c r="O2401" i="1"/>
  <c r="O2402" i="1"/>
  <c r="P2402" i="1" s="1"/>
  <c r="O2403" i="1"/>
  <c r="O2404" i="1"/>
  <c r="P2404" i="1" s="1"/>
  <c r="O2405" i="1"/>
  <c r="P2405" i="1" s="1"/>
  <c r="O2406" i="1"/>
  <c r="P2406" i="1" s="1"/>
  <c r="O2407" i="1"/>
  <c r="O2408" i="1"/>
  <c r="P2408" i="1" s="1"/>
  <c r="O2409" i="1"/>
  <c r="O2410" i="1"/>
  <c r="P2410" i="1" s="1"/>
  <c r="O2411" i="1"/>
  <c r="O2412" i="1"/>
  <c r="P2412" i="1" s="1"/>
  <c r="O2413" i="1"/>
  <c r="P2413" i="1" s="1"/>
  <c r="O2414" i="1"/>
  <c r="P2414" i="1" s="1"/>
  <c r="O2415" i="1"/>
  <c r="O2416" i="1"/>
  <c r="P2416" i="1" s="1"/>
  <c r="O2417" i="1"/>
  <c r="P2417" i="1" s="1"/>
  <c r="O2418" i="1"/>
  <c r="P2418" i="1" s="1"/>
  <c r="O2419" i="1"/>
  <c r="O2420" i="1"/>
  <c r="P2420" i="1" s="1"/>
  <c r="O2421" i="1"/>
  <c r="O2422" i="1"/>
  <c r="P2422" i="1" s="1"/>
  <c r="O2423" i="1"/>
  <c r="O2424" i="1"/>
  <c r="P2424" i="1" s="1"/>
  <c r="O2425" i="1"/>
  <c r="O2426" i="1"/>
  <c r="P2426" i="1" s="1"/>
  <c r="O2427" i="1"/>
  <c r="O2428" i="1"/>
  <c r="P2428" i="1" s="1"/>
  <c r="O2429" i="1"/>
  <c r="P2429" i="1" s="1"/>
  <c r="O2430" i="1"/>
  <c r="P2430" i="1" s="1"/>
  <c r="O2431" i="1"/>
  <c r="O2432" i="1"/>
  <c r="P2432" i="1" s="1"/>
  <c r="O2433" i="1"/>
  <c r="O2434" i="1"/>
  <c r="P2434" i="1" s="1"/>
  <c r="O2435" i="1"/>
  <c r="O2436" i="1"/>
  <c r="P2436" i="1" s="1"/>
  <c r="O2437" i="1"/>
  <c r="O2438" i="1"/>
  <c r="P2438" i="1" s="1"/>
  <c r="O2439" i="1"/>
  <c r="O2440" i="1"/>
  <c r="P2440" i="1" s="1"/>
  <c r="O2441" i="1"/>
  <c r="P2441" i="1" s="1"/>
  <c r="O2442" i="1"/>
  <c r="P2442" i="1" s="1"/>
  <c r="O2443" i="1"/>
  <c r="O2444" i="1"/>
  <c r="P2444" i="1" s="1"/>
  <c r="O2445" i="1"/>
  <c r="P2445" i="1" s="1"/>
  <c r="O2446" i="1"/>
  <c r="P2446" i="1" s="1"/>
  <c r="O2447" i="1"/>
  <c r="O2448" i="1"/>
  <c r="P2448" i="1" s="1"/>
  <c r="O2449" i="1"/>
  <c r="O2450" i="1"/>
  <c r="P2450" i="1" s="1"/>
  <c r="O2451" i="1"/>
  <c r="O2452" i="1"/>
  <c r="P2452" i="1" s="1"/>
  <c r="O2453" i="1"/>
  <c r="P2453" i="1" s="1"/>
  <c r="O2454" i="1"/>
  <c r="P2454" i="1" s="1"/>
  <c r="O2455" i="1"/>
  <c r="O2456" i="1"/>
  <c r="P2456" i="1" s="1"/>
  <c r="O2457" i="1"/>
  <c r="P2457" i="1" s="1"/>
  <c r="O2458" i="1"/>
  <c r="P2458" i="1" s="1"/>
  <c r="O2459" i="1"/>
  <c r="O2460" i="1"/>
  <c r="P2460" i="1" s="1"/>
  <c r="O2461" i="1"/>
  <c r="P2461" i="1" s="1"/>
  <c r="O2462" i="1"/>
  <c r="P2462" i="1" s="1"/>
  <c r="O2463" i="1"/>
  <c r="O2464" i="1"/>
  <c r="P2464" i="1" s="1"/>
  <c r="O2465" i="1"/>
  <c r="P2465" i="1" s="1"/>
  <c r="O2466" i="1"/>
  <c r="P2466" i="1" s="1"/>
  <c r="O2467" i="1"/>
  <c r="O2468" i="1"/>
  <c r="P2468" i="1" s="1"/>
  <c r="O2469" i="1"/>
  <c r="P2469" i="1" s="1"/>
  <c r="O2470" i="1"/>
  <c r="P2470" i="1" s="1"/>
  <c r="O2471" i="1"/>
  <c r="O2472" i="1"/>
  <c r="P2472" i="1" s="1"/>
  <c r="O2473" i="1"/>
  <c r="O2474" i="1"/>
  <c r="P2474" i="1" s="1"/>
  <c r="O2475" i="1"/>
  <c r="O2476" i="1"/>
  <c r="P2476" i="1" s="1"/>
  <c r="O2477" i="1"/>
  <c r="P2477" i="1" s="1"/>
  <c r="O2478" i="1"/>
  <c r="P2478" i="1" s="1"/>
  <c r="O2479" i="1"/>
  <c r="O2480" i="1"/>
  <c r="P2480" i="1" s="1"/>
  <c r="O2481" i="1"/>
  <c r="O2482" i="1"/>
  <c r="P2482" i="1" s="1"/>
  <c r="O2483" i="1"/>
  <c r="O2484" i="1"/>
  <c r="P2484" i="1" s="1"/>
  <c r="O2485" i="1"/>
  <c r="O2486" i="1"/>
  <c r="P2486" i="1" s="1"/>
  <c r="O2487" i="1"/>
  <c r="O2488" i="1"/>
  <c r="P2488" i="1" s="1"/>
  <c r="O2489" i="1"/>
  <c r="P2489" i="1" s="1"/>
  <c r="O2490" i="1"/>
  <c r="P2490" i="1" s="1"/>
  <c r="O2491" i="1"/>
  <c r="O2492" i="1"/>
  <c r="P2492" i="1" s="1"/>
  <c r="O2493" i="1"/>
  <c r="P2493" i="1" s="1"/>
  <c r="O2494" i="1"/>
  <c r="P2494" i="1" s="1"/>
  <c r="O2495" i="1"/>
  <c r="O2496" i="1"/>
  <c r="P2496" i="1" s="1"/>
  <c r="O2497" i="1"/>
  <c r="P2497" i="1" s="1"/>
  <c r="O2498" i="1"/>
  <c r="P2498" i="1" s="1"/>
  <c r="O2499" i="1"/>
  <c r="O2500" i="1"/>
  <c r="P2500" i="1" s="1"/>
  <c r="O2501" i="1"/>
  <c r="P2501" i="1" s="1"/>
  <c r="O2502" i="1"/>
  <c r="P2502" i="1" s="1"/>
  <c r="O2503" i="1"/>
  <c r="O2504" i="1"/>
  <c r="P2504" i="1" s="1"/>
  <c r="O2505" i="1"/>
  <c r="O2506" i="1"/>
  <c r="P2506" i="1" s="1"/>
  <c r="O2507" i="1"/>
  <c r="O2508" i="1"/>
  <c r="P2508" i="1" s="1"/>
  <c r="O2509" i="1"/>
  <c r="P2509" i="1" s="1"/>
  <c r="O2510" i="1"/>
  <c r="P2510" i="1" s="1"/>
  <c r="O2511" i="1"/>
  <c r="O2512" i="1"/>
  <c r="P2512" i="1" s="1"/>
  <c r="O2513" i="1"/>
  <c r="O2514" i="1"/>
  <c r="P2514" i="1" s="1"/>
  <c r="O2515" i="1"/>
  <c r="O2516" i="1"/>
  <c r="P2516" i="1" s="1"/>
  <c r="O2517" i="1"/>
  <c r="O2518" i="1"/>
  <c r="P2518" i="1" s="1"/>
  <c r="O2519" i="1"/>
  <c r="O2520" i="1"/>
  <c r="P2520" i="1" s="1"/>
  <c r="O2521" i="1"/>
  <c r="P2521" i="1" s="1"/>
  <c r="O2522" i="1"/>
  <c r="P2522" i="1" s="1"/>
  <c r="O2523" i="1"/>
  <c r="O2524" i="1"/>
  <c r="P2524" i="1" s="1"/>
  <c r="O2525" i="1"/>
  <c r="P2525" i="1" s="1"/>
  <c r="O2526" i="1"/>
  <c r="P2526" i="1" s="1"/>
  <c r="O2527" i="1"/>
  <c r="O2528" i="1"/>
  <c r="P2528" i="1" s="1"/>
  <c r="O2529" i="1"/>
  <c r="P2529" i="1" s="1"/>
  <c r="O2530" i="1"/>
  <c r="P2530" i="1" s="1"/>
  <c r="O2531" i="1"/>
  <c r="O2532" i="1"/>
  <c r="P2532" i="1" s="1"/>
  <c r="O2533" i="1"/>
  <c r="P2533" i="1" s="1"/>
  <c r="O2534" i="1"/>
  <c r="P2534" i="1" s="1"/>
  <c r="O2535" i="1"/>
  <c r="O2536" i="1"/>
  <c r="P2536" i="1" s="1"/>
  <c r="O2537" i="1"/>
  <c r="O2538" i="1"/>
  <c r="P2538" i="1" s="1"/>
  <c r="O2539" i="1"/>
  <c r="O2540" i="1"/>
  <c r="P2540" i="1" s="1"/>
  <c r="O2541" i="1"/>
  <c r="P2541" i="1" s="1"/>
  <c r="O2542" i="1"/>
  <c r="P2542" i="1" s="1"/>
  <c r="O2543" i="1"/>
  <c r="O2544" i="1"/>
  <c r="P2544" i="1" s="1"/>
  <c r="O2545" i="1"/>
  <c r="O2546" i="1"/>
  <c r="P2546" i="1" s="1"/>
  <c r="O2547" i="1"/>
  <c r="O2548" i="1"/>
  <c r="P2548" i="1" s="1"/>
  <c r="O2549" i="1"/>
  <c r="O2550" i="1"/>
  <c r="P2550" i="1" s="1"/>
  <c r="O2551" i="1"/>
  <c r="O2552" i="1"/>
  <c r="P2552" i="1" s="1"/>
  <c r="O2553" i="1"/>
  <c r="P2553" i="1" s="1"/>
  <c r="O2554" i="1"/>
  <c r="P2554" i="1" s="1"/>
  <c r="O2555" i="1"/>
  <c r="O2556" i="1"/>
  <c r="P2556" i="1" s="1"/>
  <c r="O2557" i="1"/>
  <c r="P2557" i="1" s="1"/>
  <c r="O2558" i="1"/>
  <c r="P2558" i="1" s="1"/>
  <c r="O2559" i="1"/>
  <c r="O2560" i="1"/>
  <c r="P2560" i="1" s="1"/>
  <c r="O2561" i="1"/>
  <c r="P2561" i="1" s="1"/>
  <c r="O2562" i="1"/>
  <c r="P2562" i="1" s="1"/>
  <c r="O2563" i="1"/>
  <c r="O2564" i="1"/>
  <c r="P2564" i="1" s="1"/>
  <c r="O2565" i="1"/>
  <c r="P2565" i="1" s="1"/>
  <c r="O2566" i="1"/>
  <c r="P2566" i="1" s="1"/>
  <c r="O2567" i="1"/>
  <c r="O2568" i="1"/>
  <c r="P2568" i="1" s="1"/>
  <c r="O2569" i="1"/>
  <c r="O2570" i="1"/>
  <c r="P2570" i="1" s="1"/>
  <c r="O2571" i="1"/>
  <c r="O2572" i="1"/>
  <c r="P2572" i="1" s="1"/>
  <c r="O2573" i="1"/>
  <c r="P2573" i="1" s="1"/>
  <c r="O2574" i="1"/>
  <c r="P2574" i="1" s="1"/>
  <c r="O2575" i="1"/>
  <c r="O2576" i="1"/>
  <c r="P2576" i="1" s="1"/>
  <c r="O2577" i="1"/>
  <c r="O2578" i="1"/>
  <c r="P2578" i="1" s="1"/>
  <c r="O2579" i="1"/>
  <c r="O2580" i="1"/>
  <c r="P2580" i="1" s="1"/>
  <c r="O2581" i="1"/>
  <c r="O2582" i="1"/>
  <c r="P2582" i="1" s="1"/>
  <c r="O2583" i="1"/>
  <c r="O2584" i="1"/>
  <c r="P2584" i="1" s="1"/>
  <c r="O2585" i="1"/>
  <c r="P2585" i="1" s="1"/>
  <c r="O2586" i="1"/>
  <c r="P2586" i="1" s="1"/>
  <c r="O2587" i="1"/>
  <c r="O2588" i="1"/>
  <c r="P2588" i="1" s="1"/>
  <c r="O2589" i="1"/>
  <c r="P2589" i="1" s="1"/>
  <c r="O2590" i="1"/>
  <c r="P2590" i="1" s="1"/>
  <c r="O2591" i="1"/>
  <c r="O2592" i="1"/>
  <c r="P2592" i="1" s="1"/>
  <c r="O2593" i="1"/>
  <c r="P2593" i="1" s="1"/>
  <c r="O2594" i="1"/>
  <c r="P2594" i="1" s="1"/>
  <c r="O2595" i="1"/>
  <c r="O2596" i="1"/>
  <c r="P2596" i="1" s="1"/>
  <c r="O2597" i="1"/>
  <c r="P2597" i="1" s="1"/>
  <c r="O2598" i="1"/>
  <c r="P2598" i="1" s="1"/>
  <c r="O2599" i="1"/>
  <c r="O2600" i="1"/>
  <c r="P2600" i="1" s="1"/>
  <c r="O2601" i="1"/>
  <c r="O2602" i="1"/>
  <c r="P2602" i="1" s="1"/>
  <c r="O2603" i="1"/>
  <c r="O2604" i="1"/>
  <c r="P2604" i="1" s="1"/>
  <c r="O2605" i="1"/>
  <c r="P2605" i="1" s="1"/>
  <c r="O2606" i="1"/>
  <c r="P2606" i="1" s="1"/>
  <c r="O2607" i="1"/>
  <c r="O2608" i="1"/>
  <c r="P2608" i="1" s="1"/>
  <c r="O2609" i="1"/>
  <c r="O2610" i="1"/>
  <c r="P2610" i="1" s="1"/>
  <c r="O2611" i="1"/>
  <c r="O2612" i="1"/>
  <c r="P2612" i="1" s="1"/>
  <c r="O2613" i="1"/>
  <c r="O2614" i="1"/>
  <c r="P2614" i="1" s="1"/>
  <c r="O2615" i="1"/>
  <c r="O2616" i="1"/>
  <c r="P2616" i="1" s="1"/>
  <c r="O2617" i="1"/>
  <c r="P2617" i="1" s="1"/>
  <c r="O2618" i="1"/>
  <c r="P2618" i="1" s="1"/>
  <c r="O2619" i="1"/>
  <c r="O2620" i="1"/>
  <c r="P2620" i="1" s="1"/>
  <c r="O2621" i="1"/>
  <c r="P2621" i="1" s="1"/>
  <c r="O2622" i="1"/>
  <c r="P2622" i="1" s="1"/>
  <c r="O2623" i="1"/>
  <c r="O2624" i="1"/>
  <c r="P2624" i="1" s="1"/>
  <c r="O2625" i="1"/>
  <c r="P2625" i="1" s="1"/>
  <c r="O2626" i="1"/>
  <c r="P2626" i="1" s="1"/>
  <c r="O2627" i="1"/>
  <c r="O2628" i="1"/>
  <c r="P2628" i="1" s="1"/>
  <c r="O2629" i="1"/>
  <c r="P2629" i="1" s="1"/>
  <c r="O2630" i="1"/>
  <c r="P2630" i="1" s="1"/>
  <c r="O2631" i="1"/>
  <c r="O2632" i="1"/>
  <c r="P2632" i="1" s="1"/>
  <c r="O2633" i="1"/>
  <c r="O2634" i="1"/>
  <c r="P2634" i="1" s="1"/>
  <c r="O2635" i="1"/>
  <c r="O2636" i="1"/>
  <c r="P2636" i="1" s="1"/>
  <c r="O2637" i="1"/>
  <c r="P2637" i="1" s="1"/>
  <c r="O2638" i="1"/>
  <c r="P2638" i="1" s="1"/>
  <c r="O2639" i="1"/>
  <c r="O2640" i="1"/>
  <c r="P2640" i="1" s="1"/>
  <c r="O2641" i="1"/>
  <c r="O2642" i="1"/>
  <c r="P2642" i="1" s="1"/>
  <c r="O2643" i="1"/>
  <c r="O2644" i="1"/>
  <c r="P2644" i="1" s="1"/>
  <c r="O2645" i="1"/>
  <c r="O2646" i="1"/>
  <c r="P2646" i="1" s="1"/>
  <c r="O2647" i="1"/>
  <c r="O2648" i="1"/>
  <c r="P2648" i="1" s="1"/>
  <c r="O2649" i="1"/>
  <c r="P2649" i="1" s="1"/>
  <c r="O2650" i="1"/>
  <c r="P2650" i="1" s="1"/>
  <c r="O2651" i="1"/>
  <c r="O2652" i="1"/>
  <c r="P2652" i="1" s="1"/>
  <c r="O2653" i="1"/>
  <c r="P2653" i="1" s="1"/>
  <c r="O2654" i="1"/>
  <c r="P2654" i="1" s="1"/>
  <c r="O2655" i="1"/>
  <c r="O2656" i="1"/>
  <c r="P2656" i="1" s="1"/>
  <c r="O2657" i="1"/>
  <c r="P2657" i="1" s="1"/>
  <c r="O2658" i="1"/>
  <c r="P2658" i="1" s="1"/>
  <c r="O2659" i="1"/>
  <c r="O2660" i="1"/>
  <c r="P2660" i="1" s="1"/>
  <c r="O2661" i="1"/>
  <c r="P2661" i="1" s="1"/>
  <c r="O2662" i="1"/>
  <c r="P2662" i="1" s="1"/>
  <c r="O2663" i="1"/>
  <c r="O2664" i="1"/>
  <c r="P2664" i="1" s="1"/>
  <c r="O2665" i="1"/>
  <c r="O2666" i="1"/>
  <c r="P2666" i="1" s="1"/>
  <c r="O2667" i="1"/>
  <c r="O2668" i="1"/>
  <c r="P2668" i="1" s="1"/>
  <c r="O2669" i="1"/>
  <c r="P2669" i="1" s="1"/>
  <c r="O2670" i="1"/>
  <c r="P2670" i="1" s="1"/>
  <c r="O2671" i="1"/>
  <c r="O2672" i="1"/>
  <c r="P2672" i="1" s="1"/>
  <c r="O2673" i="1"/>
  <c r="O2674" i="1"/>
  <c r="P2674" i="1" s="1"/>
  <c r="O2675" i="1"/>
  <c r="O2676" i="1"/>
  <c r="P2676" i="1" s="1"/>
  <c r="O2677" i="1"/>
  <c r="O2678" i="1"/>
  <c r="P2678" i="1" s="1"/>
  <c r="O2679" i="1"/>
  <c r="O2680" i="1"/>
  <c r="P2680" i="1" s="1"/>
  <c r="O2681" i="1"/>
  <c r="P2681" i="1" s="1"/>
  <c r="O2682" i="1"/>
  <c r="P2682" i="1" s="1"/>
  <c r="O2683" i="1"/>
  <c r="O2684" i="1"/>
  <c r="P2684" i="1" s="1"/>
  <c r="O2685" i="1"/>
  <c r="P2685" i="1" s="1"/>
  <c r="O2686" i="1"/>
  <c r="P2686" i="1" s="1"/>
  <c r="O2687" i="1"/>
  <c r="O2688" i="1"/>
  <c r="P2688" i="1" s="1"/>
  <c r="O2689" i="1"/>
  <c r="P2689" i="1" s="1"/>
  <c r="O2690" i="1"/>
  <c r="P2690" i="1" s="1"/>
  <c r="O2691" i="1"/>
  <c r="O2692" i="1"/>
  <c r="P2692" i="1" s="1"/>
  <c r="O2693" i="1"/>
  <c r="P2693" i="1" s="1"/>
  <c r="O2694" i="1"/>
  <c r="P2694" i="1" s="1"/>
  <c r="O2695" i="1"/>
  <c r="O2696" i="1"/>
  <c r="P2696" i="1" s="1"/>
  <c r="O2697" i="1"/>
  <c r="O2698" i="1"/>
  <c r="P2698" i="1" s="1"/>
  <c r="O2699" i="1"/>
  <c r="O2700" i="1"/>
  <c r="P2700" i="1" s="1"/>
  <c r="O2701" i="1"/>
  <c r="P2701" i="1" s="1"/>
  <c r="O2702" i="1"/>
  <c r="P2702" i="1" s="1"/>
  <c r="O2703" i="1"/>
  <c r="O2704" i="1"/>
  <c r="P2704" i="1" s="1"/>
  <c r="O2705" i="1"/>
  <c r="O2706" i="1"/>
  <c r="P2706" i="1" s="1"/>
  <c r="O2707" i="1"/>
  <c r="O2708" i="1"/>
  <c r="P2708" i="1" s="1"/>
  <c r="O2709" i="1"/>
  <c r="O2710" i="1"/>
  <c r="P2710" i="1" s="1"/>
  <c r="O2711" i="1"/>
  <c r="O2712" i="1"/>
  <c r="P2712" i="1" s="1"/>
  <c r="O2713" i="1"/>
  <c r="P2713" i="1" s="1"/>
  <c r="O2714" i="1"/>
  <c r="P2714" i="1" s="1"/>
  <c r="O2715" i="1"/>
  <c r="O2716" i="1"/>
  <c r="P2716" i="1" s="1"/>
  <c r="O2717" i="1"/>
  <c r="P2717" i="1" s="1"/>
  <c r="O2718" i="1"/>
  <c r="P2718" i="1" s="1"/>
  <c r="O2719" i="1"/>
  <c r="O2720" i="1"/>
  <c r="P2720" i="1" s="1"/>
  <c r="O2721" i="1"/>
  <c r="P2721" i="1" s="1"/>
  <c r="O2722" i="1"/>
  <c r="P2722" i="1" s="1"/>
  <c r="O2723" i="1"/>
  <c r="O2724" i="1"/>
  <c r="P2724" i="1" s="1"/>
  <c r="O2725" i="1"/>
  <c r="P2725" i="1" s="1"/>
  <c r="O2726" i="1"/>
  <c r="P2726" i="1" s="1"/>
  <c r="O2727" i="1"/>
  <c r="O2728" i="1"/>
  <c r="P2728" i="1" s="1"/>
  <c r="O2729" i="1"/>
  <c r="O2730" i="1"/>
  <c r="P2730" i="1" s="1"/>
  <c r="O2731" i="1"/>
  <c r="O2732" i="1"/>
  <c r="P2732" i="1" s="1"/>
  <c r="O2733" i="1"/>
  <c r="P2733" i="1" s="1"/>
  <c r="O2734" i="1"/>
  <c r="P2734" i="1" s="1"/>
  <c r="O2735" i="1"/>
  <c r="O2736" i="1"/>
  <c r="P2736" i="1" s="1"/>
  <c r="O2737" i="1"/>
  <c r="O2738" i="1"/>
  <c r="P2738" i="1" s="1"/>
  <c r="O2739" i="1"/>
  <c r="O2740" i="1"/>
  <c r="P2740" i="1" s="1"/>
  <c r="O2741" i="1"/>
  <c r="O2742" i="1"/>
  <c r="P2742" i="1" s="1"/>
  <c r="O2743" i="1"/>
  <c r="O2744" i="1"/>
  <c r="P2744" i="1" s="1"/>
  <c r="O2745" i="1"/>
  <c r="P2745" i="1" s="1"/>
  <c r="O2746" i="1"/>
  <c r="P2746" i="1" s="1"/>
  <c r="O2747" i="1"/>
  <c r="O2748" i="1"/>
  <c r="P2748" i="1" s="1"/>
  <c r="O2749" i="1"/>
  <c r="P2749" i="1" s="1"/>
  <c r="O2750" i="1"/>
  <c r="P2750" i="1" s="1"/>
  <c r="O2751" i="1"/>
  <c r="O2752" i="1"/>
  <c r="P2752" i="1" s="1"/>
  <c r="O2753" i="1"/>
  <c r="P2753" i="1" s="1"/>
  <c r="O2754" i="1"/>
  <c r="P2754" i="1" s="1"/>
  <c r="O2755" i="1"/>
  <c r="O2756" i="1"/>
  <c r="P2756" i="1" s="1"/>
  <c r="O2757" i="1"/>
  <c r="P2757" i="1" s="1"/>
  <c r="O2758" i="1"/>
  <c r="P2758" i="1" s="1"/>
  <c r="O2759" i="1"/>
  <c r="O2760" i="1"/>
  <c r="P2760" i="1" s="1"/>
  <c r="O2761" i="1"/>
  <c r="O2762" i="1"/>
  <c r="P2762" i="1" s="1"/>
  <c r="O2763" i="1"/>
  <c r="O2764" i="1"/>
  <c r="P2764" i="1" s="1"/>
  <c r="O2765" i="1"/>
  <c r="P2765" i="1" s="1"/>
  <c r="O2766" i="1"/>
  <c r="P2766" i="1" s="1"/>
  <c r="O2767" i="1"/>
  <c r="O2768" i="1"/>
  <c r="P2768" i="1" s="1"/>
  <c r="O2769" i="1"/>
  <c r="O2770" i="1"/>
  <c r="P2770" i="1" s="1"/>
  <c r="O2771" i="1"/>
  <c r="O2772" i="1"/>
  <c r="P2772" i="1" s="1"/>
  <c r="O2773" i="1"/>
  <c r="O2774" i="1"/>
  <c r="P2774" i="1" s="1"/>
  <c r="O2775" i="1"/>
  <c r="O2776" i="1"/>
  <c r="P2776" i="1" s="1"/>
  <c r="O2777" i="1"/>
  <c r="P2777" i="1" s="1"/>
  <c r="O2778" i="1"/>
  <c r="P2778" i="1" s="1"/>
  <c r="O2779" i="1"/>
  <c r="O2780" i="1"/>
  <c r="P2780" i="1" s="1"/>
  <c r="O2781" i="1"/>
  <c r="P2781" i="1" s="1"/>
  <c r="O2782" i="1"/>
  <c r="P2782" i="1" s="1"/>
  <c r="O2783" i="1"/>
  <c r="O2784" i="1"/>
  <c r="P2784" i="1" s="1"/>
  <c r="O2785" i="1"/>
  <c r="P2785" i="1" s="1"/>
  <c r="O2786" i="1"/>
  <c r="P2786" i="1" s="1"/>
  <c r="O2787" i="1"/>
  <c r="O2788" i="1"/>
  <c r="P2788" i="1" s="1"/>
  <c r="O2789" i="1"/>
  <c r="P2789" i="1" s="1"/>
  <c r="O2790" i="1"/>
  <c r="P2790" i="1" s="1"/>
  <c r="O2791" i="1"/>
  <c r="O2792" i="1"/>
  <c r="P2792" i="1" s="1"/>
  <c r="O2793" i="1"/>
  <c r="O2794" i="1"/>
  <c r="P2794" i="1" s="1"/>
  <c r="O2795" i="1"/>
  <c r="O2796" i="1"/>
  <c r="P2796" i="1" s="1"/>
  <c r="O2797" i="1"/>
  <c r="P2797" i="1" s="1"/>
  <c r="O2798" i="1"/>
  <c r="P2798" i="1" s="1"/>
  <c r="O2799" i="1"/>
  <c r="O2800" i="1"/>
  <c r="P2800" i="1" s="1"/>
  <c r="O2801" i="1"/>
  <c r="O2802" i="1"/>
  <c r="P2802" i="1" s="1"/>
  <c r="O2803" i="1"/>
  <c r="O2804" i="1"/>
  <c r="P2804" i="1" s="1"/>
  <c r="O2805" i="1"/>
  <c r="O2806" i="1"/>
  <c r="P2806" i="1" s="1"/>
  <c r="O2807" i="1"/>
  <c r="O2808" i="1"/>
  <c r="P2808" i="1" s="1"/>
  <c r="O2809" i="1"/>
  <c r="P2809" i="1" s="1"/>
  <c r="O2810" i="1"/>
  <c r="P2810" i="1" s="1"/>
  <c r="O2811" i="1"/>
  <c r="O2812" i="1"/>
  <c r="P2812" i="1" s="1"/>
  <c r="O2813" i="1"/>
  <c r="P2813" i="1" s="1"/>
  <c r="O2814" i="1"/>
  <c r="P2814" i="1" s="1"/>
  <c r="O2815" i="1"/>
  <c r="O2816" i="1"/>
  <c r="P2816" i="1" s="1"/>
  <c r="O2817" i="1"/>
  <c r="P2817" i="1" s="1"/>
  <c r="O2818" i="1"/>
  <c r="P2818" i="1" s="1"/>
  <c r="O2819" i="1"/>
  <c r="O2820" i="1"/>
  <c r="P2820" i="1" s="1"/>
  <c r="O2821" i="1"/>
  <c r="P2821" i="1" s="1"/>
  <c r="O2822" i="1"/>
  <c r="P2822" i="1" s="1"/>
  <c r="O2823" i="1"/>
  <c r="O2824" i="1"/>
  <c r="P2824" i="1" s="1"/>
  <c r="O2825" i="1"/>
  <c r="O2826" i="1"/>
  <c r="P2826" i="1" s="1"/>
  <c r="O2827" i="1"/>
  <c r="O2828" i="1"/>
  <c r="P2828" i="1" s="1"/>
  <c r="O2829" i="1"/>
  <c r="P2829" i="1" s="1"/>
  <c r="O2830" i="1"/>
  <c r="P2830" i="1" s="1"/>
  <c r="O2831" i="1"/>
  <c r="O2832" i="1"/>
  <c r="P2832" i="1" s="1"/>
  <c r="O2833" i="1"/>
  <c r="O2834" i="1"/>
  <c r="P2834" i="1" s="1"/>
  <c r="O2835" i="1"/>
  <c r="O2836" i="1"/>
  <c r="P2836" i="1" s="1"/>
  <c r="O2837" i="1"/>
  <c r="O2838" i="1"/>
  <c r="P2838" i="1" s="1"/>
  <c r="O2839" i="1"/>
  <c r="O2840" i="1"/>
  <c r="P2840" i="1" s="1"/>
  <c r="O2841" i="1"/>
  <c r="P2841" i="1" s="1"/>
  <c r="O2842" i="1"/>
  <c r="P2842" i="1" s="1"/>
  <c r="O2843" i="1"/>
  <c r="O2844" i="1"/>
  <c r="P2844" i="1" s="1"/>
  <c r="O2845" i="1"/>
  <c r="P2845" i="1" s="1"/>
  <c r="O2846" i="1"/>
  <c r="P2846" i="1" s="1"/>
  <c r="O2847" i="1"/>
  <c r="O2848" i="1"/>
  <c r="P2848" i="1" s="1"/>
  <c r="O2849" i="1"/>
  <c r="P2849" i="1" s="1"/>
  <c r="O2850" i="1"/>
  <c r="P2850" i="1" s="1"/>
  <c r="O2851" i="1"/>
  <c r="O2852" i="1"/>
  <c r="P2852" i="1" s="1"/>
  <c r="O2853" i="1"/>
  <c r="P2853" i="1" s="1"/>
  <c r="O2854" i="1"/>
  <c r="P2854" i="1" s="1"/>
  <c r="O2855" i="1"/>
  <c r="O2856" i="1"/>
  <c r="P2856" i="1" s="1"/>
  <c r="O2857" i="1"/>
  <c r="O2858" i="1"/>
  <c r="P2858" i="1" s="1"/>
  <c r="O2859" i="1"/>
  <c r="O2860" i="1"/>
  <c r="P2860" i="1" s="1"/>
  <c r="O2861" i="1"/>
  <c r="P2861" i="1" s="1"/>
  <c r="O2862" i="1"/>
  <c r="P2862" i="1" s="1"/>
  <c r="O2863" i="1"/>
  <c r="O2864" i="1"/>
  <c r="P2864" i="1" s="1"/>
  <c r="O2865" i="1"/>
  <c r="O2866" i="1"/>
  <c r="P2866" i="1" s="1"/>
  <c r="O2867" i="1"/>
  <c r="O2868" i="1"/>
  <c r="P2868" i="1" s="1"/>
  <c r="O2869" i="1"/>
  <c r="O2870" i="1"/>
  <c r="P2870" i="1" s="1"/>
  <c r="O2871" i="1"/>
  <c r="O2872" i="1"/>
  <c r="P2872" i="1" s="1"/>
  <c r="O2873" i="1"/>
  <c r="P2873" i="1" s="1"/>
  <c r="O2874" i="1"/>
  <c r="P2874" i="1" s="1"/>
  <c r="O2875" i="1"/>
  <c r="O2876" i="1"/>
  <c r="P2876" i="1" s="1"/>
  <c r="O2877" i="1"/>
  <c r="O2878" i="1"/>
  <c r="P2878" i="1" s="1"/>
  <c r="O2879" i="1"/>
  <c r="O2880" i="1"/>
  <c r="P2880" i="1" s="1"/>
  <c r="O2881" i="1"/>
  <c r="O2882" i="1"/>
  <c r="P2882" i="1" s="1"/>
  <c r="O2883" i="1"/>
  <c r="O2884" i="1"/>
  <c r="P2884" i="1" s="1"/>
  <c r="O2885" i="1"/>
  <c r="P2885" i="1" s="1"/>
  <c r="O2886" i="1"/>
  <c r="P2886" i="1" s="1"/>
  <c r="O2887" i="1"/>
  <c r="O2888" i="1"/>
  <c r="P2888" i="1" s="1"/>
  <c r="O2889" i="1"/>
  <c r="P2889" i="1" s="1"/>
  <c r="O2890" i="1"/>
  <c r="P2890" i="1" s="1"/>
  <c r="O2891" i="1"/>
  <c r="O2892" i="1"/>
  <c r="P2892" i="1" s="1"/>
  <c r="O2893" i="1"/>
  <c r="O2894" i="1"/>
  <c r="P2894" i="1" s="1"/>
  <c r="O2895" i="1"/>
  <c r="O2896" i="1"/>
  <c r="P2896" i="1" s="1"/>
  <c r="O2897" i="1"/>
  <c r="O2898" i="1"/>
  <c r="P2898" i="1" s="1"/>
  <c r="O2899" i="1"/>
  <c r="O2900" i="1"/>
  <c r="P2900" i="1" s="1"/>
  <c r="O2901" i="1"/>
  <c r="P2901" i="1" s="1"/>
  <c r="O2902" i="1"/>
  <c r="P2902" i="1" s="1"/>
  <c r="O2903" i="1"/>
  <c r="O2904" i="1"/>
  <c r="P2904" i="1" s="1"/>
  <c r="O2905" i="1"/>
  <c r="P2905" i="1" s="1"/>
  <c r="O2906" i="1"/>
  <c r="P2906" i="1" s="1"/>
  <c r="O2907" i="1"/>
  <c r="O2908" i="1"/>
  <c r="P2908" i="1" s="1"/>
  <c r="O2909" i="1"/>
  <c r="O2910" i="1"/>
  <c r="P2910" i="1" s="1"/>
  <c r="O2911" i="1"/>
  <c r="O2912" i="1"/>
  <c r="P2912" i="1" s="1"/>
  <c r="O2913" i="1"/>
  <c r="P2913" i="1" s="1"/>
  <c r="O2914" i="1"/>
  <c r="P2914" i="1" s="1"/>
  <c r="O2915" i="1"/>
  <c r="O2916" i="1"/>
  <c r="P2916" i="1" s="1"/>
  <c r="O2917" i="1"/>
  <c r="O2918" i="1"/>
  <c r="P2918" i="1" s="1"/>
  <c r="O2919" i="1"/>
  <c r="O2920" i="1"/>
  <c r="P2920" i="1" s="1"/>
  <c r="O2921" i="1"/>
  <c r="O2922" i="1"/>
  <c r="P2922" i="1" s="1"/>
  <c r="O2923" i="1"/>
  <c r="O2924" i="1"/>
  <c r="P2924" i="1" s="1"/>
  <c r="O2925" i="1"/>
  <c r="P2925" i="1" s="1"/>
  <c r="O2926" i="1"/>
  <c r="P2926" i="1" s="1"/>
  <c r="O2927" i="1"/>
  <c r="O2928" i="1"/>
  <c r="P2928" i="1" s="1"/>
  <c r="O2929" i="1"/>
  <c r="O2930" i="1"/>
  <c r="P2930" i="1" s="1"/>
  <c r="O2931" i="1"/>
  <c r="O2932" i="1"/>
  <c r="P2932" i="1" s="1"/>
  <c r="O2933" i="1"/>
  <c r="P2933" i="1" s="1"/>
  <c r="O2934" i="1"/>
  <c r="P2934" i="1" s="1"/>
  <c r="O2935" i="1"/>
  <c r="O2936" i="1"/>
  <c r="P2936" i="1" s="1"/>
  <c r="O2937" i="1"/>
  <c r="P2937" i="1" s="1"/>
  <c r="O2938" i="1"/>
  <c r="P2938" i="1" s="1"/>
  <c r="O2939" i="1"/>
  <c r="O2940" i="1"/>
  <c r="P2940" i="1" s="1"/>
  <c r="O2941" i="1"/>
  <c r="O2942" i="1"/>
  <c r="P2942" i="1" s="1"/>
  <c r="O2943" i="1"/>
  <c r="O2944" i="1"/>
  <c r="P2944" i="1" s="1"/>
  <c r="O2945" i="1"/>
  <c r="P2945" i="1" s="1"/>
  <c r="O2946" i="1"/>
  <c r="P2946" i="1" s="1"/>
  <c r="O2947" i="1"/>
  <c r="O2948" i="1"/>
  <c r="P2948" i="1" s="1"/>
  <c r="O2949" i="1"/>
  <c r="O2950" i="1"/>
  <c r="P2950" i="1" s="1"/>
  <c r="O2951" i="1"/>
  <c r="O2952" i="1"/>
  <c r="P2952" i="1" s="1"/>
  <c r="O2953" i="1"/>
  <c r="O2954" i="1"/>
  <c r="P2954" i="1" s="1"/>
  <c r="O2955" i="1"/>
  <c r="O2956" i="1"/>
  <c r="P2956" i="1" s="1"/>
  <c r="O2957" i="1"/>
  <c r="P2957" i="1" s="1"/>
  <c r="O2958" i="1"/>
  <c r="P2958" i="1" s="1"/>
  <c r="O2959" i="1"/>
  <c r="O2960" i="1"/>
  <c r="P2960" i="1" s="1"/>
  <c r="O2961" i="1"/>
  <c r="O2962" i="1"/>
  <c r="P2962" i="1" s="1"/>
  <c r="O2963" i="1"/>
  <c r="O2964" i="1"/>
  <c r="P2964" i="1" s="1"/>
  <c r="O2965" i="1"/>
  <c r="P2965" i="1" s="1"/>
  <c r="O2966" i="1"/>
  <c r="P2966" i="1" s="1"/>
  <c r="O2967" i="1"/>
  <c r="O2968" i="1"/>
  <c r="P2968" i="1" s="1"/>
  <c r="O2969" i="1"/>
  <c r="P2969" i="1" s="1"/>
  <c r="O2970" i="1"/>
  <c r="P2970" i="1" s="1"/>
  <c r="O2971" i="1"/>
  <c r="O2972" i="1"/>
  <c r="P2972" i="1" s="1"/>
  <c r="O2973" i="1"/>
  <c r="O2974" i="1"/>
  <c r="P2974" i="1" s="1"/>
  <c r="O2975" i="1"/>
  <c r="O2976" i="1"/>
  <c r="P2976" i="1" s="1"/>
  <c r="O2977" i="1"/>
  <c r="P2977" i="1" s="1"/>
  <c r="O2978" i="1"/>
  <c r="P2978" i="1" s="1"/>
  <c r="O2979" i="1"/>
  <c r="O2980" i="1"/>
  <c r="P2980" i="1" s="1"/>
  <c r="O2981" i="1"/>
  <c r="O2982" i="1"/>
  <c r="P2982" i="1" s="1"/>
  <c r="O2983" i="1"/>
  <c r="O2984" i="1"/>
  <c r="P2984" i="1" s="1"/>
  <c r="O2985" i="1"/>
  <c r="O2986" i="1"/>
  <c r="P2986" i="1" s="1"/>
  <c r="O2987" i="1"/>
  <c r="O2988" i="1"/>
  <c r="P2988" i="1" s="1"/>
  <c r="O2989" i="1"/>
  <c r="P2989" i="1" s="1"/>
  <c r="O2990" i="1"/>
  <c r="P2990" i="1" s="1"/>
  <c r="O2991" i="1"/>
  <c r="O2992" i="1"/>
  <c r="P2992" i="1" s="1"/>
  <c r="O2993" i="1"/>
  <c r="O2994" i="1"/>
  <c r="P2994" i="1" s="1"/>
  <c r="O2995" i="1"/>
  <c r="O2996" i="1"/>
  <c r="P2996" i="1" s="1"/>
  <c r="O2997" i="1"/>
  <c r="P2997" i="1" s="1"/>
  <c r="O2998" i="1"/>
  <c r="P2998" i="1" s="1"/>
  <c r="O2999" i="1"/>
  <c r="O3000" i="1"/>
  <c r="P3000" i="1" s="1"/>
  <c r="O3001" i="1"/>
  <c r="P3001" i="1" s="1"/>
  <c r="O3002" i="1"/>
  <c r="P3002" i="1" s="1"/>
  <c r="O3003" i="1"/>
  <c r="O3004" i="1"/>
  <c r="P3004" i="1" s="1"/>
  <c r="O3005" i="1"/>
  <c r="O3006" i="1"/>
  <c r="P3006" i="1" s="1"/>
  <c r="O3007" i="1"/>
  <c r="O3008" i="1"/>
  <c r="P3008" i="1" s="1"/>
  <c r="O3009" i="1"/>
  <c r="P3009" i="1" s="1"/>
  <c r="O3010" i="1"/>
  <c r="P3010" i="1" s="1"/>
  <c r="O3011" i="1"/>
  <c r="O3012" i="1"/>
  <c r="P3012" i="1" s="1"/>
  <c r="O3013" i="1"/>
  <c r="O3014" i="1"/>
  <c r="P3014" i="1" s="1"/>
  <c r="O3015" i="1"/>
  <c r="O3016" i="1"/>
  <c r="P3016" i="1" s="1"/>
  <c r="O3017" i="1"/>
  <c r="O3018" i="1"/>
  <c r="P3018" i="1" s="1"/>
  <c r="O3019" i="1"/>
  <c r="O3020" i="1"/>
  <c r="P3020" i="1" s="1"/>
  <c r="O3021" i="1"/>
  <c r="P3021" i="1" s="1"/>
  <c r="O3022" i="1"/>
  <c r="P3022" i="1" s="1"/>
  <c r="O3023" i="1"/>
  <c r="O3024" i="1"/>
  <c r="P3024" i="1" s="1"/>
  <c r="O3025" i="1"/>
  <c r="O3026" i="1"/>
  <c r="P3026" i="1" s="1"/>
  <c r="O3027" i="1"/>
  <c r="O3028" i="1"/>
  <c r="P3028" i="1" s="1"/>
  <c r="O3029" i="1"/>
  <c r="P3029" i="1" s="1"/>
  <c r="O3030" i="1"/>
  <c r="P3030" i="1" s="1"/>
  <c r="O3031" i="1"/>
  <c r="O3032" i="1"/>
  <c r="P3032" i="1" s="1"/>
  <c r="O3033" i="1"/>
  <c r="P3033" i="1" s="1"/>
  <c r="O3034" i="1"/>
  <c r="P3034" i="1" s="1"/>
  <c r="O3035" i="1"/>
  <c r="O3036" i="1"/>
  <c r="P3036" i="1" s="1"/>
  <c r="O3037" i="1"/>
  <c r="O3038" i="1"/>
  <c r="P3038" i="1" s="1"/>
  <c r="O3039" i="1"/>
  <c r="O3040" i="1"/>
  <c r="P3040" i="1" s="1"/>
  <c r="O3041" i="1"/>
  <c r="P3041" i="1" s="1"/>
  <c r="O3042" i="1"/>
  <c r="P3042" i="1" s="1"/>
  <c r="O3043" i="1"/>
  <c r="O3044" i="1"/>
  <c r="P3044" i="1" s="1"/>
  <c r="O3045" i="1"/>
  <c r="O3046" i="1"/>
  <c r="P3046" i="1" s="1"/>
  <c r="O3047" i="1"/>
  <c r="O3048" i="1"/>
  <c r="P3048" i="1" s="1"/>
  <c r="O3049" i="1"/>
  <c r="O3050" i="1"/>
  <c r="P3050" i="1" s="1"/>
  <c r="O3051" i="1"/>
  <c r="O3052" i="1"/>
  <c r="P3052" i="1" s="1"/>
  <c r="O3053" i="1"/>
  <c r="P3053" i="1" s="1"/>
  <c r="O3054" i="1"/>
  <c r="P3054" i="1" s="1"/>
  <c r="O3055" i="1"/>
  <c r="O3056" i="1"/>
  <c r="P3056" i="1" s="1"/>
  <c r="O3057" i="1"/>
  <c r="O3058" i="1"/>
  <c r="P3058" i="1" s="1"/>
  <c r="O3059" i="1"/>
  <c r="O3060" i="1"/>
  <c r="P3060" i="1" s="1"/>
  <c r="O3061" i="1"/>
  <c r="P3061" i="1" s="1"/>
  <c r="O3062" i="1"/>
  <c r="P3062" i="1" s="1"/>
  <c r="O3063" i="1"/>
  <c r="O3064" i="1"/>
  <c r="P3064" i="1" s="1"/>
  <c r="O3065" i="1"/>
  <c r="P3065" i="1" s="1"/>
  <c r="O3066" i="1"/>
  <c r="P3066" i="1" s="1"/>
  <c r="O3067" i="1"/>
  <c r="O3068" i="1"/>
  <c r="P3068" i="1" s="1"/>
  <c r="O3069" i="1"/>
  <c r="O3070" i="1"/>
  <c r="P3070" i="1" s="1"/>
  <c r="O3071" i="1"/>
  <c r="O3072" i="1"/>
  <c r="P3072" i="1" s="1"/>
  <c r="O3073" i="1"/>
  <c r="P3073" i="1" s="1"/>
  <c r="O3074" i="1"/>
  <c r="P3074" i="1" s="1"/>
  <c r="O3075" i="1"/>
  <c r="O3076" i="1"/>
  <c r="P3076" i="1" s="1"/>
  <c r="O3077" i="1"/>
  <c r="O3078" i="1"/>
  <c r="P3078" i="1" s="1"/>
  <c r="O3079" i="1"/>
  <c r="O3080" i="1"/>
  <c r="P3080" i="1" s="1"/>
  <c r="O3081" i="1"/>
  <c r="O3082" i="1"/>
  <c r="P3082" i="1" s="1"/>
  <c r="O3083" i="1"/>
  <c r="O3084" i="1"/>
  <c r="P3084" i="1" s="1"/>
  <c r="O3085" i="1"/>
  <c r="P3085" i="1" s="1"/>
  <c r="O3086" i="1"/>
  <c r="P3086" i="1" s="1"/>
  <c r="O3087" i="1"/>
  <c r="O3088" i="1"/>
  <c r="P3088" i="1" s="1"/>
  <c r="O3089" i="1"/>
  <c r="O3090" i="1"/>
  <c r="P3090" i="1" s="1"/>
  <c r="O3091" i="1"/>
  <c r="O3092" i="1"/>
  <c r="P3092" i="1" s="1"/>
  <c r="O3093" i="1"/>
  <c r="P3093" i="1" s="1"/>
  <c r="O3094" i="1"/>
  <c r="P3094" i="1" s="1"/>
  <c r="O3095" i="1"/>
  <c r="O3096" i="1"/>
  <c r="P3096" i="1" s="1"/>
  <c r="O3097" i="1"/>
  <c r="P3097" i="1" s="1"/>
  <c r="O3098" i="1"/>
  <c r="P3098" i="1" s="1"/>
  <c r="O3099" i="1"/>
  <c r="O3100" i="1"/>
  <c r="P3100" i="1" s="1"/>
  <c r="O3101" i="1"/>
  <c r="O3102" i="1"/>
  <c r="P3102" i="1" s="1"/>
  <c r="O3103" i="1"/>
  <c r="O3104" i="1"/>
  <c r="P3104" i="1" s="1"/>
  <c r="O3105" i="1"/>
  <c r="P3105" i="1" s="1"/>
  <c r="O3106" i="1"/>
  <c r="P3106" i="1" s="1"/>
  <c r="O3107" i="1"/>
  <c r="O3108" i="1"/>
  <c r="P3108" i="1" s="1"/>
  <c r="O3109" i="1"/>
  <c r="O3110" i="1"/>
  <c r="P3110" i="1" s="1"/>
  <c r="O3111" i="1"/>
  <c r="O3112" i="1"/>
  <c r="P3112" i="1" s="1"/>
  <c r="O3113" i="1"/>
  <c r="O3114" i="1"/>
  <c r="P3114" i="1" s="1"/>
  <c r="O3115" i="1"/>
  <c r="O3116" i="1"/>
  <c r="P3116" i="1" s="1"/>
  <c r="O3117" i="1"/>
  <c r="P3117" i="1" s="1"/>
  <c r="O3118" i="1"/>
  <c r="P3118" i="1" s="1"/>
  <c r="O3119" i="1"/>
  <c r="O3120" i="1"/>
  <c r="P3120" i="1" s="1"/>
  <c r="O3121" i="1"/>
  <c r="P3121" i="1" s="1"/>
  <c r="O3122" i="1"/>
  <c r="P3122" i="1" s="1"/>
  <c r="O3123" i="1"/>
  <c r="O3124" i="1"/>
  <c r="P3124" i="1" s="1"/>
  <c r="O3125" i="1"/>
  <c r="P3125" i="1" s="1"/>
  <c r="O3126" i="1"/>
  <c r="P3126" i="1" s="1"/>
  <c r="O3127" i="1"/>
  <c r="O3128" i="1"/>
  <c r="P3128" i="1" s="1"/>
  <c r="O3129" i="1"/>
  <c r="P3129" i="1" s="1"/>
  <c r="O3130" i="1"/>
  <c r="P3130" i="1" s="1"/>
  <c r="O3131" i="1"/>
  <c r="O3132" i="1"/>
  <c r="P3132" i="1" s="1"/>
  <c r="O3133" i="1"/>
  <c r="O3134" i="1"/>
  <c r="P3134" i="1" s="1"/>
  <c r="O3135" i="1"/>
  <c r="O3136" i="1"/>
  <c r="P3136" i="1" s="1"/>
  <c r="O3137" i="1"/>
  <c r="P3137" i="1" s="1"/>
  <c r="O3138" i="1"/>
  <c r="P3138" i="1" s="1"/>
  <c r="O3139" i="1"/>
  <c r="P182" i="1"/>
  <c r="P442" i="1"/>
  <c r="P702" i="1"/>
  <c r="P962" i="1"/>
  <c r="P1218" i="1"/>
  <c r="P1406" i="1"/>
  <c r="P1474" i="1"/>
  <c r="P1538" i="1"/>
  <c r="P1666" i="1"/>
  <c r="P1926" i="1"/>
  <c r="P2182" i="1"/>
  <c r="P1069" i="1"/>
  <c r="P1085" i="1"/>
  <c r="P1101" i="1"/>
  <c r="P1117" i="1"/>
  <c r="P1133" i="1"/>
  <c r="P1149" i="1"/>
  <c r="P1165" i="1"/>
  <c r="P1181" i="1"/>
  <c r="P1197" i="1"/>
  <c r="P1213" i="1"/>
  <c r="P1229" i="1"/>
  <c r="P1245" i="1"/>
  <c r="P1261" i="1"/>
  <c r="P1273" i="1"/>
  <c r="P1277" i="1"/>
  <c r="P1285" i="1"/>
  <c r="P1293" i="1"/>
  <c r="P1297" i="1"/>
  <c r="P1309" i="1"/>
  <c r="P1325" i="1"/>
  <c r="P1337" i="1"/>
  <c r="P1341" i="1"/>
  <c r="P1349" i="1"/>
  <c r="P1357" i="1"/>
  <c r="P1361" i="1"/>
  <c r="P1373" i="1"/>
  <c r="P1389" i="1"/>
  <c r="P1401" i="1"/>
  <c r="P1405" i="1"/>
  <c r="P1413" i="1"/>
  <c r="P1421" i="1"/>
  <c r="P1425" i="1"/>
  <c r="P1437" i="1"/>
  <c r="P1453" i="1"/>
  <c r="P1465" i="1"/>
  <c r="P1469" i="1"/>
  <c r="P1477" i="1"/>
  <c r="P1485" i="1"/>
  <c r="P1489" i="1"/>
  <c r="P1501" i="1"/>
  <c r="P1517" i="1"/>
  <c r="P1529" i="1"/>
  <c r="P1533" i="1"/>
  <c r="P1541" i="1"/>
  <c r="P1549" i="1"/>
  <c r="P1553" i="1"/>
  <c r="P1565" i="1"/>
  <c r="P1581" i="1"/>
  <c r="P1593" i="1"/>
  <c r="P1597" i="1"/>
  <c r="P1605" i="1"/>
  <c r="P1621" i="1"/>
  <c r="P1637" i="1"/>
  <c r="P1653" i="1"/>
  <c r="P1669" i="1"/>
  <c r="P1685" i="1"/>
  <c r="P1701" i="1"/>
  <c r="P1717" i="1"/>
  <c r="P1733" i="1"/>
  <c r="P1749" i="1"/>
  <c r="P1765" i="1"/>
  <c r="P1781" i="1"/>
  <c r="P1793" i="1"/>
  <c r="P1797" i="1"/>
  <c r="P2" i="1"/>
  <c r="P3" i="1"/>
  <c r="P5" i="1"/>
  <c r="P7" i="1"/>
  <c r="P9" i="1"/>
  <c r="P11" i="1"/>
  <c r="P13" i="1"/>
  <c r="P15" i="1"/>
  <c r="P17" i="1"/>
  <c r="P19" i="1"/>
  <c r="P21" i="1"/>
  <c r="P23" i="1"/>
  <c r="P25" i="1"/>
  <c r="P27" i="1"/>
  <c r="P29" i="1"/>
  <c r="P31" i="1"/>
  <c r="P33" i="1"/>
  <c r="P35" i="1"/>
  <c r="P37" i="1"/>
  <c r="P39" i="1"/>
  <c r="P41" i="1"/>
  <c r="P43" i="1"/>
  <c r="P45" i="1"/>
  <c r="P47" i="1"/>
  <c r="P49" i="1"/>
  <c r="P51" i="1"/>
  <c r="P53" i="1"/>
  <c r="P55" i="1"/>
  <c r="P57" i="1"/>
  <c r="P59" i="1"/>
  <c r="P61" i="1"/>
  <c r="P63" i="1"/>
  <c r="P65" i="1"/>
  <c r="P67" i="1"/>
  <c r="P69" i="1"/>
  <c r="P71" i="1"/>
  <c r="P73" i="1"/>
  <c r="P75" i="1"/>
  <c r="P77" i="1"/>
  <c r="P79" i="1"/>
  <c r="P81" i="1"/>
  <c r="P83" i="1"/>
  <c r="P85" i="1"/>
  <c r="P87" i="1"/>
  <c r="P89" i="1"/>
  <c r="P91" i="1"/>
  <c r="P93" i="1"/>
  <c r="P95" i="1"/>
  <c r="P97" i="1"/>
  <c r="P99" i="1"/>
  <c r="P101" i="1"/>
  <c r="P103" i="1"/>
  <c r="P105" i="1"/>
  <c r="P107" i="1"/>
  <c r="P109" i="1"/>
  <c r="P111" i="1"/>
  <c r="P113" i="1"/>
  <c r="P115" i="1"/>
  <c r="P117" i="1"/>
  <c r="P119" i="1"/>
  <c r="P121" i="1"/>
  <c r="P123" i="1"/>
  <c r="P125" i="1"/>
  <c r="P127" i="1"/>
  <c r="P129" i="1"/>
  <c r="P131" i="1"/>
  <c r="P133" i="1"/>
  <c r="P135" i="1"/>
  <c r="P137" i="1"/>
  <c r="P139" i="1"/>
  <c r="P141" i="1"/>
  <c r="P143" i="1"/>
  <c r="P145" i="1"/>
  <c r="P147" i="1"/>
  <c r="P149" i="1"/>
  <c r="P151" i="1"/>
  <c r="P153" i="1"/>
  <c r="P155" i="1"/>
  <c r="P157" i="1"/>
  <c r="P159" i="1"/>
  <c r="P161" i="1"/>
  <c r="P163" i="1"/>
  <c r="P165" i="1"/>
  <c r="P167" i="1"/>
  <c r="P169" i="1"/>
  <c r="P171" i="1"/>
  <c r="P173" i="1"/>
  <c r="P175" i="1"/>
  <c r="P177" i="1"/>
  <c r="P179" i="1"/>
  <c r="P181" i="1"/>
  <c r="P183" i="1"/>
  <c r="P185" i="1"/>
  <c r="P187" i="1"/>
  <c r="P189" i="1"/>
  <c r="P191" i="1"/>
  <c r="P193" i="1"/>
  <c r="P195" i="1"/>
  <c r="P197" i="1"/>
  <c r="P199" i="1"/>
  <c r="P201" i="1"/>
  <c r="P203" i="1"/>
  <c r="P205" i="1"/>
  <c r="P207" i="1"/>
  <c r="P209" i="1"/>
  <c r="P211" i="1"/>
  <c r="P213" i="1"/>
  <c r="P215" i="1"/>
  <c r="P217" i="1"/>
  <c r="P219" i="1"/>
  <c r="P221" i="1"/>
  <c r="P223" i="1"/>
  <c r="P225" i="1"/>
  <c r="P227" i="1"/>
  <c r="P229" i="1"/>
  <c r="P231" i="1"/>
  <c r="P233" i="1"/>
  <c r="P235" i="1"/>
  <c r="P237" i="1"/>
  <c r="P239" i="1"/>
  <c r="P241" i="1"/>
  <c r="P243" i="1"/>
  <c r="P245" i="1"/>
  <c r="P247" i="1"/>
  <c r="P249" i="1"/>
  <c r="P251" i="1"/>
  <c r="P253" i="1"/>
  <c r="P255" i="1"/>
  <c r="P257" i="1"/>
  <c r="P259" i="1"/>
  <c r="P261" i="1"/>
  <c r="P263" i="1"/>
  <c r="P265" i="1"/>
  <c r="P267" i="1"/>
  <c r="P269" i="1"/>
  <c r="P271" i="1"/>
  <c r="P273" i="1"/>
  <c r="P275" i="1"/>
  <c r="P277" i="1"/>
  <c r="P279" i="1"/>
  <c r="P281" i="1"/>
  <c r="P283" i="1"/>
  <c r="P285" i="1"/>
  <c r="P287" i="1"/>
  <c r="P289" i="1"/>
  <c r="P291" i="1"/>
  <c r="P293" i="1"/>
  <c r="P295" i="1"/>
  <c r="P297" i="1"/>
  <c r="P299" i="1"/>
  <c r="P301" i="1"/>
  <c r="P303" i="1"/>
  <c r="P305" i="1"/>
  <c r="P307" i="1"/>
  <c r="P309" i="1"/>
  <c r="P311" i="1"/>
  <c r="P313" i="1"/>
  <c r="P315" i="1"/>
  <c r="P317" i="1"/>
  <c r="P319" i="1"/>
  <c r="P321" i="1"/>
  <c r="P323" i="1"/>
  <c r="P325" i="1"/>
  <c r="P327" i="1"/>
  <c r="P329" i="1"/>
  <c r="P331" i="1"/>
  <c r="P333" i="1"/>
  <c r="P335" i="1"/>
  <c r="P337" i="1"/>
  <c r="P339" i="1"/>
  <c r="P341" i="1"/>
  <c r="P343" i="1"/>
  <c r="P345" i="1"/>
  <c r="P347" i="1"/>
  <c r="P349" i="1"/>
  <c r="P351" i="1"/>
  <c r="P353" i="1"/>
  <c r="P355" i="1"/>
  <c r="P357" i="1"/>
  <c r="P359" i="1"/>
  <c r="P361" i="1"/>
  <c r="P363" i="1"/>
  <c r="P365" i="1"/>
  <c r="P367" i="1"/>
  <c r="P369" i="1"/>
  <c r="P371" i="1"/>
  <c r="P373" i="1"/>
  <c r="P375" i="1"/>
  <c r="P377" i="1"/>
  <c r="P379" i="1"/>
  <c r="P381" i="1"/>
  <c r="P383" i="1"/>
  <c r="P385" i="1"/>
  <c r="P387" i="1"/>
  <c r="P389" i="1"/>
  <c r="P391" i="1"/>
  <c r="P393" i="1"/>
  <c r="P395" i="1"/>
  <c r="P397" i="1"/>
  <c r="P399" i="1"/>
  <c r="P401" i="1"/>
  <c r="P403" i="1"/>
  <c r="P405" i="1"/>
  <c r="P407" i="1"/>
  <c r="P409" i="1"/>
  <c r="P411" i="1"/>
  <c r="P413" i="1"/>
  <c r="P415" i="1"/>
  <c r="P417" i="1"/>
  <c r="P419" i="1"/>
  <c r="P421" i="1"/>
  <c r="P423" i="1"/>
  <c r="P425" i="1"/>
  <c r="P427" i="1"/>
  <c r="P429" i="1"/>
  <c r="P431" i="1"/>
  <c r="P433" i="1"/>
  <c r="P435" i="1"/>
  <c r="P437" i="1"/>
  <c r="P439" i="1"/>
  <c r="P441" i="1"/>
  <c r="P443" i="1"/>
  <c r="P445" i="1"/>
  <c r="P447" i="1"/>
  <c r="P449" i="1"/>
  <c r="P451" i="1"/>
  <c r="P453" i="1"/>
  <c r="P455" i="1"/>
  <c r="P457" i="1"/>
  <c r="P459" i="1"/>
  <c r="P461" i="1"/>
  <c r="P463" i="1"/>
  <c r="P465" i="1"/>
  <c r="P467" i="1"/>
  <c r="P469" i="1"/>
  <c r="P471" i="1"/>
  <c r="P473" i="1"/>
  <c r="P475" i="1"/>
  <c r="P477" i="1"/>
  <c r="P479" i="1"/>
  <c r="P481" i="1"/>
  <c r="P483" i="1"/>
  <c r="P485" i="1"/>
  <c r="P487" i="1"/>
  <c r="P489" i="1"/>
  <c r="P491" i="1"/>
  <c r="P493" i="1"/>
  <c r="P495" i="1"/>
  <c r="P497" i="1"/>
  <c r="P499" i="1"/>
  <c r="P501" i="1"/>
  <c r="P503" i="1"/>
  <c r="P505" i="1"/>
  <c r="P507" i="1"/>
  <c r="P509" i="1"/>
  <c r="P511" i="1"/>
  <c r="P513" i="1"/>
  <c r="P515" i="1"/>
  <c r="P517" i="1"/>
  <c r="P519" i="1"/>
  <c r="P521" i="1"/>
  <c r="P523" i="1"/>
  <c r="P525" i="1"/>
  <c r="P527" i="1"/>
  <c r="P529" i="1"/>
  <c r="P531" i="1"/>
  <c r="P533" i="1"/>
  <c r="P535" i="1"/>
  <c r="P537" i="1"/>
  <c r="P539" i="1"/>
  <c r="P541" i="1"/>
  <c r="P543" i="1"/>
  <c r="P545" i="1"/>
  <c r="P547" i="1"/>
  <c r="P549" i="1"/>
  <c r="P551" i="1"/>
  <c r="P553" i="1"/>
  <c r="P555" i="1"/>
  <c r="P557" i="1"/>
  <c r="P559" i="1"/>
  <c r="P561" i="1"/>
  <c r="P563" i="1"/>
  <c r="P565" i="1"/>
  <c r="P567" i="1"/>
  <c r="P569" i="1"/>
  <c r="P571" i="1"/>
  <c r="P573" i="1"/>
  <c r="P575" i="1"/>
  <c r="P577" i="1"/>
  <c r="P579" i="1"/>
  <c r="P581" i="1"/>
  <c r="P583" i="1"/>
  <c r="P585" i="1"/>
  <c r="P587" i="1"/>
  <c r="P589" i="1"/>
  <c r="P591" i="1"/>
  <c r="P593" i="1"/>
  <c r="P595" i="1"/>
  <c r="P597" i="1"/>
  <c r="P599" i="1"/>
  <c r="P601" i="1"/>
  <c r="P603" i="1"/>
  <c r="P605" i="1"/>
  <c r="P607" i="1"/>
  <c r="P609" i="1"/>
  <c r="P611" i="1"/>
  <c r="P613" i="1"/>
  <c r="P615" i="1"/>
  <c r="P617" i="1"/>
  <c r="P619" i="1"/>
  <c r="P621" i="1"/>
  <c r="P623" i="1"/>
  <c r="P625" i="1"/>
  <c r="P627" i="1"/>
  <c r="P629" i="1"/>
  <c r="P631" i="1"/>
  <c r="P633" i="1"/>
  <c r="P635" i="1"/>
  <c r="P637" i="1"/>
  <c r="P639" i="1"/>
  <c r="P641" i="1"/>
  <c r="P643" i="1"/>
  <c r="P645" i="1"/>
  <c r="P647" i="1"/>
  <c r="P649" i="1"/>
  <c r="P651" i="1"/>
  <c r="P653" i="1"/>
  <c r="P655" i="1"/>
  <c r="P657" i="1"/>
  <c r="P659" i="1"/>
  <c r="P661" i="1"/>
  <c r="P663" i="1"/>
  <c r="P665" i="1"/>
  <c r="P667" i="1"/>
  <c r="P669" i="1"/>
  <c r="P671" i="1"/>
  <c r="P673" i="1"/>
  <c r="P675" i="1"/>
  <c r="P677" i="1"/>
  <c r="P679" i="1"/>
  <c r="P681" i="1"/>
  <c r="P683" i="1"/>
  <c r="P685" i="1"/>
  <c r="P687" i="1"/>
  <c r="P688" i="1"/>
  <c r="P689" i="1"/>
  <c r="P691" i="1"/>
  <c r="P693" i="1"/>
  <c r="P695" i="1"/>
  <c r="P697" i="1"/>
  <c r="P699" i="1"/>
  <c r="P701" i="1"/>
  <c r="P703" i="1"/>
  <c r="P705" i="1"/>
  <c r="P707" i="1"/>
  <c r="P709" i="1"/>
  <c r="P711" i="1"/>
  <c r="P713" i="1"/>
  <c r="P715" i="1"/>
  <c r="P717" i="1"/>
  <c r="P719" i="1"/>
  <c r="P721" i="1"/>
  <c r="P723" i="1"/>
  <c r="P725" i="1"/>
  <c r="P727" i="1"/>
  <c r="P729" i="1"/>
  <c r="P731" i="1"/>
  <c r="P733" i="1"/>
  <c r="P735" i="1"/>
  <c r="P737" i="1"/>
  <c r="P739" i="1"/>
  <c r="P741" i="1"/>
  <c r="P743" i="1"/>
  <c r="P745" i="1"/>
  <c r="P747" i="1"/>
  <c r="P749" i="1"/>
  <c r="P751" i="1"/>
  <c r="P753" i="1"/>
  <c r="P755" i="1"/>
  <c r="P757" i="1"/>
  <c r="P759" i="1"/>
  <c r="P761" i="1"/>
  <c r="P763" i="1"/>
  <c r="P765" i="1"/>
  <c r="P767" i="1"/>
  <c r="P769" i="1"/>
  <c r="P771" i="1"/>
  <c r="P773" i="1"/>
  <c r="P775" i="1"/>
  <c r="P777" i="1"/>
  <c r="P779" i="1"/>
  <c r="P781" i="1"/>
  <c r="P783" i="1"/>
  <c r="P785" i="1"/>
  <c r="P787" i="1"/>
  <c r="P789" i="1"/>
  <c r="P791" i="1"/>
  <c r="P793" i="1"/>
  <c r="P795" i="1"/>
  <c r="P797" i="1"/>
  <c r="P799" i="1"/>
  <c r="P801" i="1"/>
  <c r="P803" i="1"/>
  <c r="P805" i="1"/>
  <c r="P807" i="1"/>
  <c r="P809" i="1"/>
  <c r="P811" i="1"/>
  <c r="P813" i="1"/>
  <c r="P815" i="1"/>
  <c r="P817" i="1"/>
  <c r="P819" i="1"/>
  <c r="P821" i="1"/>
  <c r="P823" i="1"/>
  <c r="P825" i="1"/>
  <c r="P827" i="1"/>
  <c r="P829" i="1"/>
  <c r="P831" i="1"/>
  <c r="P833" i="1"/>
  <c r="P835" i="1"/>
  <c r="P837" i="1"/>
  <c r="P839" i="1"/>
  <c r="P841" i="1"/>
  <c r="P843" i="1"/>
  <c r="P845" i="1"/>
  <c r="P847" i="1"/>
  <c r="P849" i="1"/>
  <c r="P851" i="1"/>
  <c r="P853" i="1"/>
  <c r="P855" i="1"/>
  <c r="P857" i="1"/>
  <c r="P859" i="1"/>
  <c r="P861" i="1"/>
  <c r="P863" i="1"/>
  <c r="P865" i="1"/>
  <c r="P867" i="1"/>
  <c r="P869" i="1"/>
  <c r="P871" i="1"/>
  <c r="P873" i="1"/>
  <c r="P875" i="1"/>
  <c r="P877" i="1"/>
  <c r="P879" i="1"/>
  <c r="P881" i="1"/>
  <c r="P883" i="1"/>
  <c r="P885" i="1"/>
  <c r="P887" i="1"/>
  <c r="P889" i="1"/>
  <c r="P891" i="1"/>
  <c r="P893" i="1"/>
  <c r="P895" i="1"/>
  <c r="P897" i="1"/>
  <c r="P899" i="1"/>
  <c r="P901" i="1"/>
  <c r="P903" i="1"/>
  <c r="P905" i="1"/>
  <c r="P907" i="1"/>
  <c r="P909" i="1"/>
  <c r="P911" i="1"/>
  <c r="P913" i="1"/>
  <c r="P915" i="1"/>
  <c r="P917" i="1"/>
  <c r="P919" i="1"/>
  <c r="P921" i="1"/>
  <c r="P923" i="1"/>
  <c r="P925" i="1"/>
  <c r="P927" i="1"/>
  <c r="P929" i="1"/>
  <c r="P931" i="1"/>
  <c r="P933" i="1"/>
  <c r="P935" i="1"/>
  <c r="P937" i="1"/>
  <c r="P939" i="1"/>
  <c r="P941" i="1"/>
  <c r="P943" i="1"/>
  <c r="P945" i="1"/>
  <c r="P947" i="1"/>
  <c r="P949" i="1"/>
  <c r="P951" i="1"/>
  <c r="P953" i="1"/>
  <c r="P955" i="1"/>
  <c r="P957" i="1"/>
  <c r="P959" i="1"/>
  <c r="P961" i="1"/>
  <c r="P963" i="1"/>
  <c r="P965" i="1"/>
  <c r="P967" i="1"/>
  <c r="P969" i="1"/>
  <c r="P971" i="1"/>
  <c r="P973" i="1"/>
  <c r="P975" i="1"/>
  <c r="P977" i="1"/>
  <c r="P979" i="1"/>
  <c r="P981" i="1"/>
  <c r="P983" i="1"/>
  <c r="P985" i="1"/>
  <c r="P987" i="1"/>
  <c r="P989" i="1"/>
  <c r="P991" i="1"/>
  <c r="P993" i="1"/>
  <c r="P995" i="1"/>
  <c r="P997" i="1"/>
  <c r="P999" i="1"/>
  <c r="P1001" i="1"/>
  <c r="P1003" i="1"/>
  <c r="P1005" i="1"/>
  <c r="P1007" i="1"/>
  <c r="P1009" i="1"/>
  <c r="P1011" i="1"/>
  <c r="P1013" i="1"/>
  <c r="P1015" i="1"/>
  <c r="P1017" i="1"/>
  <c r="P1019" i="1"/>
  <c r="P1021" i="1"/>
  <c r="P1023" i="1"/>
  <c r="P1025" i="1"/>
  <c r="P1027" i="1"/>
  <c r="P1029" i="1"/>
  <c r="P1031" i="1"/>
  <c r="P1033" i="1"/>
  <c r="P1035" i="1"/>
  <c r="P1037" i="1"/>
  <c r="P1039" i="1"/>
  <c r="P1041" i="1"/>
  <c r="P1043" i="1"/>
  <c r="P1045" i="1"/>
  <c r="P1047" i="1"/>
  <c r="P1049" i="1"/>
  <c r="P1051" i="1"/>
  <c r="P1053" i="1"/>
  <c r="P1055" i="1"/>
  <c r="P1057" i="1"/>
  <c r="P1059" i="1"/>
  <c r="P1061" i="1"/>
  <c r="P1063" i="1"/>
  <c r="P1065" i="1"/>
  <c r="P1067" i="1"/>
  <c r="P1071" i="1"/>
  <c r="P1073" i="1"/>
  <c r="P1075" i="1"/>
  <c r="P1077" i="1"/>
  <c r="P1079" i="1"/>
  <c r="P1081" i="1"/>
  <c r="P1083" i="1"/>
  <c r="P1087" i="1"/>
  <c r="P1089" i="1"/>
  <c r="P1091" i="1"/>
  <c r="P1093" i="1"/>
  <c r="P1095" i="1"/>
  <c r="P1097" i="1"/>
  <c r="P1099" i="1"/>
  <c r="P1103" i="1"/>
  <c r="P1105" i="1"/>
  <c r="P1107" i="1"/>
  <c r="P1109" i="1"/>
  <c r="P1111" i="1"/>
  <c r="P1113" i="1"/>
  <c r="P1115" i="1"/>
  <c r="P1119" i="1"/>
  <c r="P1121" i="1"/>
  <c r="P1123" i="1"/>
  <c r="P1125" i="1"/>
  <c r="P1127" i="1"/>
  <c r="P1129" i="1"/>
  <c r="P1131" i="1"/>
  <c r="P1135" i="1"/>
  <c r="P1137" i="1"/>
  <c r="P1139" i="1"/>
  <c r="P1141" i="1"/>
  <c r="P1143" i="1"/>
  <c r="P1145" i="1"/>
  <c r="P1147" i="1"/>
  <c r="P1151" i="1"/>
  <c r="P1153" i="1"/>
  <c r="P1155" i="1"/>
  <c r="P1157" i="1"/>
  <c r="P1159" i="1"/>
  <c r="P1161" i="1"/>
  <c r="P1163" i="1"/>
  <c r="P1167" i="1"/>
  <c r="P1169" i="1"/>
  <c r="P1171" i="1"/>
  <c r="P1173" i="1"/>
  <c r="P1175" i="1"/>
  <c r="P1177" i="1"/>
  <c r="P1179" i="1"/>
  <c r="P1183" i="1"/>
  <c r="P1185" i="1"/>
  <c r="P1187" i="1"/>
  <c r="P1189" i="1"/>
  <c r="P1191" i="1"/>
  <c r="P1193" i="1"/>
  <c r="P1195" i="1"/>
  <c r="P1199" i="1"/>
  <c r="P1201" i="1"/>
  <c r="P1203" i="1"/>
  <c r="P1205" i="1"/>
  <c r="P1207" i="1"/>
  <c r="P1209" i="1"/>
  <c r="P1211" i="1"/>
  <c r="P1215" i="1"/>
  <c r="P1217" i="1"/>
  <c r="P1219" i="1"/>
  <c r="P1221" i="1"/>
  <c r="P1223" i="1"/>
  <c r="P1225" i="1"/>
  <c r="P1227" i="1"/>
  <c r="P1231" i="1"/>
  <c r="P1233" i="1"/>
  <c r="P1235" i="1"/>
  <c r="P1237" i="1"/>
  <c r="P1239" i="1"/>
  <c r="P1241" i="1"/>
  <c r="P1243" i="1"/>
  <c r="P1244" i="1"/>
  <c r="P1247" i="1"/>
  <c r="P1249" i="1"/>
  <c r="P1251" i="1"/>
  <c r="P1253" i="1"/>
  <c r="P1255" i="1"/>
  <c r="P1257" i="1"/>
  <c r="P1259" i="1"/>
  <c r="P1263" i="1"/>
  <c r="P1265" i="1"/>
  <c r="P1267" i="1"/>
  <c r="P1269" i="1"/>
  <c r="P1271" i="1"/>
  <c r="P1275" i="1"/>
  <c r="P1279" i="1"/>
  <c r="P1281" i="1"/>
  <c r="P1283" i="1"/>
  <c r="P1287" i="1"/>
  <c r="P1289" i="1"/>
  <c r="P1291" i="1"/>
  <c r="P1295" i="1"/>
  <c r="P1299" i="1"/>
  <c r="P1301" i="1"/>
  <c r="P1303" i="1"/>
  <c r="P1305" i="1"/>
  <c r="P1307" i="1"/>
  <c r="P1311" i="1"/>
  <c r="P1313" i="1"/>
  <c r="P1315" i="1"/>
  <c r="P1317" i="1"/>
  <c r="P1319" i="1"/>
  <c r="P1321" i="1"/>
  <c r="P1323" i="1"/>
  <c r="P1327" i="1"/>
  <c r="P1329" i="1"/>
  <c r="P1331" i="1"/>
  <c r="P1333" i="1"/>
  <c r="P1335" i="1"/>
  <c r="P1339" i="1"/>
  <c r="P1343" i="1"/>
  <c r="P1345" i="1"/>
  <c r="P1347" i="1"/>
  <c r="P1351" i="1"/>
  <c r="P1353" i="1"/>
  <c r="P1355" i="1"/>
  <c r="P1359" i="1"/>
  <c r="P1363" i="1"/>
  <c r="P1365" i="1"/>
  <c r="P1367" i="1"/>
  <c r="P1369" i="1"/>
  <c r="P1371" i="1"/>
  <c r="P1375" i="1"/>
  <c r="P1377" i="1"/>
  <c r="P1379" i="1"/>
  <c r="P1381" i="1"/>
  <c r="P1383" i="1"/>
  <c r="P1385" i="1"/>
  <c r="P1387" i="1"/>
  <c r="P1391" i="1"/>
  <c r="P1393" i="1"/>
  <c r="P1395" i="1"/>
  <c r="P1397" i="1"/>
  <c r="P1399" i="1"/>
  <c r="P1403" i="1"/>
  <c r="P1407" i="1"/>
  <c r="P1409" i="1"/>
  <c r="P1411" i="1"/>
  <c r="P1415" i="1"/>
  <c r="P1417" i="1"/>
  <c r="P1419" i="1"/>
  <c r="P1423" i="1"/>
  <c r="P1427" i="1"/>
  <c r="P1429" i="1"/>
  <c r="P1431" i="1"/>
  <c r="P1433" i="1"/>
  <c r="P1435" i="1"/>
  <c r="P1439" i="1"/>
  <c r="P1441" i="1"/>
  <c r="P1443" i="1"/>
  <c r="P1445" i="1"/>
  <c r="P1447" i="1"/>
  <c r="P1449" i="1"/>
  <c r="P1451" i="1"/>
  <c r="P1455" i="1"/>
  <c r="P1457" i="1"/>
  <c r="P1459" i="1"/>
  <c r="P1461" i="1"/>
  <c r="P1463" i="1"/>
  <c r="P1467" i="1"/>
  <c r="P1471" i="1"/>
  <c r="P1473" i="1"/>
  <c r="P1475" i="1"/>
  <c r="P1479" i="1"/>
  <c r="P1481" i="1"/>
  <c r="P1483" i="1"/>
  <c r="P1487" i="1"/>
  <c r="P1491" i="1"/>
  <c r="P1493" i="1"/>
  <c r="P1495" i="1"/>
  <c r="P1497" i="1"/>
  <c r="P1499" i="1"/>
  <c r="P1503" i="1"/>
  <c r="P1505" i="1"/>
  <c r="P1507" i="1"/>
  <c r="P1509" i="1"/>
  <c r="P1511" i="1"/>
  <c r="P1513" i="1"/>
  <c r="P1515" i="1"/>
  <c r="P1519" i="1"/>
  <c r="P1521" i="1"/>
  <c r="P1523" i="1"/>
  <c r="P1525" i="1"/>
  <c r="P1527" i="1"/>
  <c r="P1531" i="1"/>
  <c r="P1535" i="1"/>
  <c r="P1537" i="1"/>
  <c r="P1539" i="1"/>
  <c r="P1543" i="1"/>
  <c r="P1545" i="1"/>
  <c r="P1547" i="1"/>
  <c r="P1551" i="1"/>
  <c r="P1555" i="1"/>
  <c r="P1557" i="1"/>
  <c r="P1559" i="1"/>
  <c r="P1561" i="1"/>
  <c r="P1563" i="1"/>
  <c r="P1567" i="1"/>
  <c r="P1569" i="1"/>
  <c r="P1571" i="1"/>
  <c r="P1573" i="1"/>
  <c r="P1575" i="1"/>
  <c r="P1577" i="1"/>
  <c r="P1579" i="1"/>
  <c r="P1583" i="1"/>
  <c r="P1585" i="1"/>
  <c r="P1587" i="1"/>
  <c r="P1589" i="1"/>
  <c r="P1591" i="1"/>
  <c r="P1595" i="1"/>
  <c r="P1599" i="1"/>
  <c r="P1601" i="1"/>
  <c r="P1603" i="1"/>
  <c r="P1607" i="1"/>
  <c r="P1609" i="1"/>
  <c r="P1611" i="1"/>
  <c r="P1613" i="1"/>
  <c r="P1615" i="1"/>
  <c r="P1617" i="1"/>
  <c r="P1619" i="1"/>
  <c r="P1623" i="1"/>
  <c r="P1625" i="1"/>
  <c r="P1627" i="1"/>
  <c r="P1629" i="1"/>
  <c r="P1631" i="1"/>
  <c r="P1633" i="1"/>
  <c r="P1635" i="1"/>
  <c r="P1639" i="1"/>
  <c r="P1641" i="1"/>
  <c r="P1643" i="1"/>
  <c r="P1645" i="1"/>
  <c r="P1647" i="1"/>
  <c r="P1649" i="1"/>
  <c r="P1651" i="1"/>
  <c r="P1655" i="1"/>
  <c r="P1657" i="1"/>
  <c r="P1659" i="1"/>
  <c r="P1661" i="1"/>
  <c r="P1663" i="1"/>
  <c r="P1665" i="1"/>
  <c r="P1667" i="1"/>
  <c r="P1671" i="1"/>
  <c r="P1673" i="1"/>
  <c r="P1675" i="1"/>
  <c r="P1677" i="1"/>
  <c r="P1679" i="1"/>
  <c r="P1681" i="1"/>
  <c r="P1683" i="1"/>
  <c r="P1687" i="1"/>
  <c r="P1689" i="1"/>
  <c r="P1691" i="1"/>
  <c r="P1693" i="1"/>
  <c r="P1695" i="1"/>
  <c r="P1697" i="1"/>
  <c r="P1699" i="1"/>
  <c r="P1703" i="1"/>
  <c r="P1705" i="1"/>
  <c r="P1707" i="1"/>
  <c r="P1709" i="1"/>
  <c r="P1711" i="1"/>
  <c r="P1713" i="1"/>
  <c r="P1715" i="1"/>
  <c r="P1719" i="1"/>
  <c r="P1721" i="1"/>
  <c r="P1723" i="1"/>
  <c r="P1725" i="1"/>
  <c r="P1727" i="1"/>
  <c r="P1729" i="1"/>
  <c r="P1731" i="1"/>
  <c r="P1735" i="1"/>
  <c r="P1737" i="1"/>
  <c r="P1739" i="1"/>
  <c r="P1741" i="1"/>
  <c r="P1743" i="1"/>
  <c r="P1745" i="1"/>
  <c r="P1747" i="1"/>
  <c r="P1751" i="1"/>
  <c r="P1753" i="1"/>
  <c r="P1755" i="1"/>
  <c r="P1757" i="1"/>
  <c r="P1759" i="1"/>
  <c r="P1761" i="1"/>
  <c r="P1763" i="1"/>
  <c r="P1767" i="1"/>
  <c r="P1769" i="1"/>
  <c r="P1771" i="1"/>
  <c r="P1773" i="1"/>
  <c r="P1775" i="1"/>
  <c r="P1779" i="1"/>
  <c r="P1783" i="1"/>
  <c r="P1785" i="1"/>
  <c r="P1787" i="1"/>
  <c r="P1789" i="1"/>
  <c r="P1791" i="1"/>
  <c r="P1795" i="1"/>
  <c r="P1799" i="1"/>
  <c r="P1801" i="1"/>
  <c r="P1803" i="1"/>
  <c r="P1805" i="1"/>
  <c r="P1807" i="1"/>
  <c r="P1809" i="1"/>
  <c r="P1811" i="1"/>
  <c r="P1813" i="1"/>
  <c r="P1815" i="1"/>
  <c r="P1817" i="1"/>
  <c r="P1819" i="1"/>
  <c r="P1821" i="1"/>
  <c r="P1823" i="1"/>
  <c r="P1825" i="1"/>
  <c r="P1827" i="1"/>
  <c r="P1829" i="1"/>
  <c r="P1831" i="1"/>
  <c r="P1833" i="1"/>
  <c r="P1835" i="1"/>
  <c r="P1837" i="1"/>
  <c r="P1839" i="1"/>
  <c r="P1841" i="1"/>
  <c r="P1843" i="1"/>
  <c r="P1845" i="1"/>
  <c r="P1847" i="1"/>
  <c r="P1849" i="1"/>
  <c r="P1851" i="1"/>
  <c r="P1853" i="1"/>
  <c r="P1855" i="1"/>
  <c r="P1857" i="1"/>
  <c r="P1859" i="1"/>
  <c r="P1861" i="1"/>
  <c r="P1863" i="1"/>
  <c r="P1865" i="1"/>
  <c r="P1867" i="1"/>
  <c r="P1869" i="1"/>
  <c r="P1871" i="1"/>
  <c r="P1873" i="1"/>
  <c r="P1875" i="1"/>
  <c r="P1877" i="1"/>
  <c r="P1879" i="1"/>
  <c r="P1881" i="1"/>
  <c r="P1883" i="1"/>
  <c r="P1885" i="1"/>
  <c r="P1887" i="1"/>
  <c r="P1889" i="1"/>
  <c r="P1891" i="1"/>
  <c r="P1893" i="1"/>
  <c r="P1895" i="1"/>
  <c r="P1897" i="1"/>
  <c r="P1899" i="1"/>
  <c r="P1901" i="1"/>
  <c r="P1903" i="1"/>
  <c r="P1905" i="1"/>
  <c r="P1907" i="1"/>
  <c r="P1909" i="1"/>
  <c r="P1911" i="1"/>
  <c r="P1913" i="1"/>
  <c r="P1915" i="1"/>
  <c r="P1917" i="1"/>
  <c r="P1919" i="1"/>
  <c r="P1921" i="1"/>
  <c r="P1923" i="1"/>
  <c r="P1925" i="1"/>
  <c r="P1927" i="1"/>
  <c r="P1929" i="1"/>
  <c r="P1931" i="1"/>
  <c r="P1933" i="1"/>
  <c r="P1935" i="1"/>
  <c r="P1937" i="1"/>
  <c r="P1939" i="1"/>
  <c r="P1941" i="1"/>
  <c r="P1943" i="1"/>
  <c r="P1945" i="1"/>
  <c r="P1947" i="1"/>
  <c r="P1949" i="1"/>
  <c r="P1951" i="1"/>
  <c r="P1953" i="1"/>
  <c r="P1955" i="1"/>
  <c r="P1957" i="1"/>
  <c r="P1959" i="1"/>
  <c r="P1961" i="1"/>
  <c r="P1963" i="1"/>
  <c r="P1967" i="1"/>
  <c r="P1969" i="1"/>
  <c r="P1971" i="1"/>
  <c r="P1972" i="1"/>
  <c r="P1973" i="1"/>
  <c r="P1975" i="1"/>
  <c r="P1977" i="1"/>
  <c r="P1979" i="1"/>
  <c r="P1983" i="1"/>
  <c r="P1985" i="1"/>
  <c r="P1987" i="1"/>
  <c r="P1989" i="1"/>
  <c r="P1991" i="1"/>
  <c r="P1993" i="1"/>
  <c r="P1995" i="1"/>
  <c r="P1999" i="1"/>
  <c r="P2001" i="1"/>
  <c r="P2003" i="1"/>
  <c r="P2005" i="1"/>
  <c r="P2007" i="1"/>
  <c r="P2009" i="1"/>
  <c r="P2011" i="1"/>
  <c r="P2015" i="1"/>
  <c r="P2017" i="1"/>
  <c r="P2019" i="1"/>
  <c r="P2021" i="1"/>
  <c r="P2023" i="1"/>
  <c r="P2025" i="1"/>
  <c r="P2027" i="1"/>
  <c r="P2031" i="1"/>
  <c r="P2033" i="1"/>
  <c r="P2035" i="1"/>
  <c r="P2037" i="1"/>
  <c r="P2039" i="1"/>
  <c r="P2041" i="1"/>
  <c r="P2043" i="1"/>
  <c r="P2047" i="1"/>
  <c r="P2049" i="1"/>
  <c r="P2051" i="1"/>
  <c r="P2053" i="1"/>
  <c r="P2055" i="1"/>
  <c r="P2057" i="1"/>
  <c r="P2059" i="1"/>
  <c r="P2063" i="1"/>
  <c r="P2065" i="1"/>
  <c r="P2067" i="1"/>
  <c r="P2069" i="1"/>
  <c r="P2071" i="1"/>
  <c r="P2073" i="1"/>
  <c r="P2075" i="1"/>
  <c r="P2079" i="1"/>
  <c r="P2081" i="1"/>
  <c r="P2083" i="1"/>
  <c r="P2085" i="1"/>
  <c r="P2087" i="1"/>
  <c r="P2089" i="1"/>
  <c r="P2091" i="1"/>
  <c r="P2095" i="1"/>
  <c r="P2097" i="1"/>
  <c r="P2099" i="1"/>
  <c r="P2101" i="1"/>
  <c r="P2103" i="1"/>
  <c r="P2105" i="1"/>
  <c r="P2107" i="1"/>
  <c r="P2111" i="1"/>
  <c r="P2113" i="1"/>
  <c r="P2115" i="1"/>
  <c r="P2117" i="1"/>
  <c r="P2119" i="1"/>
  <c r="P2121" i="1"/>
  <c r="P2123" i="1"/>
  <c r="P2127" i="1"/>
  <c r="P2129" i="1"/>
  <c r="P2131" i="1"/>
  <c r="P2133" i="1"/>
  <c r="P2135" i="1"/>
  <c r="P2137" i="1"/>
  <c r="P2139" i="1"/>
  <c r="P2143" i="1"/>
  <c r="P2145" i="1"/>
  <c r="P2147" i="1"/>
  <c r="P2149" i="1"/>
  <c r="P2151" i="1"/>
  <c r="P2153" i="1"/>
  <c r="P2155" i="1"/>
  <c r="P2159" i="1"/>
  <c r="P2161" i="1"/>
  <c r="P2163" i="1"/>
  <c r="P2165" i="1"/>
  <c r="P2167" i="1"/>
  <c r="P2169" i="1"/>
  <c r="P2171" i="1"/>
  <c r="P2175" i="1"/>
  <c r="P2177" i="1"/>
  <c r="P2179" i="1"/>
  <c r="P2181" i="1"/>
  <c r="P2183" i="1"/>
  <c r="P2184" i="1"/>
  <c r="P2185" i="1"/>
  <c r="P2187" i="1"/>
  <c r="P2191" i="1"/>
  <c r="P2193" i="1"/>
  <c r="P2195" i="1"/>
  <c r="P2197" i="1"/>
  <c r="P2199" i="1"/>
  <c r="P2201" i="1"/>
  <c r="P2203" i="1"/>
  <c r="P2207" i="1"/>
  <c r="P2209" i="1"/>
  <c r="P2211" i="1"/>
  <c r="P2213" i="1"/>
  <c r="P2215" i="1"/>
  <c r="P2217" i="1"/>
  <c r="P2219" i="1"/>
  <c r="P2223" i="1"/>
  <c r="P2225" i="1"/>
  <c r="P2227" i="1"/>
  <c r="P2228" i="1"/>
  <c r="P2229" i="1"/>
  <c r="P2231" i="1"/>
  <c r="P2233" i="1"/>
  <c r="P2235" i="1"/>
  <c r="P2239" i="1"/>
  <c r="P2241" i="1"/>
  <c r="P2243" i="1"/>
  <c r="P2245" i="1"/>
  <c r="P2247" i="1"/>
  <c r="P2249" i="1"/>
  <c r="P2251" i="1"/>
  <c r="P2255" i="1"/>
  <c r="P2257" i="1"/>
  <c r="P2259" i="1"/>
  <c r="P2261" i="1"/>
  <c r="P2263" i="1"/>
  <c r="P2267" i="1"/>
  <c r="P2271" i="1"/>
  <c r="P2273" i="1"/>
  <c r="P2275" i="1"/>
  <c r="P2279" i="1"/>
  <c r="P2281" i="1"/>
  <c r="P2283" i="1"/>
  <c r="P2287" i="1"/>
  <c r="P2291" i="1"/>
  <c r="P2293" i="1"/>
  <c r="P2295" i="1"/>
  <c r="P2297" i="1"/>
  <c r="P2299" i="1"/>
  <c r="P2303" i="1"/>
  <c r="P2305" i="1"/>
  <c r="P2307" i="1"/>
  <c r="P2309" i="1"/>
  <c r="P2311" i="1"/>
  <c r="P2313" i="1"/>
  <c r="P2315" i="1"/>
  <c r="P2319" i="1"/>
  <c r="P2321" i="1"/>
  <c r="P2323" i="1"/>
  <c r="P2325" i="1"/>
  <c r="P2327" i="1"/>
  <c r="P2331" i="1"/>
  <c r="P2335" i="1"/>
  <c r="P2337" i="1"/>
  <c r="P2339" i="1"/>
  <c r="P2343" i="1"/>
  <c r="P2345" i="1"/>
  <c r="P2347" i="1"/>
  <c r="P2351" i="1"/>
  <c r="P2355" i="1"/>
  <c r="P2357" i="1"/>
  <c r="P2359" i="1"/>
  <c r="P2361" i="1"/>
  <c r="P2363" i="1"/>
  <c r="P2367" i="1"/>
  <c r="P2369" i="1"/>
  <c r="P2371" i="1"/>
  <c r="P2373" i="1"/>
  <c r="P2375" i="1"/>
  <c r="P2377" i="1"/>
  <c r="P2379" i="1"/>
  <c r="P2383" i="1"/>
  <c r="P2385" i="1"/>
  <c r="P2387" i="1"/>
  <c r="P2389" i="1"/>
  <c r="P2391" i="1"/>
  <c r="P2395" i="1"/>
  <c r="P2399" i="1"/>
  <c r="P2401" i="1"/>
  <c r="P2403" i="1"/>
  <c r="P2407" i="1"/>
  <c r="P2409" i="1"/>
  <c r="P2411" i="1"/>
  <c r="P2415" i="1"/>
  <c r="P2419" i="1"/>
  <c r="P2421" i="1"/>
  <c r="P2423" i="1"/>
  <c r="P2425" i="1"/>
  <c r="P2427" i="1"/>
  <c r="P2431" i="1"/>
  <c r="P2433" i="1"/>
  <c r="P2435" i="1"/>
  <c r="P2437" i="1"/>
  <c r="P2439" i="1"/>
  <c r="P2443" i="1"/>
  <c r="P2447" i="1"/>
  <c r="P2449" i="1"/>
  <c r="P2451" i="1"/>
  <c r="P2455" i="1"/>
  <c r="P2459" i="1"/>
  <c r="P2463" i="1"/>
  <c r="P2467" i="1"/>
  <c r="P2471" i="1"/>
  <c r="P2473" i="1"/>
  <c r="P2475" i="1"/>
  <c r="P2479" i="1"/>
  <c r="P2481" i="1"/>
  <c r="P2483" i="1"/>
  <c r="P2485" i="1"/>
  <c r="P2487" i="1"/>
  <c r="P2491" i="1"/>
  <c r="P2495" i="1"/>
  <c r="P2499" i="1"/>
  <c r="P2503" i="1"/>
  <c r="P2505" i="1"/>
  <c r="P2507" i="1"/>
  <c r="P2511" i="1"/>
  <c r="P2513" i="1"/>
  <c r="P2515" i="1"/>
  <c r="P2517" i="1"/>
  <c r="P2519" i="1"/>
  <c r="P2523" i="1"/>
  <c r="P2527" i="1"/>
  <c r="P2531" i="1"/>
  <c r="P2535" i="1"/>
  <c r="P2537" i="1"/>
  <c r="P2539" i="1"/>
  <c r="P2543" i="1"/>
  <c r="P2545" i="1"/>
  <c r="P2547" i="1"/>
  <c r="P2549" i="1"/>
  <c r="P2551" i="1"/>
  <c r="P2555" i="1"/>
  <c r="P2559" i="1"/>
  <c r="P2563" i="1"/>
  <c r="P2567" i="1"/>
  <c r="P2569" i="1"/>
  <c r="P2571" i="1"/>
  <c r="P2575" i="1"/>
  <c r="P2577" i="1"/>
  <c r="P2579" i="1"/>
  <c r="P2581" i="1"/>
  <c r="P2583" i="1"/>
  <c r="P2587" i="1"/>
  <c r="P2591" i="1"/>
  <c r="P2595" i="1"/>
  <c r="P2599" i="1"/>
  <c r="P2601" i="1"/>
  <c r="P2603" i="1"/>
  <c r="P2607" i="1"/>
  <c r="P2609" i="1"/>
  <c r="P2611" i="1"/>
  <c r="P2613" i="1"/>
  <c r="P2615" i="1"/>
  <c r="P2619" i="1"/>
  <c r="P2623" i="1"/>
  <c r="P2627" i="1"/>
  <c r="P2631" i="1"/>
  <c r="P2633" i="1"/>
  <c r="P2635" i="1"/>
  <c r="P2639" i="1"/>
  <c r="P2641" i="1"/>
  <c r="P2643" i="1"/>
  <c r="P2645" i="1"/>
  <c r="P2647" i="1"/>
  <c r="P2651" i="1"/>
  <c r="P2655" i="1"/>
  <c r="P2659" i="1"/>
  <c r="P2663" i="1"/>
  <c r="P2665" i="1"/>
  <c r="P2667" i="1"/>
  <c r="P2671" i="1"/>
  <c r="P2673" i="1"/>
  <c r="P2675" i="1"/>
  <c r="P2677" i="1"/>
  <c r="P2679" i="1"/>
  <c r="P2683" i="1"/>
  <c r="P2687" i="1"/>
  <c r="P2691" i="1"/>
  <c r="P2695" i="1"/>
  <c r="P2697" i="1"/>
  <c r="P2699" i="1"/>
  <c r="P2703" i="1"/>
  <c r="P2705" i="1"/>
  <c r="P2707" i="1"/>
  <c r="P2709" i="1"/>
  <c r="P2711" i="1"/>
  <c r="P2715" i="1"/>
  <c r="P2719" i="1"/>
  <c r="P2723" i="1"/>
  <c r="P2727" i="1"/>
  <c r="P2729" i="1"/>
  <c r="P2731" i="1"/>
  <c r="P2735" i="1"/>
  <c r="P2737" i="1"/>
  <c r="P2739" i="1"/>
  <c r="P2741" i="1"/>
  <c r="P2743" i="1"/>
  <c r="P2747" i="1"/>
  <c r="P2751" i="1"/>
  <c r="P2755" i="1"/>
  <c r="P2759" i="1"/>
  <c r="P2761" i="1"/>
  <c r="P2763" i="1"/>
  <c r="P2767" i="1"/>
  <c r="P2769" i="1"/>
  <c r="P2771" i="1"/>
  <c r="P2773" i="1"/>
  <c r="P2775" i="1"/>
  <c r="P2779" i="1"/>
  <c r="P2783" i="1"/>
  <c r="P2787" i="1"/>
  <c r="P2791" i="1"/>
  <c r="P2793" i="1"/>
  <c r="P2795" i="1"/>
  <c r="P2799" i="1"/>
  <c r="P2801" i="1"/>
  <c r="P2803" i="1"/>
  <c r="P2805" i="1"/>
  <c r="P2807" i="1"/>
  <c r="P2811" i="1"/>
  <c r="P2815" i="1"/>
  <c r="P2819" i="1"/>
  <c r="P2823" i="1"/>
  <c r="P2825" i="1"/>
  <c r="P2827" i="1"/>
  <c r="P2831" i="1"/>
  <c r="P2833" i="1"/>
  <c r="P2835" i="1"/>
  <c r="P2837" i="1"/>
  <c r="P2839" i="1"/>
  <c r="P2843" i="1"/>
  <c r="P2847" i="1"/>
  <c r="P2851" i="1"/>
  <c r="P2855" i="1"/>
  <c r="P2857" i="1"/>
  <c r="P2859" i="1"/>
  <c r="P2863" i="1"/>
  <c r="P2865" i="1"/>
  <c r="P2867" i="1"/>
  <c r="P2869" i="1"/>
  <c r="P2871" i="1"/>
  <c r="P2875" i="1"/>
  <c r="P2877" i="1"/>
  <c r="P2879" i="1"/>
  <c r="P2881" i="1"/>
  <c r="P2883" i="1"/>
  <c r="P2887" i="1"/>
  <c r="P2891" i="1"/>
  <c r="P2893" i="1"/>
  <c r="P2895" i="1"/>
  <c r="P2897" i="1"/>
  <c r="P2899" i="1"/>
  <c r="P2903" i="1"/>
  <c r="P2907" i="1"/>
  <c r="P2909" i="1"/>
  <c r="P2911" i="1"/>
  <c r="P2915" i="1"/>
  <c r="P2917" i="1"/>
  <c r="P2919" i="1"/>
  <c r="P2921" i="1"/>
  <c r="P2923" i="1"/>
  <c r="P2927" i="1"/>
  <c r="P2929" i="1"/>
  <c r="P2931" i="1"/>
  <c r="P2935" i="1"/>
  <c r="P2939" i="1"/>
  <c r="P2941" i="1"/>
  <c r="P2943" i="1"/>
  <c r="P2947" i="1"/>
  <c r="P2949" i="1"/>
  <c r="P2951" i="1"/>
  <c r="P2953" i="1"/>
  <c r="P2955" i="1"/>
  <c r="P2959" i="1"/>
  <c r="P2961" i="1"/>
  <c r="P2963" i="1"/>
  <c r="P2967" i="1"/>
  <c r="P2971" i="1"/>
  <c r="P2973" i="1"/>
  <c r="P2975" i="1"/>
  <c r="P2979" i="1"/>
  <c r="P2981" i="1"/>
  <c r="P2983" i="1"/>
  <c r="P2985" i="1"/>
  <c r="P2987" i="1"/>
  <c r="P2991" i="1"/>
  <c r="P2993" i="1"/>
  <c r="P2995" i="1"/>
  <c r="P2999" i="1"/>
  <c r="P3003" i="1"/>
  <c r="P3005" i="1"/>
  <c r="P3007" i="1"/>
  <c r="P3011" i="1"/>
  <c r="P3013" i="1"/>
  <c r="P3015" i="1"/>
  <c r="P3017" i="1"/>
  <c r="P3019" i="1"/>
  <c r="P3023" i="1"/>
  <c r="P3025" i="1"/>
  <c r="P3027" i="1"/>
  <c r="P3031" i="1"/>
  <c r="P3035" i="1"/>
  <c r="P3037" i="1"/>
  <c r="P3039" i="1"/>
  <c r="P3043" i="1"/>
  <c r="P3045" i="1"/>
  <c r="P3047" i="1"/>
  <c r="P3049" i="1"/>
  <c r="P3051" i="1"/>
  <c r="P3055" i="1"/>
  <c r="P3057" i="1"/>
  <c r="P3059" i="1"/>
  <c r="P3063" i="1"/>
  <c r="P3067" i="1"/>
  <c r="P3069" i="1"/>
  <c r="P3071" i="1"/>
  <c r="P3075" i="1"/>
  <c r="P3077" i="1"/>
  <c r="P3079" i="1"/>
  <c r="P3081" i="1"/>
  <c r="P3083" i="1"/>
  <c r="P3087" i="1"/>
  <c r="P3089" i="1"/>
  <c r="P3091" i="1"/>
  <c r="P3095" i="1"/>
  <c r="P3099" i="1"/>
  <c r="P3101" i="1"/>
  <c r="P3103" i="1"/>
  <c r="P3107" i="1"/>
  <c r="P3109" i="1"/>
  <c r="P3111" i="1"/>
  <c r="P3113" i="1"/>
  <c r="P3115" i="1"/>
  <c r="P3119" i="1"/>
  <c r="P3123" i="1"/>
  <c r="P3127" i="1"/>
  <c r="P3131" i="1"/>
  <c r="P3133" i="1"/>
  <c r="P3135" i="1"/>
  <c r="P3139" i="1"/>
  <c r="P3140" i="1"/>
  <c r="E3140" i="1"/>
  <c r="G3140" i="1" s="1"/>
  <c r="N3140" i="1" s="1"/>
  <c r="E3139" i="1"/>
  <c r="G3139" i="1" s="1"/>
  <c r="N3139" i="1" s="1"/>
  <c r="E3138" i="1"/>
  <c r="G3138" i="1" s="1"/>
  <c r="N3138" i="1" s="1"/>
  <c r="E3137" i="1"/>
  <c r="G3137" i="1" s="1"/>
  <c r="N3137" i="1" s="1"/>
  <c r="E3136" i="1"/>
  <c r="G3136" i="1" s="1"/>
  <c r="N3136" i="1" s="1"/>
  <c r="E3135" i="1"/>
  <c r="G3135" i="1" s="1"/>
  <c r="N3135" i="1" s="1"/>
  <c r="E3134" i="1"/>
  <c r="G3134" i="1" s="1"/>
  <c r="N3134" i="1" s="1"/>
  <c r="E3133" i="1"/>
  <c r="G3133" i="1" s="1"/>
  <c r="N3133" i="1" s="1"/>
  <c r="E3132" i="1"/>
  <c r="G3132" i="1" s="1"/>
  <c r="N3132" i="1" s="1"/>
  <c r="E3131" i="1"/>
  <c r="G3131" i="1" s="1"/>
  <c r="N3131" i="1" s="1"/>
  <c r="E3130" i="1"/>
  <c r="G3130" i="1" s="1"/>
  <c r="N3130" i="1" s="1"/>
  <c r="E3129" i="1"/>
  <c r="G3129" i="1" s="1"/>
  <c r="N3129" i="1" s="1"/>
  <c r="E3128" i="1"/>
  <c r="G3128" i="1" s="1"/>
  <c r="N3128" i="1" s="1"/>
  <c r="E3127" i="1"/>
  <c r="G3127" i="1" s="1"/>
  <c r="N3127" i="1" s="1"/>
  <c r="E3126" i="1"/>
  <c r="G3126" i="1" s="1"/>
  <c r="N3126" i="1" s="1"/>
  <c r="E3125" i="1"/>
  <c r="G3125" i="1" s="1"/>
  <c r="N3125" i="1" s="1"/>
  <c r="E3124" i="1"/>
  <c r="G3124" i="1" s="1"/>
  <c r="N3124" i="1" s="1"/>
  <c r="E3123" i="1"/>
  <c r="G3123" i="1" s="1"/>
  <c r="N3123" i="1" s="1"/>
  <c r="E3122" i="1"/>
  <c r="G3122" i="1" s="1"/>
  <c r="N3122" i="1" s="1"/>
  <c r="E3121" i="1"/>
  <c r="G3121" i="1" s="1"/>
  <c r="N3121" i="1" s="1"/>
  <c r="E3120" i="1"/>
  <c r="G3120" i="1" s="1"/>
  <c r="N3120" i="1" s="1"/>
  <c r="E3119" i="1"/>
  <c r="G3119" i="1" s="1"/>
  <c r="N3119" i="1" s="1"/>
  <c r="E3118" i="1"/>
  <c r="G3118" i="1" s="1"/>
  <c r="N3118" i="1" s="1"/>
  <c r="E3117" i="1"/>
  <c r="G3117" i="1" s="1"/>
  <c r="N3117" i="1" s="1"/>
  <c r="E3116" i="1"/>
  <c r="G3116" i="1" s="1"/>
  <c r="N3116" i="1" s="1"/>
  <c r="E3115" i="1"/>
  <c r="G3115" i="1" s="1"/>
  <c r="N3115" i="1" s="1"/>
  <c r="E3114" i="1"/>
  <c r="G3114" i="1" s="1"/>
  <c r="N3114" i="1" s="1"/>
  <c r="E3113" i="1"/>
  <c r="G3113" i="1" s="1"/>
  <c r="N3113" i="1" s="1"/>
  <c r="E3112" i="1"/>
  <c r="G3112" i="1" s="1"/>
  <c r="N3112" i="1" s="1"/>
  <c r="E3111" i="1"/>
  <c r="G3111" i="1" s="1"/>
  <c r="N3111" i="1" s="1"/>
  <c r="E3110" i="1"/>
  <c r="G3110" i="1" s="1"/>
  <c r="N3110" i="1" s="1"/>
  <c r="E3109" i="1"/>
  <c r="G3109" i="1" s="1"/>
  <c r="N3109" i="1" s="1"/>
  <c r="E3108" i="1"/>
  <c r="G3108" i="1" s="1"/>
  <c r="N3108" i="1" s="1"/>
  <c r="E3107" i="1"/>
  <c r="G3107" i="1" s="1"/>
  <c r="N3107" i="1" s="1"/>
  <c r="E3106" i="1"/>
  <c r="G3106" i="1" s="1"/>
  <c r="N3106" i="1" s="1"/>
  <c r="E3105" i="1"/>
  <c r="E3104" i="1"/>
  <c r="G3104" i="1" s="1"/>
  <c r="N3104" i="1" s="1"/>
  <c r="E3103" i="1"/>
  <c r="G3103" i="1" s="1"/>
  <c r="N3103" i="1" s="1"/>
  <c r="E3102" i="1"/>
  <c r="G3102" i="1" s="1"/>
  <c r="N3102" i="1" s="1"/>
  <c r="E3101" i="1"/>
  <c r="G3101" i="1" s="1"/>
  <c r="N3101" i="1" s="1"/>
  <c r="E3100" i="1"/>
  <c r="G3100" i="1" s="1"/>
  <c r="N3100" i="1" s="1"/>
  <c r="E3099" i="1"/>
  <c r="G3099" i="1" s="1"/>
  <c r="N3099" i="1" s="1"/>
  <c r="E3098" i="1"/>
  <c r="G3098" i="1" s="1"/>
  <c r="N3098" i="1" s="1"/>
  <c r="E3097" i="1"/>
  <c r="G3097" i="1" s="1"/>
  <c r="N3097" i="1" s="1"/>
  <c r="E3096" i="1"/>
  <c r="G3096" i="1" s="1"/>
  <c r="N3096" i="1" s="1"/>
  <c r="E3095" i="1"/>
  <c r="G3095" i="1" s="1"/>
  <c r="N3095" i="1" s="1"/>
  <c r="E3094" i="1"/>
  <c r="G3094" i="1" s="1"/>
  <c r="N3094" i="1" s="1"/>
  <c r="E3093" i="1"/>
  <c r="G3093" i="1" s="1"/>
  <c r="N3093" i="1" s="1"/>
  <c r="E3092" i="1"/>
  <c r="G3092" i="1" s="1"/>
  <c r="N3092" i="1" s="1"/>
  <c r="E3091" i="1"/>
  <c r="G3091" i="1" s="1"/>
  <c r="N3091" i="1" s="1"/>
  <c r="E3090" i="1"/>
  <c r="G3090" i="1" s="1"/>
  <c r="N3090" i="1" s="1"/>
  <c r="E3089" i="1"/>
  <c r="G3089" i="1" s="1"/>
  <c r="N3089" i="1" s="1"/>
  <c r="E3088" i="1"/>
  <c r="G3088" i="1" s="1"/>
  <c r="N3088" i="1" s="1"/>
  <c r="E3087" i="1"/>
  <c r="G3087" i="1" s="1"/>
  <c r="N3087" i="1" s="1"/>
  <c r="E3086" i="1"/>
  <c r="G3086" i="1" s="1"/>
  <c r="N3086" i="1" s="1"/>
  <c r="E3085" i="1"/>
  <c r="G3085" i="1" s="1"/>
  <c r="N3085" i="1" s="1"/>
  <c r="E3084" i="1"/>
  <c r="G3084" i="1" s="1"/>
  <c r="N3084" i="1" s="1"/>
  <c r="E3083" i="1"/>
  <c r="G3083" i="1" s="1"/>
  <c r="N3083" i="1" s="1"/>
  <c r="E3082" i="1"/>
  <c r="G3082" i="1" s="1"/>
  <c r="N3082" i="1" s="1"/>
  <c r="E3081" i="1"/>
  <c r="G3081" i="1" s="1"/>
  <c r="N3081" i="1" s="1"/>
  <c r="E3080" i="1"/>
  <c r="G3080" i="1" s="1"/>
  <c r="N3080" i="1" s="1"/>
  <c r="E3079" i="1"/>
  <c r="G3079" i="1" s="1"/>
  <c r="N3079" i="1" s="1"/>
  <c r="E3078" i="1"/>
  <c r="G3078" i="1" s="1"/>
  <c r="N3078" i="1" s="1"/>
  <c r="E3077" i="1"/>
  <c r="G3077" i="1" s="1"/>
  <c r="N3077" i="1" s="1"/>
  <c r="E3076" i="1"/>
  <c r="G3076" i="1" s="1"/>
  <c r="N3076" i="1" s="1"/>
  <c r="E3075" i="1"/>
  <c r="G3075" i="1" s="1"/>
  <c r="N3075" i="1" s="1"/>
  <c r="E3074" i="1"/>
  <c r="G3074" i="1" s="1"/>
  <c r="N3074" i="1" s="1"/>
  <c r="E3073" i="1"/>
  <c r="G3073" i="1" s="1"/>
  <c r="N3073" i="1" s="1"/>
  <c r="E3072" i="1"/>
  <c r="G3072" i="1" s="1"/>
  <c r="N3072" i="1" s="1"/>
  <c r="E3071" i="1"/>
  <c r="G3071" i="1" s="1"/>
  <c r="N3071" i="1" s="1"/>
  <c r="E3070" i="1"/>
  <c r="G3070" i="1" s="1"/>
  <c r="N3070" i="1" s="1"/>
  <c r="E3069" i="1"/>
  <c r="G3069" i="1" s="1"/>
  <c r="N3069" i="1" s="1"/>
  <c r="E3068" i="1"/>
  <c r="G3068" i="1" s="1"/>
  <c r="N3068" i="1" s="1"/>
  <c r="E3067" i="1"/>
  <c r="G3067" i="1" s="1"/>
  <c r="N3067" i="1" s="1"/>
  <c r="E3066" i="1"/>
  <c r="G3066" i="1" s="1"/>
  <c r="N3066" i="1" s="1"/>
  <c r="E3065" i="1"/>
  <c r="G3065" i="1" s="1"/>
  <c r="N3065" i="1" s="1"/>
  <c r="E3064" i="1"/>
  <c r="G3064" i="1" s="1"/>
  <c r="N3064" i="1" s="1"/>
  <c r="E3063" i="1"/>
  <c r="G3063" i="1" s="1"/>
  <c r="N3063" i="1" s="1"/>
  <c r="E3062" i="1"/>
  <c r="G3062" i="1" s="1"/>
  <c r="N3062" i="1" s="1"/>
  <c r="E3061" i="1"/>
  <c r="G3061" i="1" s="1"/>
  <c r="N3061" i="1" s="1"/>
  <c r="E3060" i="1"/>
  <c r="G3060" i="1" s="1"/>
  <c r="N3060" i="1" s="1"/>
  <c r="E3059" i="1"/>
  <c r="G3059" i="1" s="1"/>
  <c r="N3059" i="1" s="1"/>
  <c r="E3058" i="1"/>
  <c r="G3058" i="1" s="1"/>
  <c r="N3058" i="1" s="1"/>
  <c r="E3057" i="1"/>
  <c r="G3057" i="1" s="1"/>
  <c r="N3057" i="1" s="1"/>
  <c r="E3056" i="1"/>
  <c r="G3056" i="1" s="1"/>
  <c r="N3056" i="1" s="1"/>
  <c r="E3055" i="1"/>
  <c r="G3055" i="1" s="1"/>
  <c r="N3055" i="1" s="1"/>
  <c r="E3054" i="1"/>
  <c r="G3054" i="1" s="1"/>
  <c r="N3054" i="1" s="1"/>
  <c r="E3053" i="1"/>
  <c r="G3053" i="1" s="1"/>
  <c r="N3053" i="1" s="1"/>
  <c r="E3052" i="1"/>
  <c r="G3052" i="1" s="1"/>
  <c r="N3052" i="1" s="1"/>
  <c r="E3051" i="1"/>
  <c r="G3051" i="1" s="1"/>
  <c r="N3051" i="1" s="1"/>
  <c r="E3050" i="1"/>
  <c r="G3050" i="1" s="1"/>
  <c r="N3050" i="1" s="1"/>
  <c r="E3049" i="1"/>
  <c r="E3048" i="1"/>
  <c r="G3048" i="1" s="1"/>
  <c r="N3048" i="1" s="1"/>
  <c r="E3047" i="1"/>
  <c r="G3047" i="1" s="1"/>
  <c r="N3047" i="1" s="1"/>
  <c r="E3046" i="1"/>
  <c r="G3046" i="1" s="1"/>
  <c r="N3046" i="1" s="1"/>
  <c r="E3045" i="1"/>
  <c r="G3045" i="1" s="1"/>
  <c r="N3045" i="1" s="1"/>
  <c r="E3044" i="1"/>
  <c r="G3044" i="1" s="1"/>
  <c r="N3044" i="1" s="1"/>
  <c r="E3043" i="1"/>
  <c r="G3043" i="1" s="1"/>
  <c r="N3043" i="1" s="1"/>
  <c r="E3042" i="1"/>
  <c r="G3042" i="1" s="1"/>
  <c r="N3042" i="1" s="1"/>
  <c r="E3041" i="1"/>
  <c r="G3041" i="1" s="1"/>
  <c r="N3041" i="1" s="1"/>
  <c r="E3040" i="1"/>
  <c r="G3040" i="1" s="1"/>
  <c r="N3040" i="1" s="1"/>
  <c r="E3039" i="1"/>
  <c r="G3039" i="1" s="1"/>
  <c r="N3039" i="1" s="1"/>
  <c r="E3038" i="1"/>
  <c r="G3038" i="1" s="1"/>
  <c r="N3038" i="1" s="1"/>
  <c r="E3037" i="1"/>
  <c r="G3037" i="1" s="1"/>
  <c r="N3037" i="1" s="1"/>
  <c r="E3036" i="1"/>
  <c r="G3036" i="1" s="1"/>
  <c r="N3036" i="1" s="1"/>
  <c r="E3035" i="1"/>
  <c r="G3035" i="1" s="1"/>
  <c r="N3035" i="1" s="1"/>
  <c r="E3034" i="1"/>
  <c r="G3034" i="1" s="1"/>
  <c r="N3034" i="1" s="1"/>
  <c r="E3033" i="1"/>
  <c r="G3033" i="1" s="1"/>
  <c r="N3033" i="1" s="1"/>
  <c r="E3032" i="1"/>
  <c r="G3032" i="1" s="1"/>
  <c r="N3032" i="1" s="1"/>
  <c r="E3031" i="1"/>
  <c r="G3031" i="1" s="1"/>
  <c r="N3031" i="1" s="1"/>
  <c r="E3030" i="1"/>
  <c r="G3030" i="1" s="1"/>
  <c r="N3030" i="1" s="1"/>
  <c r="E3029" i="1"/>
  <c r="G3029" i="1" s="1"/>
  <c r="N3029" i="1" s="1"/>
  <c r="E3028" i="1"/>
  <c r="G3028" i="1" s="1"/>
  <c r="N3028" i="1" s="1"/>
  <c r="E3027" i="1"/>
  <c r="G3027" i="1" s="1"/>
  <c r="N3027" i="1" s="1"/>
  <c r="E3026" i="1"/>
  <c r="G3026" i="1" s="1"/>
  <c r="N3026" i="1" s="1"/>
  <c r="E3025" i="1"/>
  <c r="G3025" i="1" s="1"/>
  <c r="N3025" i="1" s="1"/>
  <c r="E3024" i="1"/>
  <c r="G3024" i="1" s="1"/>
  <c r="N3024" i="1" s="1"/>
  <c r="E3023" i="1"/>
  <c r="G3023" i="1" s="1"/>
  <c r="N3023" i="1" s="1"/>
  <c r="E3022" i="1"/>
  <c r="G3022" i="1" s="1"/>
  <c r="N3022" i="1" s="1"/>
  <c r="E3021" i="1"/>
  <c r="G3021" i="1" s="1"/>
  <c r="N3021" i="1" s="1"/>
  <c r="E3020" i="1"/>
  <c r="G3020" i="1" s="1"/>
  <c r="N3020" i="1" s="1"/>
  <c r="E3019" i="1"/>
  <c r="G3019" i="1" s="1"/>
  <c r="N3019" i="1" s="1"/>
  <c r="E3018" i="1"/>
  <c r="G3018" i="1" s="1"/>
  <c r="N3018" i="1" s="1"/>
  <c r="E3017" i="1"/>
  <c r="G3017" i="1" s="1"/>
  <c r="N3017" i="1" s="1"/>
  <c r="E3016" i="1"/>
  <c r="G3016" i="1" s="1"/>
  <c r="N3016" i="1" s="1"/>
  <c r="E3015" i="1"/>
  <c r="G3015" i="1" s="1"/>
  <c r="N3015" i="1" s="1"/>
  <c r="E3014" i="1"/>
  <c r="G3014" i="1" s="1"/>
  <c r="N3014" i="1" s="1"/>
  <c r="E3013" i="1"/>
  <c r="G3013" i="1" s="1"/>
  <c r="N3013" i="1" s="1"/>
  <c r="E3012" i="1"/>
  <c r="G3012" i="1" s="1"/>
  <c r="N3012" i="1" s="1"/>
  <c r="E3011" i="1"/>
  <c r="G3011" i="1" s="1"/>
  <c r="N3011" i="1" s="1"/>
  <c r="E3010" i="1"/>
  <c r="G3010" i="1" s="1"/>
  <c r="N3010" i="1" s="1"/>
  <c r="E3009" i="1"/>
  <c r="G3009" i="1" s="1"/>
  <c r="N3009" i="1" s="1"/>
  <c r="E3008" i="1"/>
  <c r="G3008" i="1" s="1"/>
  <c r="N3008" i="1" s="1"/>
  <c r="E3007" i="1"/>
  <c r="G3007" i="1" s="1"/>
  <c r="N3007" i="1" s="1"/>
  <c r="E3006" i="1"/>
  <c r="G3006" i="1" s="1"/>
  <c r="N3006" i="1" s="1"/>
  <c r="E3005" i="1"/>
  <c r="G3005" i="1" s="1"/>
  <c r="N3005" i="1" s="1"/>
  <c r="E3004" i="1"/>
  <c r="G3004" i="1" s="1"/>
  <c r="N3004" i="1" s="1"/>
  <c r="E3003" i="1"/>
  <c r="G3003" i="1" s="1"/>
  <c r="N3003" i="1" s="1"/>
  <c r="E3002" i="1"/>
  <c r="G3002" i="1" s="1"/>
  <c r="N3002" i="1" s="1"/>
  <c r="E3001" i="1"/>
  <c r="G3001" i="1" s="1"/>
  <c r="N3001" i="1" s="1"/>
  <c r="E3000" i="1"/>
  <c r="G3000" i="1" s="1"/>
  <c r="N3000" i="1" s="1"/>
  <c r="E2999" i="1"/>
  <c r="G2999" i="1" s="1"/>
  <c r="N2999" i="1" s="1"/>
  <c r="E2998" i="1"/>
  <c r="G2998" i="1" s="1"/>
  <c r="N2998" i="1" s="1"/>
  <c r="E2997" i="1"/>
  <c r="G2997" i="1" s="1"/>
  <c r="N2997" i="1" s="1"/>
  <c r="E2996" i="1"/>
  <c r="G2996" i="1" s="1"/>
  <c r="N2996" i="1" s="1"/>
  <c r="E2995" i="1"/>
  <c r="G2995" i="1" s="1"/>
  <c r="N2995" i="1" s="1"/>
  <c r="E2994" i="1"/>
  <c r="G2994" i="1" s="1"/>
  <c r="N2994" i="1" s="1"/>
  <c r="E2993" i="1"/>
  <c r="G2993" i="1" s="1"/>
  <c r="N2993" i="1" s="1"/>
  <c r="E2992" i="1"/>
  <c r="G2992" i="1" s="1"/>
  <c r="N2992" i="1" s="1"/>
  <c r="E2991" i="1"/>
  <c r="G2991" i="1" s="1"/>
  <c r="N2991" i="1" s="1"/>
  <c r="E2990" i="1"/>
  <c r="G2990" i="1" s="1"/>
  <c r="N2990" i="1" s="1"/>
  <c r="E2989" i="1"/>
  <c r="G2989" i="1" s="1"/>
  <c r="N2989" i="1" s="1"/>
  <c r="E2988" i="1"/>
  <c r="G2988" i="1" s="1"/>
  <c r="N2988" i="1" s="1"/>
  <c r="E2987" i="1"/>
  <c r="G2987" i="1" s="1"/>
  <c r="N2987" i="1" s="1"/>
  <c r="E2986" i="1"/>
  <c r="G2986" i="1" s="1"/>
  <c r="N2986" i="1" s="1"/>
  <c r="E2985" i="1"/>
  <c r="G2985" i="1" s="1"/>
  <c r="N2985" i="1" s="1"/>
  <c r="E2984" i="1"/>
  <c r="G2984" i="1" s="1"/>
  <c r="N2984" i="1" s="1"/>
  <c r="E2983" i="1"/>
  <c r="G2983" i="1" s="1"/>
  <c r="N2983" i="1" s="1"/>
  <c r="E2982" i="1"/>
  <c r="G2982" i="1" s="1"/>
  <c r="N2982" i="1" s="1"/>
  <c r="E2981" i="1"/>
  <c r="G2981" i="1" s="1"/>
  <c r="N2981" i="1" s="1"/>
  <c r="E2980" i="1"/>
  <c r="G2980" i="1" s="1"/>
  <c r="N2980" i="1" s="1"/>
  <c r="E2979" i="1"/>
  <c r="G2979" i="1" s="1"/>
  <c r="N2979" i="1" s="1"/>
  <c r="E2978" i="1"/>
  <c r="G2978" i="1" s="1"/>
  <c r="N2978" i="1" s="1"/>
  <c r="E2977" i="1"/>
  <c r="G2977" i="1" s="1"/>
  <c r="N2977" i="1" s="1"/>
  <c r="E2976" i="1"/>
  <c r="G2976" i="1" s="1"/>
  <c r="N2976" i="1" s="1"/>
  <c r="E2975" i="1"/>
  <c r="G2975" i="1" s="1"/>
  <c r="N2975" i="1" s="1"/>
  <c r="E2974" i="1"/>
  <c r="G2974" i="1" s="1"/>
  <c r="N2974" i="1" s="1"/>
  <c r="E2973" i="1"/>
  <c r="E2972" i="1"/>
  <c r="G2972" i="1" s="1"/>
  <c r="N2972" i="1" s="1"/>
  <c r="E2971" i="1"/>
  <c r="G2971" i="1" s="1"/>
  <c r="N2971" i="1" s="1"/>
  <c r="E2970" i="1"/>
  <c r="G2970" i="1" s="1"/>
  <c r="N2970" i="1" s="1"/>
  <c r="E2969" i="1"/>
  <c r="G2969" i="1" s="1"/>
  <c r="N2969" i="1" s="1"/>
  <c r="E2968" i="1"/>
  <c r="G2968" i="1" s="1"/>
  <c r="N2968" i="1" s="1"/>
  <c r="E2967" i="1"/>
  <c r="G2967" i="1" s="1"/>
  <c r="N2967" i="1" s="1"/>
  <c r="E2966" i="1"/>
  <c r="G2966" i="1" s="1"/>
  <c r="N2966" i="1" s="1"/>
  <c r="E2965" i="1"/>
  <c r="G2965" i="1" s="1"/>
  <c r="N2965" i="1" s="1"/>
  <c r="E2964" i="1"/>
  <c r="G2964" i="1" s="1"/>
  <c r="N2964" i="1" s="1"/>
  <c r="E2963" i="1"/>
  <c r="G2963" i="1" s="1"/>
  <c r="N2963" i="1" s="1"/>
  <c r="E2962" i="1"/>
  <c r="G2962" i="1" s="1"/>
  <c r="N2962" i="1" s="1"/>
  <c r="E2961" i="1"/>
  <c r="G2961" i="1" s="1"/>
  <c r="N2961" i="1" s="1"/>
  <c r="E2960" i="1"/>
  <c r="G2960" i="1" s="1"/>
  <c r="N2960" i="1" s="1"/>
  <c r="E2959" i="1"/>
  <c r="G2959" i="1" s="1"/>
  <c r="N2959" i="1" s="1"/>
  <c r="E2958" i="1"/>
  <c r="E2957" i="1"/>
  <c r="G2957" i="1" s="1"/>
  <c r="N2957" i="1" s="1"/>
  <c r="E2956" i="1"/>
  <c r="G2956" i="1" s="1"/>
  <c r="N2956" i="1" s="1"/>
  <c r="E2955" i="1"/>
  <c r="G2955" i="1" s="1"/>
  <c r="N2955" i="1" s="1"/>
  <c r="E2954" i="1"/>
  <c r="G2954" i="1" s="1"/>
  <c r="N2954" i="1" s="1"/>
  <c r="E2953" i="1"/>
  <c r="G2953" i="1" s="1"/>
  <c r="N2953" i="1" s="1"/>
  <c r="E2952" i="1"/>
  <c r="G2952" i="1" s="1"/>
  <c r="N2952" i="1" s="1"/>
  <c r="E2951" i="1"/>
  <c r="G2951" i="1" s="1"/>
  <c r="N2951" i="1" s="1"/>
  <c r="E2950" i="1"/>
  <c r="G2950" i="1" s="1"/>
  <c r="N2950" i="1" s="1"/>
  <c r="E2949" i="1"/>
  <c r="G2949" i="1" s="1"/>
  <c r="N2949" i="1" s="1"/>
  <c r="E2948" i="1"/>
  <c r="G2948" i="1" s="1"/>
  <c r="N2948" i="1" s="1"/>
  <c r="E2947" i="1"/>
  <c r="G2947" i="1" s="1"/>
  <c r="N2947" i="1" s="1"/>
  <c r="E2946" i="1"/>
  <c r="G2946" i="1" s="1"/>
  <c r="N2946" i="1" s="1"/>
  <c r="E2945" i="1"/>
  <c r="G2945" i="1" s="1"/>
  <c r="N2945" i="1" s="1"/>
  <c r="E2944" i="1"/>
  <c r="G2944" i="1" s="1"/>
  <c r="N2944" i="1" s="1"/>
  <c r="E2943" i="1"/>
  <c r="G2943" i="1" s="1"/>
  <c r="N2943" i="1" s="1"/>
  <c r="E2942" i="1"/>
  <c r="G2942" i="1" s="1"/>
  <c r="N2942" i="1" s="1"/>
  <c r="E2941" i="1"/>
  <c r="G2941" i="1" s="1"/>
  <c r="N2941" i="1" s="1"/>
  <c r="E2940" i="1"/>
  <c r="G2940" i="1" s="1"/>
  <c r="N2940" i="1" s="1"/>
  <c r="E2939" i="1"/>
  <c r="G2939" i="1" s="1"/>
  <c r="N2939" i="1" s="1"/>
  <c r="E2938" i="1"/>
  <c r="G2938" i="1" s="1"/>
  <c r="N2938" i="1" s="1"/>
  <c r="E2937" i="1"/>
  <c r="G2937" i="1" s="1"/>
  <c r="N2937" i="1" s="1"/>
  <c r="E2936" i="1"/>
  <c r="G2936" i="1" s="1"/>
  <c r="N2936" i="1" s="1"/>
  <c r="E2935" i="1"/>
  <c r="G2935" i="1" s="1"/>
  <c r="N2935" i="1" s="1"/>
  <c r="E2934" i="1"/>
  <c r="G2934" i="1" s="1"/>
  <c r="N2934" i="1" s="1"/>
  <c r="E2933" i="1"/>
  <c r="G2933" i="1" s="1"/>
  <c r="N2933" i="1" s="1"/>
  <c r="E2932" i="1"/>
  <c r="G2932" i="1" s="1"/>
  <c r="N2932" i="1" s="1"/>
  <c r="E2931" i="1"/>
  <c r="G2931" i="1" s="1"/>
  <c r="N2931" i="1" s="1"/>
  <c r="E2930" i="1"/>
  <c r="G2930" i="1" s="1"/>
  <c r="N2930" i="1" s="1"/>
  <c r="E2929" i="1"/>
  <c r="G2929" i="1" s="1"/>
  <c r="N2929" i="1" s="1"/>
  <c r="E2928" i="1"/>
  <c r="G2928" i="1" s="1"/>
  <c r="N2928" i="1" s="1"/>
  <c r="E2927" i="1"/>
  <c r="G2927" i="1" s="1"/>
  <c r="N2927" i="1" s="1"/>
  <c r="E2926" i="1"/>
  <c r="G2926" i="1" s="1"/>
  <c r="N2926" i="1" s="1"/>
  <c r="E2925" i="1"/>
  <c r="G2925" i="1" s="1"/>
  <c r="N2925" i="1" s="1"/>
  <c r="E2924" i="1"/>
  <c r="G2924" i="1" s="1"/>
  <c r="N2924" i="1" s="1"/>
  <c r="E2923" i="1"/>
  <c r="G2923" i="1" s="1"/>
  <c r="N2923" i="1" s="1"/>
  <c r="E2922" i="1"/>
  <c r="G2922" i="1" s="1"/>
  <c r="N2922" i="1" s="1"/>
  <c r="E2921" i="1"/>
  <c r="G2921" i="1" s="1"/>
  <c r="N2921" i="1" s="1"/>
  <c r="E2920" i="1"/>
  <c r="G2920" i="1" s="1"/>
  <c r="N2920" i="1" s="1"/>
  <c r="E2919" i="1"/>
  <c r="G2919" i="1" s="1"/>
  <c r="N2919" i="1" s="1"/>
  <c r="E2918" i="1"/>
  <c r="G2918" i="1" s="1"/>
  <c r="N2918" i="1" s="1"/>
  <c r="E2917" i="1"/>
  <c r="G2917" i="1" s="1"/>
  <c r="N2917" i="1" s="1"/>
  <c r="E2916" i="1"/>
  <c r="G2916" i="1" s="1"/>
  <c r="N2916" i="1" s="1"/>
  <c r="E2915" i="1"/>
  <c r="G2915" i="1" s="1"/>
  <c r="N2915" i="1" s="1"/>
  <c r="E2914" i="1"/>
  <c r="G2914" i="1" s="1"/>
  <c r="N2914" i="1" s="1"/>
  <c r="E2913" i="1"/>
  <c r="G2913" i="1" s="1"/>
  <c r="N2913" i="1" s="1"/>
  <c r="E2912" i="1"/>
  <c r="G2912" i="1" s="1"/>
  <c r="N2912" i="1" s="1"/>
  <c r="E2911" i="1"/>
  <c r="G2911" i="1" s="1"/>
  <c r="N2911" i="1" s="1"/>
  <c r="E2910" i="1"/>
  <c r="G2910" i="1" s="1"/>
  <c r="N2910" i="1" s="1"/>
  <c r="E2909" i="1"/>
  <c r="E2908" i="1"/>
  <c r="G2908" i="1" s="1"/>
  <c r="N2908" i="1" s="1"/>
  <c r="E2907" i="1"/>
  <c r="G2907" i="1" s="1"/>
  <c r="N2907" i="1" s="1"/>
  <c r="E2906" i="1"/>
  <c r="G2906" i="1" s="1"/>
  <c r="N2906" i="1" s="1"/>
  <c r="E2905" i="1"/>
  <c r="G2905" i="1" s="1"/>
  <c r="N2905" i="1" s="1"/>
  <c r="E2904" i="1"/>
  <c r="G2904" i="1" s="1"/>
  <c r="N2904" i="1" s="1"/>
  <c r="E2903" i="1"/>
  <c r="G2903" i="1" s="1"/>
  <c r="N2903" i="1" s="1"/>
  <c r="E2902" i="1"/>
  <c r="G2902" i="1" s="1"/>
  <c r="N2902" i="1" s="1"/>
  <c r="E2901" i="1"/>
  <c r="G2901" i="1" s="1"/>
  <c r="N2901" i="1" s="1"/>
  <c r="E2900" i="1"/>
  <c r="G2900" i="1" s="1"/>
  <c r="N2900" i="1" s="1"/>
  <c r="E2899" i="1"/>
  <c r="G2899" i="1" s="1"/>
  <c r="N2899" i="1" s="1"/>
  <c r="E2898" i="1"/>
  <c r="G2898" i="1" s="1"/>
  <c r="N2898" i="1" s="1"/>
  <c r="E2897" i="1"/>
  <c r="G2897" i="1" s="1"/>
  <c r="N2897" i="1" s="1"/>
  <c r="E2896" i="1"/>
  <c r="G2896" i="1" s="1"/>
  <c r="N2896" i="1" s="1"/>
  <c r="E2895" i="1"/>
  <c r="G2895" i="1" s="1"/>
  <c r="N2895" i="1" s="1"/>
  <c r="E2894" i="1"/>
  <c r="G2894" i="1" s="1"/>
  <c r="N2894" i="1" s="1"/>
  <c r="E2893" i="1"/>
  <c r="G2893" i="1" s="1"/>
  <c r="N2893" i="1" s="1"/>
  <c r="E2892" i="1"/>
  <c r="G2892" i="1" s="1"/>
  <c r="N2892" i="1" s="1"/>
  <c r="E2891" i="1"/>
  <c r="G2891" i="1" s="1"/>
  <c r="N2891" i="1" s="1"/>
  <c r="E2890" i="1"/>
  <c r="G2890" i="1" s="1"/>
  <c r="N2890" i="1" s="1"/>
  <c r="E2889" i="1"/>
  <c r="G2889" i="1" s="1"/>
  <c r="N2889" i="1" s="1"/>
  <c r="E2888" i="1"/>
  <c r="G2888" i="1" s="1"/>
  <c r="N2888" i="1" s="1"/>
  <c r="E2887" i="1"/>
  <c r="G2887" i="1" s="1"/>
  <c r="N2887" i="1" s="1"/>
  <c r="E2886" i="1"/>
  <c r="G2886" i="1" s="1"/>
  <c r="N2886" i="1" s="1"/>
  <c r="E2885" i="1"/>
  <c r="G2885" i="1" s="1"/>
  <c r="N2885" i="1" s="1"/>
  <c r="E2884" i="1"/>
  <c r="G2884" i="1" s="1"/>
  <c r="N2884" i="1" s="1"/>
  <c r="E2883" i="1"/>
  <c r="G2883" i="1" s="1"/>
  <c r="N2883" i="1" s="1"/>
  <c r="E2882" i="1"/>
  <c r="G2882" i="1" s="1"/>
  <c r="N2882" i="1" s="1"/>
  <c r="E2881" i="1"/>
  <c r="G2881" i="1" s="1"/>
  <c r="N2881" i="1" s="1"/>
  <c r="E2880" i="1"/>
  <c r="G2880" i="1" s="1"/>
  <c r="N2880" i="1" s="1"/>
  <c r="E2879" i="1"/>
  <c r="G2879" i="1" s="1"/>
  <c r="N2879" i="1" s="1"/>
  <c r="E2878" i="1"/>
  <c r="G2878" i="1" s="1"/>
  <c r="N2878" i="1" s="1"/>
  <c r="E2877" i="1"/>
  <c r="G2877" i="1" s="1"/>
  <c r="N2877" i="1" s="1"/>
  <c r="E2876" i="1"/>
  <c r="G2876" i="1" s="1"/>
  <c r="N2876" i="1" s="1"/>
  <c r="E2875" i="1"/>
  <c r="G2875" i="1" s="1"/>
  <c r="N2875" i="1" s="1"/>
  <c r="E2874" i="1"/>
  <c r="G2874" i="1" s="1"/>
  <c r="N2874" i="1" s="1"/>
  <c r="E2873" i="1"/>
  <c r="G2873" i="1" s="1"/>
  <c r="N2873" i="1" s="1"/>
  <c r="E2872" i="1"/>
  <c r="G2872" i="1" s="1"/>
  <c r="N2872" i="1" s="1"/>
  <c r="E2871" i="1"/>
  <c r="G2871" i="1" s="1"/>
  <c r="N2871" i="1" s="1"/>
  <c r="E2870" i="1"/>
  <c r="G2870" i="1" s="1"/>
  <c r="N2870" i="1" s="1"/>
  <c r="E2869" i="1"/>
  <c r="G2869" i="1" s="1"/>
  <c r="N2869" i="1" s="1"/>
  <c r="E2868" i="1"/>
  <c r="G2868" i="1" s="1"/>
  <c r="N2868" i="1" s="1"/>
  <c r="E2867" i="1"/>
  <c r="G2867" i="1" s="1"/>
  <c r="N2867" i="1" s="1"/>
  <c r="E2866" i="1"/>
  <c r="G2866" i="1" s="1"/>
  <c r="N2866" i="1" s="1"/>
  <c r="E2865" i="1"/>
  <c r="G2865" i="1" s="1"/>
  <c r="N2865" i="1" s="1"/>
  <c r="E2864" i="1"/>
  <c r="G2864" i="1" s="1"/>
  <c r="N2864" i="1" s="1"/>
  <c r="E2863" i="1"/>
  <c r="G2863" i="1" s="1"/>
  <c r="N2863" i="1" s="1"/>
  <c r="E2862" i="1"/>
  <c r="G2862" i="1" s="1"/>
  <c r="N2862" i="1" s="1"/>
  <c r="E2861" i="1"/>
  <c r="G2861" i="1" s="1"/>
  <c r="N2861" i="1" s="1"/>
  <c r="E2860" i="1"/>
  <c r="G2860" i="1" s="1"/>
  <c r="N2860" i="1" s="1"/>
  <c r="E2859" i="1"/>
  <c r="G2859" i="1" s="1"/>
  <c r="N2859" i="1" s="1"/>
  <c r="E2858" i="1"/>
  <c r="G2858" i="1" s="1"/>
  <c r="N2858" i="1" s="1"/>
  <c r="E2857" i="1"/>
  <c r="G2857" i="1" s="1"/>
  <c r="N2857" i="1" s="1"/>
  <c r="E2856" i="1"/>
  <c r="G2856" i="1" s="1"/>
  <c r="N2856" i="1" s="1"/>
  <c r="E2855" i="1"/>
  <c r="G2855" i="1" s="1"/>
  <c r="N2855" i="1" s="1"/>
  <c r="E2854" i="1"/>
  <c r="G2854" i="1" s="1"/>
  <c r="N2854" i="1" s="1"/>
  <c r="E2853" i="1"/>
  <c r="G2853" i="1" s="1"/>
  <c r="N2853" i="1" s="1"/>
  <c r="E2852" i="1"/>
  <c r="G2852" i="1" s="1"/>
  <c r="N2852" i="1" s="1"/>
  <c r="E2851" i="1"/>
  <c r="G2851" i="1" s="1"/>
  <c r="N2851" i="1" s="1"/>
  <c r="E2850" i="1"/>
  <c r="G2850" i="1" s="1"/>
  <c r="N2850" i="1" s="1"/>
  <c r="E2849" i="1"/>
  <c r="G2849" i="1" s="1"/>
  <c r="N2849" i="1" s="1"/>
  <c r="E2848" i="1"/>
  <c r="G2848" i="1" s="1"/>
  <c r="N2848" i="1" s="1"/>
  <c r="E2847" i="1"/>
  <c r="G2847" i="1" s="1"/>
  <c r="N2847" i="1" s="1"/>
  <c r="E2846" i="1"/>
  <c r="G2846" i="1" s="1"/>
  <c r="N2846" i="1" s="1"/>
  <c r="E2845" i="1"/>
  <c r="G2845" i="1" s="1"/>
  <c r="N2845" i="1" s="1"/>
  <c r="E2844" i="1"/>
  <c r="G2844" i="1" s="1"/>
  <c r="N2844" i="1" s="1"/>
  <c r="E2843" i="1"/>
  <c r="G2843" i="1" s="1"/>
  <c r="N2843" i="1" s="1"/>
  <c r="E2842" i="1"/>
  <c r="G2842" i="1" s="1"/>
  <c r="N2842" i="1" s="1"/>
  <c r="E2841" i="1"/>
  <c r="G2841" i="1" s="1"/>
  <c r="N2841" i="1" s="1"/>
  <c r="E2840" i="1"/>
  <c r="G2840" i="1" s="1"/>
  <c r="N2840" i="1" s="1"/>
  <c r="E2839" i="1"/>
  <c r="G2839" i="1" s="1"/>
  <c r="N2839" i="1" s="1"/>
  <c r="E2838" i="1"/>
  <c r="G2838" i="1" s="1"/>
  <c r="N2838" i="1" s="1"/>
  <c r="E2837" i="1"/>
  <c r="G2837" i="1" s="1"/>
  <c r="N2837" i="1" s="1"/>
  <c r="E2836" i="1"/>
  <c r="G2836" i="1" s="1"/>
  <c r="N2836" i="1" s="1"/>
  <c r="E2835" i="1"/>
  <c r="G2835" i="1" s="1"/>
  <c r="N2835" i="1" s="1"/>
  <c r="E2834" i="1"/>
  <c r="G2834" i="1" s="1"/>
  <c r="N2834" i="1" s="1"/>
  <c r="E2833" i="1"/>
  <c r="G2833" i="1" s="1"/>
  <c r="N2833" i="1" s="1"/>
  <c r="E2832" i="1"/>
  <c r="G2832" i="1" s="1"/>
  <c r="N2832" i="1" s="1"/>
  <c r="E2831" i="1"/>
  <c r="G2831" i="1" s="1"/>
  <c r="N2831" i="1" s="1"/>
  <c r="E2830" i="1"/>
  <c r="G2830" i="1" s="1"/>
  <c r="N2830" i="1" s="1"/>
  <c r="E2829" i="1"/>
  <c r="G2829" i="1" s="1"/>
  <c r="N2829" i="1" s="1"/>
  <c r="E2828" i="1"/>
  <c r="G2828" i="1" s="1"/>
  <c r="N2828" i="1" s="1"/>
  <c r="E2827" i="1"/>
  <c r="G2827" i="1" s="1"/>
  <c r="N2827" i="1" s="1"/>
  <c r="E2826" i="1"/>
  <c r="G2826" i="1" s="1"/>
  <c r="N2826" i="1" s="1"/>
  <c r="E2825" i="1"/>
  <c r="G2825" i="1" s="1"/>
  <c r="N2825" i="1" s="1"/>
  <c r="E2824" i="1"/>
  <c r="G2824" i="1" s="1"/>
  <c r="N2824" i="1" s="1"/>
  <c r="E2823" i="1"/>
  <c r="G2823" i="1" s="1"/>
  <c r="N2823" i="1" s="1"/>
  <c r="E2822" i="1"/>
  <c r="G2822" i="1" s="1"/>
  <c r="N2822" i="1" s="1"/>
  <c r="E2821" i="1"/>
  <c r="G2821" i="1" s="1"/>
  <c r="N2821" i="1" s="1"/>
  <c r="E2820" i="1"/>
  <c r="G2820" i="1" s="1"/>
  <c r="N2820" i="1" s="1"/>
  <c r="E2819" i="1"/>
  <c r="G2819" i="1" s="1"/>
  <c r="N2819" i="1" s="1"/>
  <c r="E2818" i="1"/>
  <c r="G2818" i="1" s="1"/>
  <c r="N2818" i="1" s="1"/>
  <c r="E2817" i="1"/>
  <c r="G2817" i="1" s="1"/>
  <c r="N2817" i="1" s="1"/>
  <c r="E2816" i="1"/>
  <c r="G2816" i="1" s="1"/>
  <c r="N2816" i="1" s="1"/>
  <c r="E2815" i="1"/>
  <c r="G2815" i="1" s="1"/>
  <c r="N2815" i="1" s="1"/>
  <c r="E2814" i="1"/>
  <c r="G2814" i="1" s="1"/>
  <c r="N2814" i="1" s="1"/>
  <c r="E2813" i="1"/>
  <c r="G2813" i="1" s="1"/>
  <c r="N2813" i="1" s="1"/>
  <c r="E2812" i="1"/>
  <c r="G2812" i="1" s="1"/>
  <c r="N2812" i="1" s="1"/>
  <c r="E2811" i="1"/>
  <c r="G2811" i="1" s="1"/>
  <c r="N2811" i="1" s="1"/>
  <c r="E2810" i="1"/>
  <c r="G2810" i="1" s="1"/>
  <c r="N2810" i="1" s="1"/>
  <c r="E2809" i="1"/>
  <c r="G2809" i="1" s="1"/>
  <c r="N2809" i="1" s="1"/>
  <c r="E2808" i="1"/>
  <c r="G2808" i="1" s="1"/>
  <c r="N2808" i="1" s="1"/>
  <c r="E2807" i="1"/>
  <c r="G2807" i="1" s="1"/>
  <c r="N2807" i="1" s="1"/>
  <c r="E2806" i="1"/>
  <c r="G2806" i="1" s="1"/>
  <c r="N2806" i="1" s="1"/>
  <c r="E2805" i="1"/>
  <c r="G2805" i="1" s="1"/>
  <c r="N2805" i="1" s="1"/>
  <c r="E2804" i="1"/>
  <c r="G2804" i="1" s="1"/>
  <c r="N2804" i="1" s="1"/>
  <c r="E2803" i="1"/>
  <c r="G2803" i="1" s="1"/>
  <c r="N2803" i="1" s="1"/>
  <c r="E2802" i="1"/>
  <c r="G2802" i="1" s="1"/>
  <c r="N2802" i="1" s="1"/>
  <c r="E2801" i="1"/>
  <c r="G2801" i="1" s="1"/>
  <c r="N2801" i="1" s="1"/>
  <c r="E2800" i="1"/>
  <c r="G2800" i="1" s="1"/>
  <c r="N2800" i="1" s="1"/>
  <c r="E2799" i="1"/>
  <c r="G2799" i="1" s="1"/>
  <c r="N2799" i="1" s="1"/>
  <c r="E2798" i="1"/>
  <c r="G2798" i="1" s="1"/>
  <c r="N2798" i="1" s="1"/>
  <c r="E2797" i="1"/>
  <c r="G2797" i="1" s="1"/>
  <c r="N2797" i="1" s="1"/>
  <c r="E2796" i="1"/>
  <c r="G2796" i="1" s="1"/>
  <c r="N2796" i="1" s="1"/>
  <c r="E2795" i="1"/>
  <c r="G2795" i="1" s="1"/>
  <c r="N2795" i="1" s="1"/>
  <c r="E2794" i="1"/>
  <c r="G2794" i="1" s="1"/>
  <c r="N2794" i="1" s="1"/>
  <c r="E2793" i="1"/>
  <c r="G2793" i="1" s="1"/>
  <c r="N2793" i="1" s="1"/>
  <c r="E2792" i="1"/>
  <c r="G2792" i="1" s="1"/>
  <c r="N2792" i="1" s="1"/>
  <c r="E2791" i="1"/>
  <c r="G2791" i="1" s="1"/>
  <c r="N2791" i="1" s="1"/>
  <c r="E2790" i="1"/>
  <c r="G2790" i="1" s="1"/>
  <c r="N2790" i="1" s="1"/>
  <c r="E2789" i="1"/>
  <c r="G2789" i="1" s="1"/>
  <c r="N2789" i="1" s="1"/>
  <c r="E2788" i="1"/>
  <c r="G2788" i="1" s="1"/>
  <c r="N2788" i="1" s="1"/>
  <c r="E2787" i="1"/>
  <c r="G2787" i="1" s="1"/>
  <c r="N2787" i="1" s="1"/>
  <c r="E2786" i="1"/>
  <c r="G2786" i="1" s="1"/>
  <c r="N2786" i="1" s="1"/>
  <c r="E2785" i="1"/>
  <c r="G2785" i="1" s="1"/>
  <c r="N2785" i="1" s="1"/>
  <c r="E2784" i="1"/>
  <c r="G2784" i="1" s="1"/>
  <c r="N2784" i="1" s="1"/>
  <c r="E2783" i="1"/>
  <c r="G2783" i="1" s="1"/>
  <c r="N2783" i="1" s="1"/>
  <c r="E2782" i="1"/>
  <c r="G2782" i="1" s="1"/>
  <c r="N2782" i="1" s="1"/>
  <c r="E2781" i="1"/>
  <c r="G2781" i="1" s="1"/>
  <c r="N2781" i="1" s="1"/>
  <c r="E2780" i="1"/>
  <c r="G2780" i="1" s="1"/>
  <c r="N2780" i="1" s="1"/>
  <c r="E2779" i="1"/>
  <c r="G2779" i="1" s="1"/>
  <c r="N2779" i="1" s="1"/>
  <c r="E2778" i="1"/>
  <c r="G2778" i="1" s="1"/>
  <c r="N2778" i="1" s="1"/>
  <c r="E2777" i="1"/>
  <c r="E2776" i="1"/>
  <c r="G2776" i="1" s="1"/>
  <c r="N2776" i="1" s="1"/>
  <c r="E2775" i="1"/>
  <c r="G2775" i="1" s="1"/>
  <c r="N2775" i="1" s="1"/>
  <c r="E2774" i="1"/>
  <c r="G2774" i="1" s="1"/>
  <c r="N2774" i="1" s="1"/>
  <c r="E2773" i="1"/>
  <c r="G2773" i="1" s="1"/>
  <c r="N2773" i="1" s="1"/>
  <c r="E2772" i="1"/>
  <c r="G2772" i="1" s="1"/>
  <c r="N2772" i="1" s="1"/>
  <c r="E2771" i="1"/>
  <c r="G2771" i="1" s="1"/>
  <c r="N2771" i="1" s="1"/>
  <c r="E2770" i="1"/>
  <c r="G2770" i="1" s="1"/>
  <c r="N2770" i="1" s="1"/>
  <c r="E2769" i="1"/>
  <c r="G2769" i="1" s="1"/>
  <c r="N2769" i="1" s="1"/>
  <c r="E2768" i="1"/>
  <c r="G2768" i="1" s="1"/>
  <c r="N2768" i="1" s="1"/>
  <c r="E2767" i="1"/>
  <c r="G2767" i="1" s="1"/>
  <c r="N2767" i="1" s="1"/>
  <c r="E2766" i="1"/>
  <c r="G2766" i="1" s="1"/>
  <c r="N2766" i="1" s="1"/>
  <c r="E2765" i="1"/>
  <c r="G2765" i="1" s="1"/>
  <c r="N2765" i="1" s="1"/>
  <c r="E2764" i="1"/>
  <c r="G2764" i="1" s="1"/>
  <c r="N2764" i="1" s="1"/>
  <c r="E2763" i="1"/>
  <c r="G2763" i="1" s="1"/>
  <c r="N2763" i="1" s="1"/>
  <c r="E2762" i="1"/>
  <c r="G2762" i="1" s="1"/>
  <c r="N2762" i="1" s="1"/>
  <c r="E2761" i="1"/>
  <c r="G2761" i="1" s="1"/>
  <c r="N2761" i="1" s="1"/>
  <c r="E2760" i="1"/>
  <c r="G2760" i="1" s="1"/>
  <c r="N2760" i="1" s="1"/>
  <c r="E2759" i="1"/>
  <c r="G2759" i="1" s="1"/>
  <c r="N2759" i="1" s="1"/>
  <c r="E2758" i="1"/>
  <c r="G2758" i="1" s="1"/>
  <c r="N2758" i="1" s="1"/>
  <c r="E2757" i="1"/>
  <c r="G2757" i="1" s="1"/>
  <c r="N2757" i="1" s="1"/>
  <c r="E2756" i="1"/>
  <c r="G2756" i="1" s="1"/>
  <c r="N2756" i="1" s="1"/>
  <c r="E2755" i="1"/>
  <c r="G2755" i="1" s="1"/>
  <c r="N2755" i="1" s="1"/>
  <c r="E2754" i="1"/>
  <c r="G2754" i="1" s="1"/>
  <c r="N2754" i="1" s="1"/>
  <c r="E2753" i="1"/>
  <c r="G2753" i="1" s="1"/>
  <c r="N2753" i="1" s="1"/>
  <c r="E2752" i="1"/>
  <c r="G2752" i="1" s="1"/>
  <c r="N2752" i="1" s="1"/>
  <c r="E2751" i="1"/>
  <c r="G2751" i="1" s="1"/>
  <c r="N2751" i="1" s="1"/>
  <c r="E2750" i="1"/>
  <c r="G2750" i="1" s="1"/>
  <c r="N2750" i="1" s="1"/>
  <c r="E2749" i="1"/>
  <c r="G2749" i="1" s="1"/>
  <c r="N2749" i="1" s="1"/>
  <c r="E2748" i="1"/>
  <c r="G2748" i="1" s="1"/>
  <c r="N2748" i="1" s="1"/>
  <c r="E2747" i="1"/>
  <c r="G2747" i="1" s="1"/>
  <c r="N2747" i="1" s="1"/>
  <c r="E2746" i="1"/>
  <c r="G2746" i="1" s="1"/>
  <c r="N2746" i="1" s="1"/>
  <c r="E2745" i="1"/>
  <c r="G2745" i="1" s="1"/>
  <c r="N2745" i="1" s="1"/>
  <c r="E2744" i="1"/>
  <c r="G2744" i="1" s="1"/>
  <c r="N2744" i="1" s="1"/>
  <c r="E2743" i="1"/>
  <c r="G2743" i="1" s="1"/>
  <c r="N2743" i="1" s="1"/>
  <c r="E2742" i="1"/>
  <c r="G2742" i="1" s="1"/>
  <c r="N2742" i="1" s="1"/>
  <c r="E2741" i="1"/>
  <c r="G2741" i="1" s="1"/>
  <c r="N2741" i="1" s="1"/>
  <c r="E2740" i="1"/>
  <c r="G2740" i="1" s="1"/>
  <c r="N2740" i="1" s="1"/>
  <c r="E2739" i="1"/>
  <c r="G2739" i="1" s="1"/>
  <c r="N2739" i="1" s="1"/>
  <c r="E2738" i="1"/>
  <c r="G2738" i="1" s="1"/>
  <c r="N2738" i="1" s="1"/>
  <c r="E2737" i="1"/>
  <c r="G2737" i="1" s="1"/>
  <c r="N2737" i="1" s="1"/>
  <c r="E2736" i="1"/>
  <c r="G2736" i="1" s="1"/>
  <c r="N2736" i="1" s="1"/>
  <c r="E2735" i="1"/>
  <c r="G2735" i="1" s="1"/>
  <c r="N2735" i="1" s="1"/>
  <c r="E2734" i="1"/>
  <c r="G2734" i="1" s="1"/>
  <c r="N2734" i="1" s="1"/>
  <c r="E2733" i="1"/>
  <c r="G2733" i="1" s="1"/>
  <c r="N2733" i="1" s="1"/>
  <c r="E2732" i="1"/>
  <c r="G2732" i="1" s="1"/>
  <c r="N2732" i="1" s="1"/>
  <c r="E2731" i="1"/>
  <c r="G2731" i="1" s="1"/>
  <c r="N2731" i="1" s="1"/>
  <c r="E2730" i="1"/>
  <c r="G2730" i="1" s="1"/>
  <c r="N2730" i="1" s="1"/>
  <c r="E2729" i="1"/>
  <c r="G2729" i="1" s="1"/>
  <c r="N2729" i="1" s="1"/>
  <c r="E2728" i="1"/>
  <c r="G2728" i="1" s="1"/>
  <c r="N2728" i="1" s="1"/>
  <c r="E2727" i="1"/>
  <c r="G2727" i="1" s="1"/>
  <c r="N2727" i="1" s="1"/>
  <c r="E2726" i="1"/>
  <c r="G2726" i="1" s="1"/>
  <c r="N2726" i="1" s="1"/>
  <c r="E2725" i="1"/>
  <c r="G2725" i="1" s="1"/>
  <c r="N2725" i="1" s="1"/>
  <c r="E2724" i="1"/>
  <c r="G2724" i="1" s="1"/>
  <c r="N2724" i="1" s="1"/>
  <c r="E2723" i="1"/>
  <c r="G2723" i="1" s="1"/>
  <c r="N2723" i="1" s="1"/>
  <c r="E2722" i="1"/>
  <c r="G2722" i="1" s="1"/>
  <c r="N2722" i="1" s="1"/>
  <c r="E2721" i="1"/>
  <c r="G2721" i="1" s="1"/>
  <c r="N2721" i="1" s="1"/>
  <c r="E2720" i="1"/>
  <c r="G2720" i="1" s="1"/>
  <c r="N2720" i="1" s="1"/>
  <c r="E2719" i="1"/>
  <c r="G2719" i="1" s="1"/>
  <c r="N2719" i="1" s="1"/>
  <c r="E2718" i="1"/>
  <c r="G2718" i="1" s="1"/>
  <c r="N2718" i="1" s="1"/>
  <c r="E2717" i="1"/>
  <c r="G2717" i="1" s="1"/>
  <c r="N2717" i="1" s="1"/>
  <c r="E2716" i="1"/>
  <c r="G2716" i="1" s="1"/>
  <c r="N2716" i="1" s="1"/>
  <c r="E2715" i="1"/>
  <c r="G2715" i="1" s="1"/>
  <c r="N2715" i="1" s="1"/>
  <c r="E2714" i="1"/>
  <c r="G2714" i="1" s="1"/>
  <c r="N2714" i="1" s="1"/>
  <c r="E2713" i="1"/>
  <c r="G2713" i="1" s="1"/>
  <c r="N2713" i="1" s="1"/>
  <c r="E2712" i="1"/>
  <c r="G2712" i="1" s="1"/>
  <c r="N2712" i="1" s="1"/>
  <c r="E2711" i="1"/>
  <c r="G2711" i="1" s="1"/>
  <c r="N2711" i="1" s="1"/>
  <c r="E2710" i="1"/>
  <c r="G2710" i="1" s="1"/>
  <c r="N2710" i="1" s="1"/>
  <c r="E2709" i="1"/>
  <c r="G2709" i="1" s="1"/>
  <c r="N2709" i="1" s="1"/>
  <c r="E2708" i="1"/>
  <c r="G2708" i="1" s="1"/>
  <c r="N2708" i="1" s="1"/>
  <c r="E2707" i="1"/>
  <c r="G2707" i="1" s="1"/>
  <c r="N2707" i="1" s="1"/>
  <c r="E2706" i="1"/>
  <c r="G2706" i="1" s="1"/>
  <c r="N2706" i="1" s="1"/>
  <c r="E2705" i="1"/>
  <c r="G2705" i="1" s="1"/>
  <c r="N2705" i="1" s="1"/>
  <c r="E2704" i="1"/>
  <c r="G2704" i="1" s="1"/>
  <c r="N2704" i="1" s="1"/>
  <c r="E2703" i="1"/>
  <c r="G2703" i="1" s="1"/>
  <c r="N2703" i="1" s="1"/>
  <c r="E2702" i="1"/>
  <c r="G2702" i="1" s="1"/>
  <c r="N2702" i="1" s="1"/>
  <c r="E2701" i="1"/>
  <c r="G2701" i="1" s="1"/>
  <c r="N2701" i="1" s="1"/>
  <c r="E2700" i="1"/>
  <c r="G2700" i="1" s="1"/>
  <c r="N2700" i="1" s="1"/>
  <c r="E2699" i="1"/>
  <c r="G2699" i="1" s="1"/>
  <c r="N2699" i="1" s="1"/>
  <c r="E2698" i="1"/>
  <c r="G2698" i="1" s="1"/>
  <c r="N2698" i="1" s="1"/>
  <c r="E2697" i="1"/>
  <c r="G2697" i="1" s="1"/>
  <c r="N2697" i="1" s="1"/>
  <c r="E2696" i="1"/>
  <c r="G2696" i="1" s="1"/>
  <c r="N2696" i="1" s="1"/>
  <c r="E2695" i="1"/>
  <c r="G2695" i="1" s="1"/>
  <c r="N2695" i="1" s="1"/>
  <c r="E2694" i="1"/>
  <c r="G2694" i="1" s="1"/>
  <c r="N2694" i="1" s="1"/>
  <c r="E2693" i="1"/>
  <c r="G2693" i="1" s="1"/>
  <c r="N2693" i="1" s="1"/>
  <c r="E2692" i="1"/>
  <c r="G2692" i="1" s="1"/>
  <c r="N2692" i="1" s="1"/>
  <c r="E2691" i="1"/>
  <c r="G2691" i="1" s="1"/>
  <c r="N2691" i="1" s="1"/>
  <c r="E2690" i="1"/>
  <c r="G2690" i="1" s="1"/>
  <c r="N2690" i="1" s="1"/>
  <c r="E2689" i="1"/>
  <c r="G2689" i="1" s="1"/>
  <c r="N2689" i="1" s="1"/>
  <c r="E2688" i="1"/>
  <c r="G2688" i="1" s="1"/>
  <c r="N2688" i="1" s="1"/>
  <c r="E2687" i="1"/>
  <c r="G2687" i="1" s="1"/>
  <c r="N2687" i="1" s="1"/>
  <c r="E2686" i="1"/>
  <c r="G2686" i="1" s="1"/>
  <c r="N2686" i="1" s="1"/>
  <c r="E2685" i="1"/>
  <c r="G2685" i="1" s="1"/>
  <c r="N2685" i="1" s="1"/>
  <c r="E2684" i="1"/>
  <c r="G2684" i="1" s="1"/>
  <c r="N2684" i="1" s="1"/>
  <c r="E2683" i="1"/>
  <c r="G2683" i="1" s="1"/>
  <c r="N2683" i="1" s="1"/>
  <c r="E2682" i="1"/>
  <c r="G2682" i="1" s="1"/>
  <c r="N2682" i="1" s="1"/>
  <c r="E2681" i="1"/>
  <c r="E2680" i="1"/>
  <c r="G2680" i="1" s="1"/>
  <c r="N2680" i="1" s="1"/>
  <c r="E2679" i="1"/>
  <c r="G2679" i="1" s="1"/>
  <c r="N2679" i="1" s="1"/>
  <c r="E2678" i="1"/>
  <c r="G2678" i="1" s="1"/>
  <c r="N2678" i="1" s="1"/>
  <c r="E2677" i="1"/>
  <c r="G2677" i="1" s="1"/>
  <c r="N2677" i="1" s="1"/>
  <c r="E2676" i="1"/>
  <c r="G2676" i="1" s="1"/>
  <c r="N2676" i="1" s="1"/>
  <c r="E2675" i="1"/>
  <c r="G2675" i="1" s="1"/>
  <c r="N2675" i="1" s="1"/>
  <c r="E2674" i="1"/>
  <c r="G2674" i="1" s="1"/>
  <c r="N2674" i="1" s="1"/>
  <c r="E2673" i="1"/>
  <c r="G2673" i="1" s="1"/>
  <c r="N2673" i="1" s="1"/>
  <c r="E2672" i="1"/>
  <c r="G2672" i="1" s="1"/>
  <c r="N2672" i="1" s="1"/>
  <c r="E2671" i="1"/>
  <c r="G2671" i="1" s="1"/>
  <c r="N2671" i="1" s="1"/>
  <c r="E2670" i="1"/>
  <c r="G2670" i="1" s="1"/>
  <c r="N2670" i="1" s="1"/>
  <c r="E2669" i="1"/>
  <c r="G2669" i="1" s="1"/>
  <c r="N2669" i="1" s="1"/>
  <c r="E2668" i="1"/>
  <c r="G2668" i="1" s="1"/>
  <c r="N2668" i="1" s="1"/>
  <c r="E2667" i="1"/>
  <c r="G2667" i="1" s="1"/>
  <c r="N2667" i="1" s="1"/>
  <c r="E2666" i="1"/>
  <c r="G2666" i="1" s="1"/>
  <c r="N2666" i="1" s="1"/>
  <c r="E2665" i="1"/>
  <c r="G2665" i="1" s="1"/>
  <c r="N2665" i="1" s="1"/>
  <c r="E2664" i="1"/>
  <c r="G2664" i="1" s="1"/>
  <c r="N2664" i="1" s="1"/>
  <c r="E2663" i="1"/>
  <c r="G2663" i="1" s="1"/>
  <c r="N2663" i="1" s="1"/>
  <c r="E2662" i="1"/>
  <c r="G2662" i="1" s="1"/>
  <c r="N2662" i="1" s="1"/>
  <c r="E2661" i="1"/>
  <c r="G2661" i="1" s="1"/>
  <c r="N2661" i="1" s="1"/>
  <c r="E2660" i="1"/>
  <c r="G2660" i="1" s="1"/>
  <c r="N2660" i="1" s="1"/>
  <c r="E2659" i="1"/>
  <c r="G2659" i="1" s="1"/>
  <c r="N2659" i="1" s="1"/>
  <c r="E2658" i="1"/>
  <c r="G2658" i="1" s="1"/>
  <c r="N2658" i="1" s="1"/>
  <c r="E2657" i="1"/>
  <c r="G2657" i="1" s="1"/>
  <c r="N2657" i="1" s="1"/>
  <c r="E2656" i="1"/>
  <c r="G2656" i="1" s="1"/>
  <c r="N2656" i="1" s="1"/>
  <c r="E2655" i="1"/>
  <c r="G2655" i="1" s="1"/>
  <c r="N2655" i="1" s="1"/>
  <c r="E2654" i="1"/>
  <c r="G2654" i="1" s="1"/>
  <c r="N2654" i="1" s="1"/>
  <c r="E2653" i="1"/>
  <c r="G2653" i="1" s="1"/>
  <c r="N2653" i="1" s="1"/>
  <c r="E2652" i="1"/>
  <c r="G2652" i="1" s="1"/>
  <c r="N2652" i="1" s="1"/>
  <c r="E2651" i="1"/>
  <c r="G2651" i="1" s="1"/>
  <c r="N2651" i="1" s="1"/>
  <c r="E2650" i="1"/>
  <c r="G2650" i="1" s="1"/>
  <c r="N2650" i="1" s="1"/>
  <c r="E2649" i="1"/>
  <c r="G2649" i="1" s="1"/>
  <c r="N2649" i="1" s="1"/>
  <c r="E2648" i="1"/>
  <c r="G2648" i="1" s="1"/>
  <c r="N2648" i="1" s="1"/>
  <c r="E2647" i="1"/>
  <c r="G2647" i="1" s="1"/>
  <c r="N2647" i="1" s="1"/>
  <c r="E2646" i="1"/>
  <c r="G2646" i="1" s="1"/>
  <c r="N2646" i="1" s="1"/>
  <c r="E2645" i="1"/>
  <c r="G2645" i="1" s="1"/>
  <c r="N2645" i="1" s="1"/>
  <c r="E2644" i="1"/>
  <c r="G2644" i="1" s="1"/>
  <c r="N2644" i="1" s="1"/>
  <c r="E2643" i="1"/>
  <c r="G2643" i="1" s="1"/>
  <c r="N2643" i="1" s="1"/>
  <c r="E2642" i="1"/>
  <c r="G2642" i="1" s="1"/>
  <c r="N2642" i="1" s="1"/>
  <c r="E2641" i="1"/>
  <c r="G2641" i="1" s="1"/>
  <c r="N2641" i="1" s="1"/>
  <c r="E2640" i="1"/>
  <c r="G2640" i="1" s="1"/>
  <c r="N2640" i="1" s="1"/>
  <c r="E2639" i="1"/>
  <c r="G2639" i="1" s="1"/>
  <c r="N2639" i="1" s="1"/>
  <c r="E2638" i="1"/>
  <c r="G2638" i="1" s="1"/>
  <c r="N2638" i="1" s="1"/>
  <c r="E2637" i="1"/>
  <c r="G2637" i="1" s="1"/>
  <c r="N2637" i="1" s="1"/>
  <c r="E2636" i="1"/>
  <c r="G2636" i="1" s="1"/>
  <c r="N2636" i="1" s="1"/>
  <c r="E2635" i="1"/>
  <c r="G2635" i="1" s="1"/>
  <c r="N2635" i="1" s="1"/>
  <c r="E2634" i="1"/>
  <c r="G2634" i="1" s="1"/>
  <c r="N2634" i="1" s="1"/>
  <c r="E2633" i="1"/>
  <c r="G2633" i="1" s="1"/>
  <c r="N2633" i="1" s="1"/>
  <c r="E2632" i="1"/>
  <c r="G2632" i="1" s="1"/>
  <c r="N2632" i="1" s="1"/>
  <c r="E2631" i="1"/>
  <c r="G2631" i="1" s="1"/>
  <c r="N2631" i="1" s="1"/>
  <c r="E2630" i="1"/>
  <c r="G2630" i="1" s="1"/>
  <c r="N2630" i="1" s="1"/>
  <c r="E2629" i="1"/>
  <c r="G2629" i="1" s="1"/>
  <c r="N2629" i="1" s="1"/>
  <c r="E2628" i="1"/>
  <c r="G2628" i="1" s="1"/>
  <c r="N2628" i="1" s="1"/>
  <c r="E2627" i="1"/>
  <c r="G2627" i="1" s="1"/>
  <c r="N2627" i="1" s="1"/>
  <c r="E2626" i="1"/>
  <c r="G2626" i="1" s="1"/>
  <c r="N2626" i="1" s="1"/>
  <c r="E2625" i="1"/>
  <c r="G2625" i="1" s="1"/>
  <c r="N2625" i="1" s="1"/>
  <c r="E2624" i="1"/>
  <c r="G2624" i="1" s="1"/>
  <c r="N2624" i="1" s="1"/>
  <c r="E2623" i="1"/>
  <c r="G2623" i="1" s="1"/>
  <c r="N2623" i="1" s="1"/>
  <c r="E2622" i="1"/>
  <c r="G2622" i="1" s="1"/>
  <c r="N2622" i="1" s="1"/>
  <c r="E2621" i="1"/>
  <c r="G2621" i="1" s="1"/>
  <c r="N2621" i="1" s="1"/>
  <c r="E2620" i="1"/>
  <c r="G2620" i="1" s="1"/>
  <c r="N2620" i="1" s="1"/>
  <c r="E2619" i="1"/>
  <c r="G2619" i="1" s="1"/>
  <c r="N2619" i="1" s="1"/>
  <c r="E2618" i="1"/>
  <c r="G2618" i="1" s="1"/>
  <c r="N2618" i="1" s="1"/>
  <c r="E2617" i="1"/>
  <c r="G2617" i="1" s="1"/>
  <c r="N2617" i="1" s="1"/>
  <c r="E2616" i="1"/>
  <c r="G2616" i="1" s="1"/>
  <c r="N2616" i="1" s="1"/>
  <c r="E2615" i="1"/>
  <c r="G2615" i="1" s="1"/>
  <c r="N2615" i="1" s="1"/>
  <c r="E2614" i="1"/>
  <c r="G2614" i="1" s="1"/>
  <c r="N2614" i="1" s="1"/>
  <c r="E2613" i="1"/>
  <c r="G2613" i="1" s="1"/>
  <c r="N2613" i="1" s="1"/>
  <c r="E2612" i="1"/>
  <c r="G2612" i="1" s="1"/>
  <c r="N2612" i="1" s="1"/>
  <c r="E2611" i="1"/>
  <c r="G2611" i="1" s="1"/>
  <c r="N2611" i="1" s="1"/>
  <c r="E2610" i="1"/>
  <c r="G2610" i="1" s="1"/>
  <c r="N2610" i="1" s="1"/>
  <c r="E2609" i="1"/>
  <c r="G2609" i="1" s="1"/>
  <c r="N2609" i="1" s="1"/>
  <c r="E2608" i="1"/>
  <c r="G2608" i="1" s="1"/>
  <c r="N2608" i="1" s="1"/>
  <c r="E2607" i="1"/>
  <c r="G2607" i="1" s="1"/>
  <c r="N2607" i="1" s="1"/>
  <c r="E2606" i="1"/>
  <c r="G2606" i="1" s="1"/>
  <c r="N2606" i="1" s="1"/>
  <c r="E2605" i="1"/>
  <c r="G2605" i="1" s="1"/>
  <c r="N2605" i="1" s="1"/>
  <c r="E2604" i="1"/>
  <c r="G2604" i="1" s="1"/>
  <c r="N2604" i="1" s="1"/>
  <c r="E2603" i="1"/>
  <c r="G2603" i="1" s="1"/>
  <c r="N2603" i="1" s="1"/>
  <c r="E2602" i="1"/>
  <c r="G2602" i="1" s="1"/>
  <c r="N2602" i="1" s="1"/>
  <c r="E2601" i="1"/>
  <c r="E2600" i="1"/>
  <c r="G2600" i="1" s="1"/>
  <c r="N2600" i="1" s="1"/>
  <c r="E2599" i="1"/>
  <c r="G2599" i="1" s="1"/>
  <c r="N2599" i="1" s="1"/>
  <c r="E2598" i="1"/>
  <c r="G2598" i="1" s="1"/>
  <c r="N2598" i="1" s="1"/>
  <c r="E2597" i="1"/>
  <c r="G2597" i="1" s="1"/>
  <c r="N2597" i="1" s="1"/>
  <c r="E2596" i="1"/>
  <c r="G2596" i="1" s="1"/>
  <c r="N2596" i="1" s="1"/>
  <c r="E2595" i="1"/>
  <c r="G2595" i="1" s="1"/>
  <c r="N2595" i="1" s="1"/>
  <c r="E2594" i="1"/>
  <c r="G2594" i="1" s="1"/>
  <c r="N2594" i="1" s="1"/>
  <c r="E2593" i="1"/>
  <c r="G2593" i="1" s="1"/>
  <c r="N2593" i="1" s="1"/>
  <c r="E2592" i="1"/>
  <c r="G2592" i="1" s="1"/>
  <c r="N2592" i="1" s="1"/>
  <c r="E2591" i="1"/>
  <c r="G2591" i="1" s="1"/>
  <c r="N2591" i="1" s="1"/>
  <c r="E2590" i="1"/>
  <c r="G2590" i="1" s="1"/>
  <c r="N2590" i="1" s="1"/>
  <c r="E2589" i="1"/>
  <c r="G2589" i="1" s="1"/>
  <c r="N2589" i="1" s="1"/>
  <c r="E2588" i="1"/>
  <c r="G2588" i="1" s="1"/>
  <c r="N2588" i="1" s="1"/>
  <c r="E2587" i="1"/>
  <c r="G2587" i="1" s="1"/>
  <c r="N2587" i="1" s="1"/>
  <c r="E2586" i="1"/>
  <c r="G2586" i="1" s="1"/>
  <c r="N2586" i="1" s="1"/>
  <c r="E2585" i="1"/>
  <c r="G2585" i="1" s="1"/>
  <c r="N2585" i="1" s="1"/>
  <c r="E2584" i="1"/>
  <c r="G2584" i="1" s="1"/>
  <c r="N2584" i="1" s="1"/>
  <c r="E2583" i="1"/>
  <c r="G2583" i="1" s="1"/>
  <c r="N2583" i="1" s="1"/>
  <c r="E2582" i="1"/>
  <c r="G2582" i="1" s="1"/>
  <c r="N2582" i="1" s="1"/>
  <c r="E2581" i="1"/>
  <c r="G2581" i="1" s="1"/>
  <c r="N2581" i="1" s="1"/>
  <c r="E2580" i="1"/>
  <c r="G2580" i="1" s="1"/>
  <c r="N2580" i="1" s="1"/>
  <c r="E2579" i="1"/>
  <c r="G2579" i="1" s="1"/>
  <c r="N2579" i="1" s="1"/>
  <c r="E2578" i="1"/>
  <c r="G2578" i="1" s="1"/>
  <c r="N2578" i="1" s="1"/>
  <c r="E2577" i="1"/>
  <c r="G2577" i="1" s="1"/>
  <c r="N2577" i="1" s="1"/>
  <c r="E2576" i="1"/>
  <c r="G2576" i="1" s="1"/>
  <c r="N2576" i="1" s="1"/>
  <c r="E2575" i="1"/>
  <c r="G2575" i="1" s="1"/>
  <c r="N2575" i="1" s="1"/>
  <c r="E2574" i="1"/>
  <c r="G2574" i="1" s="1"/>
  <c r="N2574" i="1" s="1"/>
  <c r="E2573" i="1"/>
  <c r="G2573" i="1" s="1"/>
  <c r="N2573" i="1" s="1"/>
  <c r="E2572" i="1"/>
  <c r="G2572" i="1" s="1"/>
  <c r="N2572" i="1" s="1"/>
  <c r="E2571" i="1"/>
  <c r="G2571" i="1" s="1"/>
  <c r="N2571" i="1" s="1"/>
  <c r="E2570" i="1"/>
  <c r="G2570" i="1" s="1"/>
  <c r="N2570" i="1" s="1"/>
  <c r="E2569" i="1"/>
  <c r="G2569" i="1" s="1"/>
  <c r="N2569" i="1" s="1"/>
  <c r="E2568" i="1"/>
  <c r="G2568" i="1" s="1"/>
  <c r="N2568" i="1" s="1"/>
  <c r="E2567" i="1"/>
  <c r="G2567" i="1" s="1"/>
  <c r="N2567" i="1" s="1"/>
  <c r="E2566" i="1"/>
  <c r="G2566" i="1" s="1"/>
  <c r="N2566" i="1" s="1"/>
  <c r="E2565" i="1"/>
  <c r="G2565" i="1" s="1"/>
  <c r="N2565" i="1" s="1"/>
  <c r="E2564" i="1"/>
  <c r="G2564" i="1" s="1"/>
  <c r="N2564" i="1" s="1"/>
  <c r="E2563" i="1"/>
  <c r="G2563" i="1" s="1"/>
  <c r="N2563" i="1" s="1"/>
  <c r="E2562" i="1"/>
  <c r="G2562" i="1" s="1"/>
  <c r="N2562" i="1" s="1"/>
  <c r="E2561" i="1"/>
  <c r="G2561" i="1" s="1"/>
  <c r="N2561" i="1" s="1"/>
  <c r="E2560" i="1"/>
  <c r="G2560" i="1" s="1"/>
  <c r="N2560" i="1" s="1"/>
  <c r="E2559" i="1"/>
  <c r="G2559" i="1" s="1"/>
  <c r="N2559" i="1" s="1"/>
  <c r="E2558" i="1"/>
  <c r="G2558" i="1" s="1"/>
  <c r="N2558" i="1" s="1"/>
  <c r="E2557" i="1"/>
  <c r="G2557" i="1" s="1"/>
  <c r="N2557" i="1" s="1"/>
  <c r="E2556" i="1"/>
  <c r="G2556" i="1" s="1"/>
  <c r="N2556" i="1" s="1"/>
  <c r="E2555" i="1"/>
  <c r="G2555" i="1" s="1"/>
  <c r="N2555" i="1" s="1"/>
  <c r="E2554" i="1"/>
  <c r="G2554" i="1" s="1"/>
  <c r="N2554" i="1" s="1"/>
  <c r="E2553" i="1"/>
  <c r="G2553" i="1" s="1"/>
  <c r="N2553" i="1" s="1"/>
  <c r="E2552" i="1"/>
  <c r="G2552" i="1" s="1"/>
  <c r="N2552" i="1" s="1"/>
  <c r="E2551" i="1"/>
  <c r="G2551" i="1" s="1"/>
  <c r="N2551" i="1" s="1"/>
  <c r="E2550" i="1"/>
  <c r="G2550" i="1" s="1"/>
  <c r="N2550" i="1" s="1"/>
  <c r="E2549" i="1"/>
  <c r="G2549" i="1" s="1"/>
  <c r="N2549" i="1" s="1"/>
  <c r="E2548" i="1"/>
  <c r="G2548" i="1" s="1"/>
  <c r="N2548" i="1" s="1"/>
  <c r="E2547" i="1"/>
  <c r="G2547" i="1" s="1"/>
  <c r="N2547" i="1" s="1"/>
  <c r="E2546" i="1"/>
  <c r="G2546" i="1" s="1"/>
  <c r="N2546" i="1" s="1"/>
  <c r="E2545" i="1"/>
  <c r="G2545" i="1" s="1"/>
  <c r="N2545" i="1" s="1"/>
  <c r="E2544" i="1"/>
  <c r="G2544" i="1" s="1"/>
  <c r="N2544" i="1" s="1"/>
  <c r="E2543" i="1"/>
  <c r="G2543" i="1" s="1"/>
  <c r="N2543" i="1" s="1"/>
  <c r="E2542" i="1"/>
  <c r="G2542" i="1" s="1"/>
  <c r="N2542" i="1" s="1"/>
  <c r="E2541" i="1"/>
  <c r="G2541" i="1" s="1"/>
  <c r="N2541" i="1" s="1"/>
  <c r="E2540" i="1"/>
  <c r="G2540" i="1" s="1"/>
  <c r="N2540" i="1" s="1"/>
  <c r="E2539" i="1"/>
  <c r="G2539" i="1" s="1"/>
  <c r="N2539" i="1" s="1"/>
  <c r="E2538" i="1"/>
  <c r="G2538" i="1" s="1"/>
  <c r="N2538" i="1" s="1"/>
  <c r="E2537" i="1"/>
  <c r="G2537" i="1" s="1"/>
  <c r="N2537" i="1" s="1"/>
  <c r="E2536" i="1"/>
  <c r="G2536" i="1" s="1"/>
  <c r="N2536" i="1" s="1"/>
  <c r="E2535" i="1"/>
  <c r="G2535" i="1" s="1"/>
  <c r="N2535" i="1" s="1"/>
  <c r="E2534" i="1"/>
  <c r="G2534" i="1" s="1"/>
  <c r="N2534" i="1" s="1"/>
  <c r="E2533" i="1"/>
  <c r="G2533" i="1" s="1"/>
  <c r="N2533" i="1" s="1"/>
  <c r="E2532" i="1"/>
  <c r="G2532" i="1" s="1"/>
  <c r="N2532" i="1" s="1"/>
  <c r="E2531" i="1"/>
  <c r="G2531" i="1" s="1"/>
  <c r="N2531" i="1" s="1"/>
  <c r="E2530" i="1"/>
  <c r="G2530" i="1" s="1"/>
  <c r="N2530" i="1" s="1"/>
  <c r="E2529" i="1"/>
  <c r="G2529" i="1" s="1"/>
  <c r="N2529" i="1" s="1"/>
  <c r="E2528" i="1"/>
  <c r="G2528" i="1" s="1"/>
  <c r="N2528" i="1" s="1"/>
  <c r="E2527" i="1"/>
  <c r="G2527" i="1" s="1"/>
  <c r="N2527" i="1" s="1"/>
  <c r="E2526" i="1"/>
  <c r="G2526" i="1" s="1"/>
  <c r="N2526" i="1" s="1"/>
  <c r="E2525" i="1"/>
  <c r="G2525" i="1" s="1"/>
  <c r="N2525" i="1" s="1"/>
  <c r="E2524" i="1"/>
  <c r="G2524" i="1" s="1"/>
  <c r="N2524" i="1" s="1"/>
  <c r="E2523" i="1"/>
  <c r="G2523" i="1" s="1"/>
  <c r="N2523" i="1" s="1"/>
  <c r="E2522" i="1"/>
  <c r="G2522" i="1" s="1"/>
  <c r="N2522" i="1" s="1"/>
  <c r="E2521" i="1"/>
  <c r="G2521" i="1" s="1"/>
  <c r="N2521" i="1" s="1"/>
  <c r="E2520" i="1"/>
  <c r="G2520" i="1" s="1"/>
  <c r="N2520" i="1" s="1"/>
  <c r="E2519" i="1"/>
  <c r="G2519" i="1" s="1"/>
  <c r="N2519" i="1" s="1"/>
  <c r="E2518" i="1"/>
  <c r="G2518" i="1" s="1"/>
  <c r="N2518" i="1" s="1"/>
  <c r="E2517" i="1"/>
  <c r="G2517" i="1" s="1"/>
  <c r="N2517" i="1" s="1"/>
  <c r="E2516" i="1"/>
  <c r="G2516" i="1" s="1"/>
  <c r="N2516" i="1" s="1"/>
  <c r="E2515" i="1"/>
  <c r="G2515" i="1" s="1"/>
  <c r="N2515" i="1" s="1"/>
  <c r="E2514" i="1"/>
  <c r="G2514" i="1" s="1"/>
  <c r="N2514" i="1" s="1"/>
  <c r="E2513" i="1"/>
  <c r="G2513" i="1" s="1"/>
  <c r="N2513" i="1" s="1"/>
  <c r="E2512" i="1"/>
  <c r="G2512" i="1" s="1"/>
  <c r="N2512" i="1" s="1"/>
  <c r="E2511" i="1"/>
  <c r="G2511" i="1" s="1"/>
  <c r="N2511" i="1" s="1"/>
  <c r="E2510" i="1"/>
  <c r="G2510" i="1" s="1"/>
  <c r="N2510" i="1" s="1"/>
  <c r="E2509" i="1"/>
  <c r="G2509" i="1" s="1"/>
  <c r="N2509" i="1" s="1"/>
  <c r="E2508" i="1"/>
  <c r="G2508" i="1" s="1"/>
  <c r="N2508" i="1" s="1"/>
  <c r="E2507" i="1"/>
  <c r="G2507" i="1" s="1"/>
  <c r="N2507" i="1" s="1"/>
  <c r="E2506" i="1"/>
  <c r="G2506" i="1" s="1"/>
  <c r="N2506" i="1" s="1"/>
  <c r="E2505" i="1"/>
  <c r="G2505" i="1" s="1"/>
  <c r="N2505" i="1" s="1"/>
  <c r="E2504" i="1"/>
  <c r="G2504" i="1" s="1"/>
  <c r="N2504" i="1" s="1"/>
  <c r="E2503" i="1"/>
  <c r="G2503" i="1" s="1"/>
  <c r="N2503" i="1" s="1"/>
  <c r="E2502" i="1"/>
  <c r="G2502" i="1" s="1"/>
  <c r="N2502" i="1" s="1"/>
  <c r="E2501" i="1"/>
  <c r="G2501" i="1" s="1"/>
  <c r="N2501" i="1" s="1"/>
  <c r="E2500" i="1"/>
  <c r="G2500" i="1" s="1"/>
  <c r="N2500" i="1" s="1"/>
  <c r="E2499" i="1"/>
  <c r="G2499" i="1" s="1"/>
  <c r="N2499" i="1" s="1"/>
  <c r="E2498" i="1"/>
  <c r="G2498" i="1" s="1"/>
  <c r="N2498" i="1" s="1"/>
  <c r="E2497" i="1"/>
  <c r="G2497" i="1" s="1"/>
  <c r="N2497" i="1" s="1"/>
  <c r="E2496" i="1"/>
  <c r="G2496" i="1" s="1"/>
  <c r="N2496" i="1" s="1"/>
  <c r="E2495" i="1"/>
  <c r="G2495" i="1" s="1"/>
  <c r="N2495" i="1" s="1"/>
  <c r="E2494" i="1"/>
  <c r="G2494" i="1" s="1"/>
  <c r="N2494" i="1" s="1"/>
  <c r="E2493" i="1"/>
  <c r="G2493" i="1" s="1"/>
  <c r="N2493" i="1" s="1"/>
  <c r="E2492" i="1"/>
  <c r="G2492" i="1" s="1"/>
  <c r="N2492" i="1" s="1"/>
  <c r="E2491" i="1"/>
  <c r="G2491" i="1" s="1"/>
  <c r="N2491" i="1" s="1"/>
  <c r="E2490" i="1"/>
  <c r="G2490" i="1" s="1"/>
  <c r="N2490" i="1" s="1"/>
  <c r="E2489" i="1"/>
  <c r="G2489" i="1" s="1"/>
  <c r="N2489" i="1" s="1"/>
  <c r="E2488" i="1"/>
  <c r="G2488" i="1" s="1"/>
  <c r="N2488" i="1" s="1"/>
  <c r="E2487" i="1"/>
  <c r="G2487" i="1" s="1"/>
  <c r="N2487" i="1" s="1"/>
  <c r="E2486" i="1"/>
  <c r="G2486" i="1" s="1"/>
  <c r="N2486" i="1" s="1"/>
  <c r="E2485" i="1"/>
  <c r="G2485" i="1" s="1"/>
  <c r="N2485" i="1" s="1"/>
  <c r="E2484" i="1"/>
  <c r="G2484" i="1" s="1"/>
  <c r="N2484" i="1" s="1"/>
  <c r="E2483" i="1"/>
  <c r="G2483" i="1" s="1"/>
  <c r="N2483" i="1" s="1"/>
  <c r="E2482" i="1"/>
  <c r="G2482" i="1" s="1"/>
  <c r="N2482" i="1" s="1"/>
  <c r="E2481" i="1"/>
  <c r="G2481" i="1" s="1"/>
  <c r="N2481" i="1" s="1"/>
  <c r="E2480" i="1"/>
  <c r="G2480" i="1" s="1"/>
  <c r="N2480" i="1" s="1"/>
  <c r="E2479" i="1"/>
  <c r="G2479" i="1" s="1"/>
  <c r="N2479" i="1" s="1"/>
  <c r="E2478" i="1"/>
  <c r="G2478" i="1" s="1"/>
  <c r="N2478" i="1" s="1"/>
  <c r="E2477" i="1"/>
  <c r="G2477" i="1" s="1"/>
  <c r="N2477" i="1" s="1"/>
  <c r="E2476" i="1"/>
  <c r="G2476" i="1" s="1"/>
  <c r="N2476" i="1" s="1"/>
  <c r="E2475" i="1"/>
  <c r="G2475" i="1" s="1"/>
  <c r="N2475" i="1" s="1"/>
  <c r="E2474" i="1"/>
  <c r="G2474" i="1" s="1"/>
  <c r="N2474" i="1" s="1"/>
  <c r="E2473" i="1"/>
  <c r="G2473" i="1" s="1"/>
  <c r="N2473" i="1" s="1"/>
  <c r="E2472" i="1"/>
  <c r="G2472" i="1" s="1"/>
  <c r="N2472" i="1" s="1"/>
  <c r="E2471" i="1"/>
  <c r="E2470" i="1"/>
  <c r="G2470" i="1" s="1"/>
  <c r="N2470" i="1" s="1"/>
  <c r="E2469" i="1"/>
  <c r="G2469" i="1" s="1"/>
  <c r="N2469" i="1" s="1"/>
  <c r="E2468" i="1"/>
  <c r="G2468" i="1" s="1"/>
  <c r="N2468" i="1" s="1"/>
  <c r="E2467" i="1"/>
  <c r="G2467" i="1" s="1"/>
  <c r="N2467" i="1" s="1"/>
  <c r="E2466" i="1"/>
  <c r="G2466" i="1" s="1"/>
  <c r="N2466" i="1" s="1"/>
  <c r="E2465" i="1"/>
  <c r="G2465" i="1" s="1"/>
  <c r="N2465" i="1" s="1"/>
  <c r="E2464" i="1"/>
  <c r="G2464" i="1" s="1"/>
  <c r="N2464" i="1" s="1"/>
  <c r="E2463" i="1"/>
  <c r="G2463" i="1" s="1"/>
  <c r="N2463" i="1" s="1"/>
  <c r="E2462" i="1"/>
  <c r="G2462" i="1" s="1"/>
  <c r="N2462" i="1" s="1"/>
  <c r="E2461" i="1"/>
  <c r="G2461" i="1" s="1"/>
  <c r="N2461" i="1" s="1"/>
  <c r="E2460" i="1"/>
  <c r="G2460" i="1" s="1"/>
  <c r="N2460" i="1" s="1"/>
  <c r="E2459" i="1"/>
  <c r="G2459" i="1" s="1"/>
  <c r="N2459" i="1" s="1"/>
  <c r="E2458" i="1"/>
  <c r="G2458" i="1" s="1"/>
  <c r="N2458" i="1" s="1"/>
  <c r="E2457" i="1"/>
  <c r="G2457" i="1" s="1"/>
  <c r="N2457" i="1" s="1"/>
  <c r="E2456" i="1"/>
  <c r="G2456" i="1" s="1"/>
  <c r="N2456" i="1" s="1"/>
  <c r="E2455" i="1"/>
  <c r="G2455" i="1" s="1"/>
  <c r="N2455" i="1" s="1"/>
  <c r="E2454" i="1"/>
  <c r="G2454" i="1" s="1"/>
  <c r="N2454" i="1" s="1"/>
  <c r="E2453" i="1"/>
  <c r="G2453" i="1" s="1"/>
  <c r="N2453" i="1" s="1"/>
  <c r="E2452" i="1"/>
  <c r="G2452" i="1" s="1"/>
  <c r="N2452" i="1" s="1"/>
  <c r="E2451" i="1"/>
  <c r="G2451" i="1" s="1"/>
  <c r="N2451" i="1" s="1"/>
  <c r="E2450" i="1"/>
  <c r="G2450" i="1" s="1"/>
  <c r="N2450" i="1" s="1"/>
  <c r="E2449" i="1"/>
  <c r="G2449" i="1" s="1"/>
  <c r="N2449" i="1" s="1"/>
  <c r="E2448" i="1"/>
  <c r="G2448" i="1" s="1"/>
  <c r="N2448" i="1" s="1"/>
  <c r="E2447" i="1"/>
  <c r="G2447" i="1" s="1"/>
  <c r="N2447" i="1" s="1"/>
  <c r="E2446" i="1"/>
  <c r="G2446" i="1" s="1"/>
  <c r="N2446" i="1" s="1"/>
  <c r="E2445" i="1"/>
  <c r="G2445" i="1" s="1"/>
  <c r="N2445" i="1" s="1"/>
  <c r="E2444" i="1"/>
  <c r="G2444" i="1" s="1"/>
  <c r="N2444" i="1" s="1"/>
  <c r="E2443" i="1"/>
  <c r="G2443" i="1" s="1"/>
  <c r="N2443" i="1" s="1"/>
  <c r="E2442" i="1"/>
  <c r="G2442" i="1" s="1"/>
  <c r="N2442" i="1" s="1"/>
  <c r="E2441" i="1"/>
  <c r="G2441" i="1" s="1"/>
  <c r="N2441" i="1" s="1"/>
  <c r="E2440" i="1"/>
  <c r="G2440" i="1" s="1"/>
  <c r="N2440" i="1" s="1"/>
  <c r="E2439" i="1"/>
  <c r="G2439" i="1" s="1"/>
  <c r="N2439" i="1" s="1"/>
  <c r="E2438" i="1"/>
  <c r="G2438" i="1" s="1"/>
  <c r="N2438" i="1" s="1"/>
  <c r="E2437" i="1"/>
  <c r="G2437" i="1" s="1"/>
  <c r="N2437" i="1" s="1"/>
  <c r="E2436" i="1"/>
  <c r="G2436" i="1" s="1"/>
  <c r="N2436" i="1" s="1"/>
  <c r="E2435" i="1"/>
  <c r="G2435" i="1" s="1"/>
  <c r="N2435" i="1" s="1"/>
  <c r="E2434" i="1"/>
  <c r="G2434" i="1" s="1"/>
  <c r="N2434" i="1" s="1"/>
  <c r="E2433" i="1"/>
  <c r="G2433" i="1" s="1"/>
  <c r="N2433" i="1" s="1"/>
  <c r="E2432" i="1"/>
  <c r="G2432" i="1" s="1"/>
  <c r="N2432" i="1" s="1"/>
  <c r="E2431" i="1"/>
  <c r="G2431" i="1" s="1"/>
  <c r="N2431" i="1" s="1"/>
  <c r="E2430" i="1"/>
  <c r="G2430" i="1" s="1"/>
  <c r="N2430" i="1" s="1"/>
  <c r="E2429" i="1"/>
  <c r="G2429" i="1" s="1"/>
  <c r="N2429" i="1" s="1"/>
  <c r="E2428" i="1"/>
  <c r="G2428" i="1" s="1"/>
  <c r="N2428" i="1" s="1"/>
  <c r="E2427" i="1"/>
  <c r="E2426" i="1"/>
  <c r="G2426" i="1" s="1"/>
  <c r="N2426" i="1" s="1"/>
  <c r="E2425" i="1"/>
  <c r="G2425" i="1" s="1"/>
  <c r="N2425" i="1" s="1"/>
  <c r="E2424" i="1"/>
  <c r="G2424" i="1" s="1"/>
  <c r="N2424" i="1" s="1"/>
  <c r="E2423" i="1"/>
  <c r="G2423" i="1" s="1"/>
  <c r="N2423" i="1" s="1"/>
  <c r="E2422" i="1"/>
  <c r="G2422" i="1" s="1"/>
  <c r="N2422" i="1" s="1"/>
  <c r="E2421" i="1"/>
  <c r="G2421" i="1" s="1"/>
  <c r="N2421" i="1" s="1"/>
  <c r="E2420" i="1"/>
  <c r="G2420" i="1" s="1"/>
  <c r="N2420" i="1" s="1"/>
  <c r="E2419" i="1"/>
  <c r="G2419" i="1" s="1"/>
  <c r="N2419" i="1" s="1"/>
  <c r="E2418" i="1"/>
  <c r="G2418" i="1" s="1"/>
  <c r="N2418" i="1" s="1"/>
  <c r="E2417" i="1"/>
  <c r="G2417" i="1" s="1"/>
  <c r="N2417" i="1" s="1"/>
  <c r="E2416" i="1"/>
  <c r="G2416" i="1" s="1"/>
  <c r="N2416" i="1" s="1"/>
  <c r="E2415" i="1"/>
  <c r="G2415" i="1" s="1"/>
  <c r="N2415" i="1" s="1"/>
  <c r="E2414" i="1"/>
  <c r="G2414" i="1" s="1"/>
  <c r="N2414" i="1" s="1"/>
  <c r="E2413" i="1"/>
  <c r="G2413" i="1" s="1"/>
  <c r="N2413" i="1" s="1"/>
  <c r="E2412" i="1"/>
  <c r="G2412" i="1" s="1"/>
  <c r="N2412" i="1" s="1"/>
  <c r="E2411" i="1"/>
  <c r="G2411" i="1" s="1"/>
  <c r="N2411" i="1" s="1"/>
  <c r="E2410" i="1"/>
  <c r="G2410" i="1" s="1"/>
  <c r="N2410" i="1" s="1"/>
  <c r="E2409" i="1"/>
  <c r="G2409" i="1" s="1"/>
  <c r="N2409" i="1" s="1"/>
  <c r="E2408" i="1"/>
  <c r="G2408" i="1" s="1"/>
  <c r="N2408" i="1" s="1"/>
  <c r="E2407" i="1"/>
  <c r="G2407" i="1" s="1"/>
  <c r="N2407" i="1" s="1"/>
  <c r="E2406" i="1"/>
  <c r="G2406" i="1" s="1"/>
  <c r="N2406" i="1" s="1"/>
  <c r="E2405" i="1"/>
  <c r="G2405" i="1" s="1"/>
  <c r="N2405" i="1" s="1"/>
  <c r="E2404" i="1"/>
  <c r="G2404" i="1" s="1"/>
  <c r="N2404" i="1" s="1"/>
  <c r="E2403" i="1"/>
  <c r="G2403" i="1" s="1"/>
  <c r="N2403" i="1" s="1"/>
  <c r="E2402" i="1"/>
  <c r="G2402" i="1" s="1"/>
  <c r="N2402" i="1" s="1"/>
  <c r="E2401" i="1"/>
  <c r="G2401" i="1" s="1"/>
  <c r="N2401" i="1" s="1"/>
  <c r="E2400" i="1"/>
  <c r="G2400" i="1" s="1"/>
  <c r="N2400" i="1" s="1"/>
  <c r="E2399" i="1"/>
  <c r="G2399" i="1" s="1"/>
  <c r="N2399" i="1" s="1"/>
  <c r="E2398" i="1"/>
  <c r="G2398" i="1" s="1"/>
  <c r="N2398" i="1" s="1"/>
  <c r="E2397" i="1"/>
  <c r="G2397" i="1" s="1"/>
  <c r="N2397" i="1" s="1"/>
  <c r="E2396" i="1"/>
  <c r="G2396" i="1" s="1"/>
  <c r="N2396" i="1" s="1"/>
  <c r="E2395" i="1"/>
  <c r="G2395" i="1" s="1"/>
  <c r="N2395" i="1" s="1"/>
  <c r="E2394" i="1"/>
  <c r="G2394" i="1" s="1"/>
  <c r="N2394" i="1" s="1"/>
  <c r="E2393" i="1"/>
  <c r="G2393" i="1" s="1"/>
  <c r="N2393" i="1" s="1"/>
  <c r="E2392" i="1"/>
  <c r="G2392" i="1" s="1"/>
  <c r="N2392" i="1" s="1"/>
  <c r="E2391" i="1"/>
  <c r="G2391" i="1" s="1"/>
  <c r="N2391" i="1" s="1"/>
  <c r="E2390" i="1"/>
  <c r="G2390" i="1" s="1"/>
  <c r="N2390" i="1" s="1"/>
  <c r="E2389" i="1"/>
  <c r="G2389" i="1" s="1"/>
  <c r="N2389" i="1" s="1"/>
  <c r="E2388" i="1"/>
  <c r="G2388" i="1" s="1"/>
  <c r="N2388" i="1" s="1"/>
  <c r="E2387" i="1"/>
  <c r="G2387" i="1" s="1"/>
  <c r="N2387" i="1" s="1"/>
  <c r="E2386" i="1"/>
  <c r="G2386" i="1" s="1"/>
  <c r="N2386" i="1" s="1"/>
  <c r="E2385" i="1"/>
  <c r="G2385" i="1" s="1"/>
  <c r="N2385" i="1" s="1"/>
  <c r="E2384" i="1"/>
  <c r="G2384" i="1" s="1"/>
  <c r="N2384" i="1" s="1"/>
  <c r="E2383" i="1"/>
  <c r="G2383" i="1" s="1"/>
  <c r="N2383" i="1" s="1"/>
  <c r="E2382" i="1"/>
  <c r="G2382" i="1" s="1"/>
  <c r="N2382" i="1" s="1"/>
  <c r="E2381" i="1"/>
  <c r="G2381" i="1" s="1"/>
  <c r="N2381" i="1" s="1"/>
  <c r="E2380" i="1"/>
  <c r="G2380" i="1" s="1"/>
  <c r="N2380" i="1" s="1"/>
  <c r="E2379" i="1"/>
  <c r="G2379" i="1" s="1"/>
  <c r="N2379" i="1" s="1"/>
  <c r="E2378" i="1"/>
  <c r="G2378" i="1" s="1"/>
  <c r="N2378" i="1" s="1"/>
  <c r="E2377" i="1"/>
  <c r="G2377" i="1" s="1"/>
  <c r="N2377" i="1" s="1"/>
  <c r="E2376" i="1"/>
  <c r="G2376" i="1" s="1"/>
  <c r="N2376" i="1" s="1"/>
  <c r="E2375" i="1"/>
  <c r="G2375" i="1" s="1"/>
  <c r="N2375" i="1" s="1"/>
  <c r="E2374" i="1"/>
  <c r="G2374" i="1" s="1"/>
  <c r="N2374" i="1" s="1"/>
  <c r="E2373" i="1"/>
  <c r="G2373" i="1" s="1"/>
  <c r="N2373" i="1" s="1"/>
  <c r="E2372" i="1"/>
  <c r="G2372" i="1" s="1"/>
  <c r="N2372" i="1" s="1"/>
  <c r="E2371" i="1"/>
  <c r="G2371" i="1" s="1"/>
  <c r="N2371" i="1" s="1"/>
  <c r="E2370" i="1"/>
  <c r="G2370" i="1" s="1"/>
  <c r="N2370" i="1" s="1"/>
  <c r="E2369" i="1"/>
  <c r="G2369" i="1" s="1"/>
  <c r="N2369" i="1" s="1"/>
  <c r="E2368" i="1"/>
  <c r="G2368" i="1" s="1"/>
  <c r="N2368" i="1" s="1"/>
  <c r="E2367" i="1"/>
  <c r="G2367" i="1" s="1"/>
  <c r="N2367" i="1" s="1"/>
  <c r="E2366" i="1"/>
  <c r="G2366" i="1" s="1"/>
  <c r="N2366" i="1" s="1"/>
  <c r="E2365" i="1"/>
  <c r="G2365" i="1" s="1"/>
  <c r="N2365" i="1" s="1"/>
  <c r="E2364" i="1"/>
  <c r="G2364" i="1" s="1"/>
  <c r="N2364" i="1" s="1"/>
  <c r="E2363" i="1"/>
  <c r="G2363" i="1" s="1"/>
  <c r="N2363" i="1" s="1"/>
  <c r="E2362" i="1"/>
  <c r="G2362" i="1" s="1"/>
  <c r="N2362" i="1" s="1"/>
  <c r="E2361" i="1"/>
  <c r="G2361" i="1" s="1"/>
  <c r="N2361" i="1" s="1"/>
  <c r="E2360" i="1"/>
  <c r="G2360" i="1" s="1"/>
  <c r="N2360" i="1" s="1"/>
  <c r="E2359" i="1"/>
  <c r="G2359" i="1" s="1"/>
  <c r="N2359" i="1" s="1"/>
  <c r="E2358" i="1"/>
  <c r="G2358" i="1" s="1"/>
  <c r="N2358" i="1" s="1"/>
  <c r="E2357" i="1"/>
  <c r="G2357" i="1" s="1"/>
  <c r="N2357" i="1" s="1"/>
  <c r="E2356" i="1"/>
  <c r="G2356" i="1" s="1"/>
  <c r="N2356" i="1" s="1"/>
  <c r="E2355" i="1"/>
  <c r="G2355" i="1" s="1"/>
  <c r="N2355" i="1" s="1"/>
  <c r="E2354" i="1"/>
  <c r="G2354" i="1" s="1"/>
  <c r="N2354" i="1" s="1"/>
  <c r="E2353" i="1"/>
  <c r="G2353" i="1" s="1"/>
  <c r="N2353" i="1" s="1"/>
  <c r="E2352" i="1"/>
  <c r="G2352" i="1" s="1"/>
  <c r="N2352" i="1" s="1"/>
  <c r="E2351" i="1"/>
  <c r="G2351" i="1" s="1"/>
  <c r="N2351" i="1" s="1"/>
  <c r="E2350" i="1"/>
  <c r="G2350" i="1" s="1"/>
  <c r="N2350" i="1" s="1"/>
  <c r="E2349" i="1"/>
  <c r="G2349" i="1" s="1"/>
  <c r="N2349" i="1" s="1"/>
  <c r="E2348" i="1"/>
  <c r="G2348" i="1" s="1"/>
  <c r="N2348" i="1" s="1"/>
  <c r="E2347" i="1"/>
  <c r="G2347" i="1" s="1"/>
  <c r="N2347" i="1" s="1"/>
  <c r="E2346" i="1"/>
  <c r="G2346" i="1" s="1"/>
  <c r="N2346" i="1" s="1"/>
  <c r="E2345" i="1"/>
  <c r="G2345" i="1" s="1"/>
  <c r="N2345" i="1" s="1"/>
  <c r="E2344" i="1"/>
  <c r="G2344" i="1" s="1"/>
  <c r="N2344" i="1" s="1"/>
  <c r="E2343" i="1"/>
  <c r="G2343" i="1" s="1"/>
  <c r="N2343" i="1" s="1"/>
  <c r="E2342" i="1"/>
  <c r="G2342" i="1" s="1"/>
  <c r="N2342" i="1" s="1"/>
  <c r="E2341" i="1"/>
  <c r="G2341" i="1" s="1"/>
  <c r="N2341" i="1" s="1"/>
  <c r="E2340" i="1"/>
  <c r="G2340" i="1" s="1"/>
  <c r="N2340" i="1" s="1"/>
  <c r="E2339" i="1"/>
  <c r="G2339" i="1" s="1"/>
  <c r="N2339" i="1" s="1"/>
  <c r="E2338" i="1"/>
  <c r="G2338" i="1" s="1"/>
  <c r="N2338" i="1" s="1"/>
  <c r="E2337" i="1"/>
  <c r="G2337" i="1" s="1"/>
  <c r="N2337" i="1" s="1"/>
  <c r="E2336" i="1"/>
  <c r="G2336" i="1" s="1"/>
  <c r="N2336" i="1" s="1"/>
  <c r="E2335" i="1"/>
  <c r="G2335" i="1" s="1"/>
  <c r="N2335" i="1" s="1"/>
  <c r="E2334" i="1"/>
  <c r="G2334" i="1" s="1"/>
  <c r="N2334" i="1" s="1"/>
  <c r="E2333" i="1"/>
  <c r="G2333" i="1" s="1"/>
  <c r="N2333" i="1" s="1"/>
  <c r="E2332" i="1"/>
  <c r="G2332" i="1" s="1"/>
  <c r="N2332" i="1" s="1"/>
  <c r="E2331" i="1"/>
  <c r="G2331" i="1" s="1"/>
  <c r="N2331" i="1" s="1"/>
  <c r="E2330" i="1"/>
  <c r="G2330" i="1" s="1"/>
  <c r="N2330" i="1" s="1"/>
  <c r="E2329" i="1"/>
  <c r="G2329" i="1" s="1"/>
  <c r="N2329" i="1" s="1"/>
  <c r="E2328" i="1"/>
  <c r="G2328" i="1" s="1"/>
  <c r="N2328" i="1" s="1"/>
  <c r="E2327" i="1"/>
  <c r="G2327" i="1" s="1"/>
  <c r="N2327" i="1" s="1"/>
  <c r="E2326" i="1"/>
  <c r="G2326" i="1" s="1"/>
  <c r="N2326" i="1" s="1"/>
  <c r="E2325" i="1"/>
  <c r="G2325" i="1" s="1"/>
  <c r="N2325" i="1" s="1"/>
  <c r="E2324" i="1"/>
  <c r="G2324" i="1" s="1"/>
  <c r="N2324" i="1" s="1"/>
  <c r="E2323" i="1"/>
  <c r="G2323" i="1" s="1"/>
  <c r="N2323" i="1" s="1"/>
  <c r="E2322" i="1"/>
  <c r="G2322" i="1" s="1"/>
  <c r="N2322" i="1" s="1"/>
  <c r="E2321" i="1"/>
  <c r="G2321" i="1" s="1"/>
  <c r="N2321" i="1" s="1"/>
  <c r="E2320" i="1"/>
  <c r="G2320" i="1" s="1"/>
  <c r="N2320" i="1" s="1"/>
  <c r="E2319" i="1"/>
  <c r="G2319" i="1" s="1"/>
  <c r="N2319" i="1" s="1"/>
  <c r="E2318" i="1"/>
  <c r="G2318" i="1" s="1"/>
  <c r="N2318" i="1" s="1"/>
  <c r="E2317" i="1"/>
  <c r="G2317" i="1" s="1"/>
  <c r="N2317" i="1" s="1"/>
  <c r="E2316" i="1"/>
  <c r="G2316" i="1" s="1"/>
  <c r="N2316" i="1" s="1"/>
  <c r="E2315" i="1"/>
  <c r="G2315" i="1" s="1"/>
  <c r="N2315" i="1" s="1"/>
  <c r="E2314" i="1"/>
  <c r="G2314" i="1" s="1"/>
  <c r="N2314" i="1" s="1"/>
  <c r="E2313" i="1"/>
  <c r="G2313" i="1" s="1"/>
  <c r="N2313" i="1" s="1"/>
  <c r="E2312" i="1"/>
  <c r="G2312" i="1" s="1"/>
  <c r="N2312" i="1" s="1"/>
  <c r="E2311" i="1"/>
  <c r="G2311" i="1" s="1"/>
  <c r="N2311" i="1" s="1"/>
  <c r="E2310" i="1"/>
  <c r="G2310" i="1" s="1"/>
  <c r="N2310" i="1" s="1"/>
  <c r="E2309" i="1"/>
  <c r="G2309" i="1" s="1"/>
  <c r="N2309" i="1" s="1"/>
  <c r="E2308" i="1"/>
  <c r="G2308" i="1" s="1"/>
  <c r="N2308" i="1" s="1"/>
  <c r="E2307" i="1"/>
  <c r="G2307" i="1" s="1"/>
  <c r="N2307" i="1" s="1"/>
  <c r="E2306" i="1"/>
  <c r="G2306" i="1" s="1"/>
  <c r="N2306" i="1" s="1"/>
  <c r="E2305" i="1"/>
  <c r="G2305" i="1" s="1"/>
  <c r="N2305" i="1" s="1"/>
  <c r="E2304" i="1"/>
  <c r="G2304" i="1" s="1"/>
  <c r="N2304" i="1" s="1"/>
  <c r="E2303" i="1"/>
  <c r="G2303" i="1" s="1"/>
  <c r="N2303" i="1" s="1"/>
  <c r="E2302" i="1"/>
  <c r="G2302" i="1" s="1"/>
  <c r="N2302" i="1" s="1"/>
  <c r="E2301" i="1"/>
  <c r="G2301" i="1" s="1"/>
  <c r="N2301" i="1" s="1"/>
  <c r="E2300" i="1"/>
  <c r="G2300" i="1" s="1"/>
  <c r="N2300" i="1" s="1"/>
  <c r="E2299" i="1"/>
  <c r="G2299" i="1" s="1"/>
  <c r="N2299" i="1" s="1"/>
  <c r="E2298" i="1"/>
  <c r="G2298" i="1" s="1"/>
  <c r="N2298" i="1" s="1"/>
  <c r="E2297" i="1"/>
  <c r="G2297" i="1" s="1"/>
  <c r="N2297" i="1" s="1"/>
  <c r="E2296" i="1"/>
  <c r="G2296" i="1" s="1"/>
  <c r="N2296" i="1" s="1"/>
  <c r="E2295" i="1"/>
  <c r="G2295" i="1" s="1"/>
  <c r="N2295" i="1" s="1"/>
  <c r="E2294" i="1"/>
  <c r="G2294" i="1" s="1"/>
  <c r="N2294" i="1" s="1"/>
  <c r="E2293" i="1"/>
  <c r="G2293" i="1" s="1"/>
  <c r="N2293" i="1" s="1"/>
  <c r="E2292" i="1"/>
  <c r="G2292" i="1" s="1"/>
  <c r="N2292" i="1" s="1"/>
  <c r="E2291" i="1"/>
  <c r="G2291" i="1" s="1"/>
  <c r="N2291" i="1" s="1"/>
  <c r="E2290" i="1"/>
  <c r="G2290" i="1" s="1"/>
  <c r="N2290" i="1" s="1"/>
  <c r="E2289" i="1"/>
  <c r="G2289" i="1" s="1"/>
  <c r="N2289" i="1" s="1"/>
  <c r="E2288" i="1"/>
  <c r="G2288" i="1" s="1"/>
  <c r="N2288" i="1" s="1"/>
  <c r="E2287" i="1"/>
  <c r="G2287" i="1" s="1"/>
  <c r="N2287" i="1" s="1"/>
  <c r="E2286" i="1"/>
  <c r="G2286" i="1" s="1"/>
  <c r="N2286" i="1" s="1"/>
  <c r="E2285" i="1"/>
  <c r="G2285" i="1" s="1"/>
  <c r="N2285" i="1" s="1"/>
  <c r="E2284" i="1"/>
  <c r="G2284" i="1" s="1"/>
  <c r="N2284" i="1" s="1"/>
  <c r="E2283" i="1"/>
  <c r="G2283" i="1" s="1"/>
  <c r="N2283" i="1" s="1"/>
  <c r="E2282" i="1"/>
  <c r="G2282" i="1" s="1"/>
  <c r="N2282" i="1" s="1"/>
  <c r="E2281" i="1"/>
  <c r="G2281" i="1" s="1"/>
  <c r="N2281" i="1" s="1"/>
  <c r="E2280" i="1"/>
  <c r="G2280" i="1" s="1"/>
  <c r="N2280" i="1" s="1"/>
  <c r="E2279" i="1"/>
  <c r="G2279" i="1" s="1"/>
  <c r="N2279" i="1" s="1"/>
  <c r="E2278" i="1"/>
  <c r="G2278" i="1" s="1"/>
  <c r="N2278" i="1" s="1"/>
  <c r="E2277" i="1"/>
  <c r="G2277" i="1" s="1"/>
  <c r="N2277" i="1" s="1"/>
  <c r="E2276" i="1"/>
  <c r="G2276" i="1" s="1"/>
  <c r="N2276" i="1" s="1"/>
  <c r="E2275" i="1"/>
  <c r="G2275" i="1" s="1"/>
  <c r="N2275" i="1" s="1"/>
  <c r="E2274" i="1"/>
  <c r="G2274" i="1" s="1"/>
  <c r="N2274" i="1" s="1"/>
  <c r="E2273" i="1"/>
  <c r="G2273" i="1" s="1"/>
  <c r="N2273" i="1" s="1"/>
  <c r="E2272" i="1"/>
  <c r="G2272" i="1" s="1"/>
  <c r="N2272" i="1" s="1"/>
  <c r="E2271" i="1"/>
  <c r="G2271" i="1" s="1"/>
  <c r="N2271" i="1" s="1"/>
  <c r="E2270" i="1"/>
  <c r="G2270" i="1" s="1"/>
  <c r="N2270" i="1" s="1"/>
  <c r="E2269" i="1"/>
  <c r="G2269" i="1" s="1"/>
  <c r="N2269" i="1" s="1"/>
  <c r="E2268" i="1"/>
  <c r="G2268" i="1" s="1"/>
  <c r="N2268" i="1" s="1"/>
  <c r="E2267" i="1"/>
  <c r="G2267" i="1" s="1"/>
  <c r="N2267" i="1" s="1"/>
  <c r="E2266" i="1"/>
  <c r="G2266" i="1" s="1"/>
  <c r="N2266" i="1" s="1"/>
  <c r="E2265" i="1"/>
  <c r="G2265" i="1" s="1"/>
  <c r="N2265" i="1" s="1"/>
  <c r="E2264" i="1"/>
  <c r="G2264" i="1" s="1"/>
  <c r="N2264" i="1" s="1"/>
  <c r="E2263" i="1"/>
  <c r="G2263" i="1" s="1"/>
  <c r="N2263" i="1" s="1"/>
  <c r="E2262" i="1"/>
  <c r="G2262" i="1" s="1"/>
  <c r="N2262" i="1" s="1"/>
  <c r="E2261" i="1"/>
  <c r="G2261" i="1" s="1"/>
  <c r="N2261" i="1" s="1"/>
  <c r="E2260" i="1"/>
  <c r="G2260" i="1" s="1"/>
  <c r="N2260" i="1" s="1"/>
  <c r="E2259" i="1"/>
  <c r="G2259" i="1" s="1"/>
  <c r="N2259" i="1" s="1"/>
  <c r="E2258" i="1"/>
  <c r="G2258" i="1" s="1"/>
  <c r="N2258" i="1" s="1"/>
  <c r="E2257" i="1"/>
  <c r="G2257" i="1" s="1"/>
  <c r="N2257" i="1" s="1"/>
  <c r="E2256" i="1"/>
  <c r="G2256" i="1" s="1"/>
  <c r="N2256" i="1" s="1"/>
  <c r="E2255" i="1"/>
  <c r="G2255" i="1" s="1"/>
  <c r="N2255" i="1" s="1"/>
  <c r="E2254" i="1"/>
  <c r="G2254" i="1" s="1"/>
  <c r="N2254" i="1" s="1"/>
  <c r="E2253" i="1"/>
  <c r="G2253" i="1" s="1"/>
  <c r="N2253" i="1" s="1"/>
  <c r="E2252" i="1"/>
  <c r="G2252" i="1" s="1"/>
  <c r="N2252" i="1" s="1"/>
  <c r="E2251" i="1"/>
  <c r="G2251" i="1" s="1"/>
  <c r="N2251" i="1" s="1"/>
  <c r="E2250" i="1"/>
  <c r="G2250" i="1" s="1"/>
  <c r="N2250" i="1" s="1"/>
  <c r="E2249" i="1"/>
  <c r="G2249" i="1" s="1"/>
  <c r="N2249" i="1" s="1"/>
  <c r="E2248" i="1"/>
  <c r="G2248" i="1" s="1"/>
  <c r="N2248" i="1" s="1"/>
  <c r="E2247" i="1"/>
  <c r="G2247" i="1" s="1"/>
  <c r="N2247" i="1" s="1"/>
  <c r="E2246" i="1"/>
  <c r="G2246" i="1" s="1"/>
  <c r="N2246" i="1" s="1"/>
  <c r="E2245" i="1"/>
  <c r="G2245" i="1" s="1"/>
  <c r="N2245" i="1" s="1"/>
  <c r="E2244" i="1"/>
  <c r="G2244" i="1" s="1"/>
  <c r="N2244" i="1" s="1"/>
  <c r="E2243" i="1"/>
  <c r="G2243" i="1" s="1"/>
  <c r="N2243" i="1" s="1"/>
  <c r="E2242" i="1"/>
  <c r="G2242" i="1" s="1"/>
  <c r="N2242" i="1" s="1"/>
  <c r="E2241" i="1"/>
  <c r="G2241" i="1" s="1"/>
  <c r="N2241" i="1" s="1"/>
  <c r="E2240" i="1"/>
  <c r="G2240" i="1" s="1"/>
  <c r="N2240" i="1" s="1"/>
  <c r="E2239" i="1"/>
  <c r="G2239" i="1" s="1"/>
  <c r="N2239" i="1" s="1"/>
  <c r="E2238" i="1"/>
  <c r="G2238" i="1" s="1"/>
  <c r="N2238" i="1" s="1"/>
  <c r="E2237" i="1"/>
  <c r="G2237" i="1" s="1"/>
  <c r="N2237" i="1" s="1"/>
  <c r="E2236" i="1"/>
  <c r="G2236" i="1" s="1"/>
  <c r="N2236" i="1" s="1"/>
  <c r="E2235" i="1"/>
  <c r="E2234" i="1"/>
  <c r="G2234" i="1" s="1"/>
  <c r="N2234" i="1" s="1"/>
  <c r="E2233" i="1"/>
  <c r="G2233" i="1" s="1"/>
  <c r="N2233" i="1" s="1"/>
  <c r="E2232" i="1"/>
  <c r="G2232" i="1" s="1"/>
  <c r="N2232" i="1" s="1"/>
  <c r="E2231" i="1"/>
  <c r="G2231" i="1" s="1"/>
  <c r="N2231" i="1" s="1"/>
  <c r="E2230" i="1"/>
  <c r="G2230" i="1" s="1"/>
  <c r="N2230" i="1" s="1"/>
  <c r="E2229" i="1"/>
  <c r="G2229" i="1" s="1"/>
  <c r="N2229" i="1" s="1"/>
  <c r="E2228" i="1"/>
  <c r="G2228" i="1" s="1"/>
  <c r="N2228" i="1" s="1"/>
  <c r="E2227" i="1"/>
  <c r="G2227" i="1" s="1"/>
  <c r="N2227" i="1" s="1"/>
  <c r="E2226" i="1"/>
  <c r="G2226" i="1" s="1"/>
  <c r="N2226" i="1" s="1"/>
  <c r="E2225" i="1"/>
  <c r="G2225" i="1" s="1"/>
  <c r="N2225" i="1" s="1"/>
  <c r="E2224" i="1"/>
  <c r="G2224" i="1" s="1"/>
  <c r="N2224" i="1" s="1"/>
  <c r="E2223" i="1"/>
  <c r="G2223" i="1" s="1"/>
  <c r="N2223" i="1" s="1"/>
  <c r="E2222" i="1"/>
  <c r="G2222" i="1" s="1"/>
  <c r="N2222" i="1" s="1"/>
  <c r="E2221" i="1"/>
  <c r="G2221" i="1" s="1"/>
  <c r="N2221" i="1" s="1"/>
  <c r="E2220" i="1"/>
  <c r="G2220" i="1" s="1"/>
  <c r="N2220" i="1" s="1"/>
  <c r="E2219" i="1"/>
  <c r="G2219" i="1" s="1"/>
  <c r="N2219" i="1" s="1"/>
  <c r="E2218" i="1"/>
  <c r="G2218" i="1" s="1"/>
  <c r="N2218" i="1" s="1"/>
  <c r="E2217" i="1"/>
  <c r="G2217" i="1" s="1"/>
  <c r="N2217" i="1" s="1"/>
  <c r="E2216" i="1"/>
  <c r="G2216" i="1" s="1"/>
  <c r="N2216" i="1" s="1"/>
  <c r="E2215" i="1"/>
  <c r="G2215" i="1" s="1"/>
  <c r="N2215" i="1" s="1"/>
  <c r="E2214" i="1"/>
  <c r="G2214" i="1" s="1"/>
  <c r="N2214" i="1" s="1"/>
  <c r="E2213" i="1"/>
  <c r="G2213" i="1" s="1"/>
  <c r="N2213" i="1" s="1"/>
  <c r="E2212" i="1"/>
  <c r="G2212" i="1" s="1"/>
  <c r="N2212" i="1" s="1"/>
  <c r="E2211" i="1"/>
  <c r="G2211" i="1" s="1"/>
  <c r="N2211" i="1" s="1"/>
  <c r="E2210" i="1"/>
  <c r="G2210" i="1" s="1"/>
  <c r="N2210" i="1" s="1"/>
  <c r="E2209" i="1"/>
  <c r="G2209" i="1" s="1"/>
  <c r="N2209" i="1" s="1"/>
  <c r="E2208" i="1"/>
  <c r="G2208" i="1" s="1"/>
  <c r="N2208" i="1" s="1"/>
  <c r="E2207" i="1"/>
  <c r="G2207" i="1" s="1"/>
  <c r="N2207" i="1" s="1"/>
  <c r="E2206" i="1"/>
  <c r="G2206" i="1" s="1"/>
  <c r="N2206" i="1" s="1"/>
  <c r="E2205" i="1"/>
  <c r="G2205" i="1" s="1"/>
  <c r="N2205" i="1" s="1"/>
  <c r="E2204" i="1"/>
  <c r="G2204" i="1" s="1"/>
  <c r="N2204" i="1" s="1"/>
  <c r="E2203" i="1"/>
  <c r="G2203" i="1" s="1"/>
  <c r="N2203" i="1" s="1"/>
  <c r="E2202" i="1"/>
  <c r="G2202" i="1" s="1"/>
  <c r="N2202" i="1" s="1"/>
  <c r="E2201" i="1"/>
  <c r="G2201" i="1" s="1"/>
  <c r="N2201" i="1" s="1"/>
  <c r="E2200" i="1"/>
  <c r="G2200" i="1" s="1"/>
  <c r="N2200" i="1" s="1"/>
  <c r="E2199" i="1"/>
  <c r="G2199" i="1" s="1"/>
  <c r="N2199" i="1" s="1"/>
  <c r="E2198" i="1"/>
  <c r="G2198" i="1" s="1"/>
  <c r="N2198" i="1" s="1"/>
  <c r="E2197" i="1"/>
  <c r="G2197" i="1" s="1"/>
  <c r="N2197" i="1" s="1"/>
  <c r="E2196" i="1"/>
  <c r="G2196" i="1" s="1"/>
  <c r="N2196" i="1" s="1"/>
  <c r="E2195" i="1"/>
  <c r="G2195" i="1" s="1"/>
  <c r="N2195" i="1" s="1"/>
  <c r="E2194" i="1"/>
  <c r="G2194" i="1" s="1"/>
  <c r="N2194" i="1" s="1"/>
  <c r="E2193" i="1"/>
  <c r="G2193" i="1" s="1"/>
  <c r="N2193" i="1" s="1"/>
  <c r="E2192" i="1"/>
  <c r="G2192" i="1" s="1"/>
  <c r="N2192" i="1" s="1"/>
  <c r="E2191" i="1"/>
  <c r="G2191" i="1" s="1"/>
  <c r="N2191" i="1" s="1"/>
  <c r="E2190" i="1"/>
  <c r="G2190" i="1" s="1"/>
  <c r="N2190" i="1" s="1"/>
  <c r="E2189" i="1"/>
  <c r="G2189" i="1" s="1"/>
  <c r="N2189" i="1" s="1"/>
  <c r="E2188" i="1"/>
  <c r="G2188" i="1" s="1"/>
  <c r="N2188" i="1" s="1"/>
  <c r="E2187" i="1"/>
  <c r="G2187" i="1" s="1"/>
  <c r="N2187" i="1" s="1"/>
  <c r="E2186" i="1"/>
  <c r="G2186" i="1" s="1"/>
  <c r="N2186" i="1" s="1"/>
  <c r="E2185" i="1"/>
  <c r="G2185" i="1" s="1"/>
  <c r="N2185" i="1" s="1"/>
  <c r="E2184" i="1"/>
  <c r="G2184" i="1" s="1"/>
  <c r="N2184" i="1" s="1"/>
  <c r="E2183" i="1"/>
  <c r="G2183" i="1" s="1"/>
  <c r="N2183" i="1" s="1"/>
  <c r="E2182" i="1"/>
  <c r="G2182" i="1" s="1"/>
  <c r="N2182" i="1" s="1"/>
  <c r="E2181" i="1"/>
  <c r="G2181" i="1" s="1"/>
  <c r="N2181" i="1" s="1"/>
  <c r="E2180" i="1"/>
  <c r="G2180" i="1" s="1"/>
  <c r="N2180" i="1" s="1"/>
  <c r="E2179" i="1"/>
  <c r="G2179" i="1" s="1"/>
  <c r="N2179" i="1" s="1"/>
  <c r="E2178" i="1"/>
  <c r="G2178" i="1" s="1"/>
  <c r="N2178" i="1" s="1"/>
  <c r="E2177" i="1"/>
  <c r="G2177" i="1" s="1"/>
  <c r="N2177" i="1" s="1"/>
  <c r="E2176" i="1"/>
  <c r="G2176" i="1" s="1"/>
  <c r="N2176" i="1" s="1"/>
  <c r="E2175" i="1"/>
  <c r="G2175" i="1" s="1"/>
  <c r="N2175" i="1" s="1"/>
  <c r="E2174" i="1"/>
  <c r="G2174" i="1" s="1"/>
  <c r="N2174" i="1" s="1"/>
  <c r="E2173" i="1"/>
  <c r="G2173" i="1" s="1"/>
  <c r="N2173" i="1" s="1"/>
  <c r="E2172" i="1"/>
  <c r="G2172" i="1" s="1"/>
  <c r="N2172" i="1" s="1"/>
  <c r="E2171" i="1"/>
  <c r="G2171" i="1" s="1"/>
  <c r="N2171" i="1" s="1"/>
  <c r="E2170" i="1"/>
  <c r="G2170" i="1" s="1"/>
  <c r="N2170" i="1" s="1"/>
  <c r="E2169" i="1"/>
  <c r="G2169" i="1" s="1"/>
  <c r="N2169" i="1" s="1"/>
  <c r="E2168" i="1"/>
  <c r="G2168" i="1" s="1"/>
  <c r="N2168" i="1" s="1"/>
  <c r="E2167" i="1"/>
  <c r="G2167" i="1" s="1"/>
  <c r="N2167" i="1" s="1"/>
  <c r="E2166" i="1"/>
  <c r="G2166" i="1" s="1"/>
  <c r="N2166" i="1" s="1"/>
  <c r="E2165" i="1"/>
  <c r="G2165" i="1" s="1"/>
  <c r="N2165" i="1" s="1"/>
  <c r="E2164" i="1"/>
  <c r="G2164" i="1" s="1"/>
  <c r="N2164" i="1" s="1"/>
  <c r="E2163" i="1"/>
  <c r="G2163" i="1" s="1"/>
  <c r="N2163" i="1" s="1"/>
  <c r="E2162" i="1"/>
  <c r="G2162" i="1" s="1"/>
  <c r="N2162" i="1" s="1"/>
  <c r="E2161" i="1"/>
  <c r="G2161" i="1" s="1"/>
  <c r="N2161" i="1" s="1"/>
  <c r="E2160" i="1"/>
  <c r="G2160" i="1" s="1"/>
  <c r="N2160" i="1" s="1"/>
  <c r="E2159" i="1"/>
  <c r="G2159" i="1" s="1"/>
  <c r="N2159" i="1" s="1"/>
  <c r="E2158" i="1"/>
  <c r="G2158" i="1" s="1"/>
  <c r="N2158" i="1" s="1"/>
  <c r="E2157" i="1"/>
  <c r="G2157" i="1" s="1"/>
  <c r="N2157" i="1" s="1"/>
  <c r="E2156" i="1"/>
  <c r="G2156" i="1" s="1"/>
  <c r="N2156" i="1" s="1"/>
  <c r="E2155" i="1"/>
  <c r="G2155" i="1" s="1"/>
  <c r="N2155" i="1" s="1"/>
  <c r="E2154" i="1"/>
  <c r="G2154" i="1" s="1"/>
  <c r="N2154" i="1" s="1"/>
  <c r="E2153" i="1"/>
  <c r="G2153" i="1" s="1"/>
  <c r="N2153" i="1" s="1"/>
  <c r="E2152" i="1"/>
  <c r="G2152" i="1" s="1"/>
  <c r="N2152" i="1" s="1"/>
  <c r="E2151" i="1"/>
  <c r="G2151" i="1" s="1"/>
  <c r="N2151" i="1" s="1"/>
  <c r="E2150" i="1"/>
  <c r="G2150" i="1" s="1"/>
  <c r="N2150" i="1" s="1"/>
  <c r="E2149" i="1"/>
  <c r="G2149" i="1" s="1"/>
  <c r="N2149" i="1" s="1"/>
  <c r="E2148" i="1"/>
  <c r="G2148" i="1" s="1"/>
  <c r="N2148" i="1" s="1"/>
  <c r="E2147" i="1"/>
  <c r="G2147" i="1" s="1"/>
  <c r="N2147" i="1" s="1"/>
  <c r="E2146" i="1"/>
  <c r="G2146" i="1" s="1"/>
  <c r="N2146" i="1" s="1"/>
  <c r="E2145" i="1"/>
  <c r="G2145" i="1" s="1"/>
  <c r="N2145" i="1" s="1"/>
  <c r="E2144" i="1"/>
  <c r="G2144" i="1" s="1"/>
  <c r="N2144" i="1" s="1"/>
  <c r="E2143" i="1"/>
  <c r="G2143" i="1" s="1"/>
  <c r="N2143" i="1" s="1"/>
  <c r="E2142" i="1"/>
  <c r="G2142" i="1" s="1"/>
  <c r="N2142" i="1" s="1"/>
  <c r="E2141" i="1"/>
  <c r="G2141" i="1" s="1"/>
  <c r="N2141" i="1" s="1"/>
  <c r="E2140" i="1"/>
  <c r="G2140" i="1" s="1"/>
  <c r="N2140" i="1" s="1"/>
  <c r="E2139" i="1"/>
  <c r="G2139" i="1" s="1"/>
  <c r="N2139" i="1" s="1"/>
  <c r="E2138" i="1"/>
  <c r="G2138" i="1" s="1"/>
  <c r="N2138" i="1" s="1"/>
  <c r="E2137" i="1"/>
  <c r="G2137" i="1" s="1"/>
  <c r="N2137" i="1" s="1"/>
  <c r="E2136" i="1"/>
  <c r="G2136" i="1" s="1"/>
  <c r="N2136" i="1" s="1"/>
  <c r="E2135" i="1"/>
  <c r="G2135" i="1" s="1"/>
  <c r="N2135" i="1" s="1"/>
  <c r="E2134" i="1"/>
  <c r="G2134" i="1" s="1"/>
  <c r="N2134" i="1" s="1"/>
  <c r="E2133" i="1"/>
  <c r="G2133" i="1" s="1"/>
  <c r="N2133" i="1" s="1"/>
  <c r="E2132" i="1"/>
  <c r="G2132" i="1" s="1"/>
  <c r="N2132" i="1" s="1"/>
  <c r="E2131" i="1"/>
  <c r="G2131" i="1" s="1"/>
  <c r="N2131" i="1" s="1"/>
  <c r="E2130" i="1"/>
  <c r="G2130" i="1" s="1"/>
  <c r="N2130" i="1" s="1"/>
  <c r="E2129" i="1"/>
  <c r="G2129" i="1" s="1"/>
  <c r="N2129" i="1" s="1"/>
  <c r="E2128" i="1"/>
  <c r="G2128" i="1" s="1"/>
  <c r="N2128" i="1" s="1"/>
  <c r="E2127" i="1"/>
  <c r="E2126" i="1"/>
  <c r="G2126" i="1" s="1"/>
  <c r="N2126" i="1" s="1"/>
  <c r="E2125" i="1"/>
  <c r="G2125" i="1" s="1"/>
  <c r="N2125" i="1" s="1"/>
  <c r="E2124" i="1"/>
  <c r="G2124" i="1" s="1"/>
  <c r="N2124" i="1" s="1"/>
  <c r="E2123" i="1"/>
  <c r="G2123" i="1" s="1"/>
  <c r="N2123" i="1" s="1"/>
  <c r="E2122" i="1"/>
  <c r="G2122" i="1" s="1"/>
  <c r="N2122" i="1" s="1"/>
  <c r="E2121" i="1"/>
  <c r="G2121" i="1" s="1"/>
  <c r="N2121" i="1" s="1"/>
  <c r="E2120" i="1"/>
  <c r="G2120" i="1" s="1"/>
  <c r="N2120" i="1" s="1"/>
  <c r="E2119" i="1"/>
  <c r="G2119" i="1" s="1"/>
  <c r="N2119" i="1" s="1"/>
  <c r="E2118" i="1"/>
  <c r="G2118" i="1" s="1"/>
  <c r="N2118" i="1" s="1"/>
  <c r="E2117" i="1"/>
  <c r="G2117" i="1" s="1"/>
  <c r="N2117" i="1" s="1"/>
  <c r="E2116" i="1"/>
  <c r="G2116" i="1" s="1"/>
  <c r="N2116" i="1" s="1"/>
  <c r="E2115" i="1"/>
  <c r="G2115" i="1" s="1"/>
  <c r="N2115" i="1" s="1"/>
  <c r="E2114" i="1"/>
  <c r="G2114" i="1" s="1"/>
  <c r="N2114" i="1" s="1"/>
  <c r="E2113" i="1"/>
  <c r="G2113" i="1" s="1"/>
  <c r="N2113" i="1" s="1"/>
  <c r="E2112" i="1"/>
  <c r="G2112" i="1" s="1"/>
  <c r="N2112" i="1" s="1"/>
  <c r="E2111" i="1"/>
  <c r="G2111" i="1" s="1"/>
  <c r="N2111" i="1" s="1"/>
  <c r="E2110" i="1"/>
  <c r="G2110" i="1" s="1"/>
  <c r="N2110" i="1" s="1"/>
  <c r="E2109" i="1"/>
  <c r="G2109" i="1" s="1"/>
  <c r="N2109" i="1" s="1"/>
  <c r="E2108" i="1"/>
  <c r="G2108" i="1" s="1"/>
  <c r="N2108" i="1" s="1"/>
  <c r="E2107" i="1"/>
  <c r="G2107" i="1" s="1"/>
  <c r="N2107" i="1" s="1"/>
  <c r="E2106" i="1"/>
  <c r="G2106" i="1" s="1"/>
  <c r="N2106" i="1" s="1"/>
  <c r="E2105" i="1"/>
  <c r="G2105" i="1" s="1"/>
  <c r="N2105" i="1" s="1"/>
  <c r="E2104" i="1"/>
  <c r="G2104" i="1" s="1"/>
  <c r="N2104" i="1" s="1"/>
  <c r="E2103" i="1"/>
  <c r="G2103" i="1" s="1"/>
  <c r="N2103" i="1" s="1"/>
  <c r="E2102" i="1"/>
  <c r="G2102" i="1" s="1"/>
  <c r="N2102" i="1" s="1"/>
  <c r="E2101" i="1"/>
  <c r="G2101" i="1" s="1"/>
  <c r="N2101" i="1" s="1"/>
  <c r="E2100" i="1"/>
  <c r="G2100" i="1" s="1"/>
  <c r="N2100" i="1" s="1"/>
  <c r="E2099" i="1"/>
  <c r="G2099" i="1" s="1"/>
  <c r="N2099" i="1" s="1"/>
  <c r="E2098" i="1"/>
  <c r="G2098" i="1" s="1"/>
  <c r="N2098" i="1" s="1"/>
  <c r="E2097" i="1"/>
  <c r="G2097" i="1" s="1"/>
  <c r="N2097" i="1" s="1"/>
  <c r="E2096" i="1"/>
  <c r="G2096" i="1" s="1"/>
  <c r="N2096" i="1" s="1"/>
  <c r="E2095" i="1"/>
  <c r="G2095" i="1" s="1"/>
  <c r="N2095" i="1" s="1"/>
  <c r="E2094" i="1"/>
  <c r="G2094" i="1" s="1"/>
  <c r="N2094" i="1" s="1"/>
  <c r="E2093" i="1"/>
  <c r="G2093" i="1" s="1"/>
  <c r="N2093" i="1" s="1"/>
  <c r="E2092" i="1"/>
  <c r="G2092" i="1" s="1"/>
  <c r="N2092" i="1" s="1"/>
  <c r="E2091" i="1"/>
  <c r="G2091" i="1" s="1"/>
  <c r="N2091" i="1" s="1"/>
  <c r="E2090" i="1"/>
  <c r="G2090" i="1" s="1"/>
  <c r="N2090" i="1" s="1"/>
  <c r="E2089" i="1"/>
  <c r="G2089" i="1" s="1"/>
  <c r="N2089" i="1" s="1"/>
  <c r="E2088" i="1"/>
  <c r="G2088" i="1" s="1"/>
  <c r="N2088" i="1" s="1"/>
  <c r="E2087" i="1"/>
  <c r="G2087" i="1" s="1"/>
  <c r="N2087" i="1" s="1"/>
  <c r="E2086" i="1"/>
  <c r="G2086" i="1" s="1"/>
  <c r="N2086" i="1" s="1"/>
  <c r="E2085" i="1"/>
  <c r="G2085" i="1" s="1"/>
  <c r="N2085" i="1" s="1"/>
  <c r="E2084" i="1"/>
  <c r="G2084" i="1" s="1"/>
  <c r="N2084" i="1" s="1"/>
  <c r="E2083" i="1"/>
  <c r="G2083" i="1" s="1"/>
  <c r="N2083" i="1" s="1"/>
  <c r="E2082" i="1"/>
  <c r="G2082" i="1" s="1"/>
  <c r="N2082" i="1" s="1"/>
  <c r="E2081" i="1"/>
  <c r="G2081" i="1" s="1"/>
  <c r="N2081" i="1" s="1"/>
  <c r="E2080" i="1"/>
  <c r="G2080" i="1" s="1"/>
  <c r="N2080" i="1" s="1"/>
  <c r="E2079" i="1"/>
  <c r="G2079" i="1" s="1"/>
  <c r="N2079" i="1" s="1"/>
  <c r="E2078" i="1"/>
  <c r="G2078" i="1" s="1"/>
  <c r="N2078" i="1" s="1"/>
  <c r="E2077" i="1"/>
  <c r="G2077" i="1" s="1"/>
  <c r="N2077" i="1" s="1"/>
  <c r="E2076" i="1"/>
  <c r="G2076" i="1" s="1"/>
  <c r="N2076" i="1" s="1"/>
  <c r="E2075" i="1"/>
  <c r="G2075" i="1" s="1"/>
  <c r="N2075" i="1" s="1"/>
  <c r="E2074" i="1"/>
  <c r="G2074" i="1" s="1"/>
  <c r="N2074" i="1" s="1"/>
  <c r="E2073" i="1"/>
  <c r="G2073" i="1" s="1"/>
  <c r="N2073" i="1" s="1"/>
  <c r="E2072" i="1"/>
  <c r="G2072" i="1" s="1"/>
  <c r="N2072" i="1" s="1"/>
  <c r="E2071" i="1"/>
  <c r="G2071" i="1" s="1"/>
  <c r="N2071" i="1" s="1"/>
  <c r="E2070" i="1"/>
  <c r="G2070" i="1" s="1"/>
  <c r="N2070" i="1" s="1"/>
  <c r="E2069" i="1"/>
  <c r="G2069" i="1" s="1"/>
  <c r="N2069" i="1" s="1"/>
  <c r="E2068" i="1"/>
  <c r="G2068" i="1" s="1"/>
  <c r="N2068" i="1" s="1"/>
  <c r="E2067" i="1"/>
  <c r="G2067" i="1" s="1"/>
  <c r="N2067" i="1" s="1"/>
  <c r="E2066" i="1"/>
  <c r="G2066" i="1" s="1"/>
  <c r="N2066" i="1" s="1"/>
  <c r="E2065" i="1"/>
  <c r="G2065" i="1" s="1"/>
  <c r="N2065" i="1" s="1"/>
  <c r="E2064" i="1"/>
  <c r="G2064" i="1" s="1"/>
  <c r="N2064" i="1" s="1"/>
  <c r="E2063" i="1"/>
  <c r="G2063" i="1" s="1"/>
  <c r="N2063" i="1" s="1"/>
  <c r="E2062" i="1"/>
  <c r="G2062" i="1" s="1"/>
  <c r="N2062" i="1" s="1"/>
  <c r="E2061" i="1"/>
  <c r="G2061" i="1" s="1"/>
  <c r="N2061" i="1" s="1"/>
  <c r="E2060" i="1"/>
  <c r="G2060" i="1" s="1"/>
  <c r="N2060" i="1" s="1"/>
  <c r="E2059" i="1"/>
  <c r="G2059" i="1" s="1"/>
  <c r="N2059" i="1" s="1"/>
  <c r="E2058" i="1"/>
  <c r="G2058" i="1" s="1"/>
  <c r="N2058" i="1" s="1"/>
  <c r="E2057" i="1"/>
  <c r="G2057" i="1" s="1"/>
  <c r="N2057" i="1" s="1"/>
  <c r="E2056" i="1"/>
  <c r="G2056" i="1" s="1"/>
  <c r="N2056" i="1" s="1"/>
  <c r="E2055" i="1"/>
  <c r="G2055" i="1" s="1"/>
  <c r="N2055" i="1" s="1"/>
  <c r="E2054" i="1"/>
  <c r="G2054" i="1" s="1"/>
  <c r="N2054" i="1" s="1"/>
  <c r="E2053" i="1"/>
  <c r="G2053" i="1" s="1"/>
  <c r="N2053" i="1" s="1"/>
  <c r="E2052" i="1"/>
  <c r="G2052" i="1" s="1"/>
  <c r="N2052" i="1" s="1"/>
  <c r="E2051" i="1"/>
  <c r="G2051" i="1" s="1"/>
  <c r="N2051" i="1" s="1"/>
  <c r="E2050" i="1"/>
  <c r="G2050" i="1" s="1"/>
  <c r="N2050" i="1" s="1"/>
  <c r="E2049" i="1"/>
  <c r="G2049" i="1" s="1"/>
  <c r="N2049" i="1" s="1"/>
  <c r="E2048" i="1"/>
  <c r="G2048" i="1" s="1"/>
  <c r="N2048" i="1" s="1"/>
  <c r="E2047" i="1"/>
  <c r="G2047" i="1" s="1"/>
  <c r="N2047" i="1" s="1"/>
  <c r="E2046" i="1"/>
  <c r="G2046" i="1" s="1"/>
  <c r="N2046" i="1" s="1"/>
  <c r="E2045" i="1"/>
  <c r="G2045" i="1" s="1"/>
  <c r="N2045" i="1" s="1"/>
  <c r="E2044" i="1"/>
  <c r="G2044" i="1" s="1"/>
  <c r="N2044" i="1" s="1"/>
  <c r="E2043" i="1"/>
  <c r="G2043" i="1" s="1"/>
  <c r="N2043" i="1" s="1"/>
  <c r="E2042" i="1"/>
  <c r="G2042" i="1" s="1"/>
  <c r="N2042" i="1" s="1"/>
  <c r="E2041" i="1"/>
  <c r="G2041" i="1" s="1"/>
  <c r="N2041" i="1" s="1"/>
  <c r="E2040" i="1"/>
  <c r="G2040" i="1" s="1"/>
  <c r="N2040" i="1" s="1"/>
  <c r="E2039" i="1"/>
  <c r="G2039" i="1" s="1"/>
  <c r="N2039" i="1" s="1"/>
  <c r="E2038" i="1"/>
  <c r="G2038" i="1" s="1"/>
  <c r="N2038" i="1" s="1"/>
  <c r="E2037" i="1"/>
  <c r="G2037" i="1" s="1"/>
  <c r="N2037" i="1" s="1"/>
  <c r="E2036" i="1"/>
  <c r="G2036" i="1" s="1"/>
  <c r="N2036" i="1" s="1"/>
  <c r="E2035" i="1"/>
  <c r="G2035" i="1" s="1"/>
  <c r="N2035" i="1" s="1"/>
  <c r="E2034" i="1"/>
  <c r="G2034" i="1" s="1"/>
  <c r="N2034" i="1" s="1"/>
  <c r="E2033" i="1"/>
  <c r="G2033" i="1" s="1"/>
  <c r="N2033" i="1" s="1"/>
  <c r="E2032" i="1"/>
  <c r="G2032" i="1" s="1"/>
  <c r="N2032" i="1" s="1"/>
  <c r="E2031" i="1"/>
  <c r="G2031" i="1" s="1"/>
  <c r="N2031" i="1" s="1"/>
  <c r="E2030" i="1"/>
  <c r="G2030" i="1" s="1"/>
  <c r="N2030" i="1" s="1"/>
  <c r="E2029" i="1"/>
  <c r="G2029" i="1" s="1"/>
  <c r="N2029" i="1" s="1"/>
  <c r="E2028" i="1"/>
  <c r="G2028" i="1" s="1"/>
  <c r="N2028" i="1" s="1"/>
  <c r="E2027" i="1"/>
  <c r="G2027" i="1" s="1"/>
  <c r="N2027" i="1" s="1"/>
  <c r="E2026" i="1"/>
  <c r="G2026" i="1" s="1"/>
  <c r="N2026" i="1" s="1"/>
  <c r="E2025" i="1"/>
  <c r="G2025" i="1" s="1"/>
  <c r="N2025" i="1" s="1"/>
  <c r="E2024" i="1"/>
  <c r="G2024" i="1" s="1"/>
  <c r="N2024" i="1" s="1"/>
  <c r="E2023" i="1"/>
  <c r="G2023" i="1" s="1"/>
  <c r="N2023" i="1" s="1"/>
  <c r="E2022" i="1"/>
  <c r="G2022" i="1" s="1"/>
  <c r="N2022" i="1" s="1"/>
  <c r="E2021" i="1"/>
  <c r="G2021" i="1" s="1"/>
  <c r="N2021" i="1" s="1"/>
  <c r="E2020" i="1"/>
  <c r="G2020" i="1" s="1"/>
  <c r="N2020" i="1" s="1"/>
  <c r="E2019" i="1"/>
  <c r="G2019" i="1" s="1"/>
  <c r="N2019" i="1" s="1"/>
  <c r="E2018" i="1"/>
  <c r="G2018" i="1" s="1"/>
  <c r="N2018" i="1" s="1"/>
  <c r="E2017" i="1"/>
  <c r="G2017" i="1" s="1"/>
  <c r="N2017" i="1" s="1"/>
  <c r="E2016" i="1"/>
  <c r="G2016" i="1" s="1"/>
  <c r="N2016" i="1" s="1"/>
  <c r="E2015" i="1"/>
  <c r="G2015" i="1" s="1"/>
  <c r="N2015" i="1" s="1"/>
  <c r="E2014" i="1"/>
  <c r="G2014" i="1" s="1"/>
  <c r="N2014" i="1" s="1"/>
  <c r="E2013" i="1"/>
  <c r="G2013" i="1" s="1"/>
  <c r="N2013" i="1" s="1"/>
  <c r="E2012" i="1"/>
  <c r="G2012" i="1" s="1"/>
  <c r="N2012" i="1" s="1"/>
  <c r="E2011" i="1"/>
  <c r="G2011" i="1" s="1"/>
  <c r="N2011" i="1" s="1"/>
  <c r="E2010" i="1"/>
  <c r="G2010" i="1" s="1"/>
  <c r="N2010" i="1" s="1"/>
  <c r="E2009" i="1"/>
  <c r="G2009" i="1" s="1"/>
  <c r="N2009" i="1" s="1"/>
  <c r="E2008" i="1"/>
  <c r="G2008" i="1" s="1"/>
  <c r="N2008" i="1" s="1"/>
  <c r="E2007" i="1"/>
  <c r="G2007" i="1" s="1"/>
  <c r="N2007" i="1" s="1"/>
  <c r="E2006" i="1"/>
  <c r="G2006" i="1" s="1"/>
  <c r="N2006" i="1" s="1"/>
  <c r="E2005" i="1"/>
  <c r="G2005" i="1" s="1"/>
  <c r="N2005" i="1" s="1"/>
  <c r="E2004" i="1"/>
  <c r="G2004" i="1" s="1"/>
  <c r="N2004" i="1" s="1"/>
  <c r="E2003" i="1"/>
  <c r="G2003" i="1" s="1"/>
  <c r="N2003" i="1" s="1"/>
  <c r="E2002" i="1"/>
  <c r="G2002" i="1" s="1"/>
  <c r="N2002" i="1" s="1"/>
  <c r="E2001" i="1"/>
  <c r="G2001" i="1" s="1"/>
  <c r="N2001" i="1" s="1"/>
  <c r="E2000" i="1"/>
  <c r="G2000" i="1" s="1"/>
  <c r="N2000" i="1" s="1"/>
  <c r="E1999" i="1"/>
  <c r="G1999" i="1" s="1"/>
  <c r="N1999" i="1" s="1"/>
  <c r="E1998" i="1"/>
  <c r="G1998" i="1" s="1"/>
  <c r="N1998" i="1" s="1"/>
  <c r="E1997" i="1"/>
  <c r="G1997" i="1" s="1"/>
  <c r="N1997" i="1" s="1"/>
  <c r="E1996" i="1"/>
  <c r="G1996" i="1" s="1"/>
  <c r="N1996" i="1" s="1"/>
  <c r="E1995" i="1"/>
  <c r="G1995" i="1" s="1"/>
  <c r="N1995" i="1" s="1"/>
  <c r="E1994" i="1"/>
  <c r="G1994" i="1" s="1"/>
  <c r="N1994" i="1" s="1"/>
  <c r="E1993" i="1"/>
  <c r="G1993" i="1" s="1"/>
  <c r="N1993" i="1" s="1"/>
  <c r="E1992" i="1"/>
  <c r="G1992" i="1" s="1"/>
  <c r="N1992" i="1" s="1"/>
  <c r="E1991" i="1"/>
  <c r="G1991" i="1" s="1"/>
  <c r="N1991" i="1" s="1"/>
  <c r="E1990" i="1"/>
  <c r="G1990" i="1" s="1"/>
  <c r="N1990" i="1" s="1"/>
  <c r="E1989" i="1"/>
  <c r="G1989" i="1" s="1"/>
  <c r="N1989" i="1" s="1"/>
  <c r="E1988" i="1"/>
  <c r="G1988" i="1" s="1"/>
  <c r="N1988" i="1" s="1"/>
  <c r="E1987" i="1"/>
  <c r="G1987" i="1" s="1"/>
  <c r="N1987" i="1" s="1"/>
  <c r="E1986" i="1"/>
  <c r="G1986" i="1" s="1"/>
  <c r="N1986" i="1" s="1"/>
  <c r="E1985" i="1"/>
  <c r="G1985" i="1" s="1"/>
  <c r="N1985" i="1" s="1"/>
  <c r="E1984" i="1"/>
  <c r="G1984" i="1" s="1"/>
  <c r="N1984" i="1" s="1"/>
  <c r="E1983" i="1"/>
  <c r="G1983" i="1" s="1"/>
  <c r="N1983" i="1" s="1"/>
  <c r="E1982" i="1"/>
  <c r="G1982" i="1" s="1"/>
  <c r="N1982" i="1" s="1"/>
  <c r="E1981" i="1"/>
  <c r="G1981" i="1" s="1"/>
  <c r="N1981" i="1" s="1"/>
  <c r="E1980" i="1"/>
  <c r="G1980" i="1" s="1"/>
  <c r="N1980" i="1" s="1"/>
  <c r="E1979" i="1"/>
  <c r="G1979" i="1" s="1"/>
  <c r="N1979" i="1" s="1"/>
  <c r="E1978" i="1"/>
  <c r="G1978" i="1" s="1"/>
  <c r="N1978" i="1" s="1"/>
  <c r="E1977" i="1"/>
  <c r="G1977" i="1" s="1"/>
  <c r="N1977" i="1" s="1"/>
  <c r="E1976" i="1"/>
  <c r="G1976" i="1" s="1"/>
  <c r="N1976" i="1" s="1"/>
  <c r="E1975" i="1"/>
  <c r="G1975" i="1" s="1"/>
  <c r="N1975" i="1" s="1"/>
  <c r="E1974" i="1"/>
  <c r="G1974" i="1" s="1"/>
  <c r="N1974" i="1" s="1"/>
  <c r="E1973" i="1"/>
  <c r="G1973" i="1" s="1"/>
  <c r="N1973" i="1" s="1"/>
  <c r="E1972" i="1"/>
  <c r="G1972" i="1" s="1"/>
  <c r="N1972" i="1" s="1"/>
  <c r="E1971" i="1"/>
  <c r="G1971" i="1" s="1"/>
  <c r="N1971" i="1" s="1"/>
  <c r="E1970" i="1"/>
  <c r="G1970" i="1" s="1"/>
  <c r="N1970" i="1" s="1"/>
  <c r="E1969" i="1"/>
  <c r="G1969" i="1" s="1"/>
  <c r="N1969" i="1" s="1"/>
  <c r="E1968" i="1"/>
  <c r="G1968" i="1" s="1"/>
  <c r="N1968" i="1" s="1"/>
  <c r="E1967" i="1"/>
  <c r="G1967" i="1" s="1"/>
  <c r="N1967" i="1" s="1"/>
  <c r="E1966" i="1"/>
  <c r="G1966" i="1" s="1"/>
  <c r="N1966" i="1" s="1"/>
  <c r="E1965" i="1"/>
  <c r="G1965" i="1" s="1"/>
  <c r="N1965" i="1" s="1"/>
  <c r="E1964" i="1"/>
  <c r="G1964" i="1" s="1"/>
  <c r="N1964" i="1" s="1"/>
  <c r="E1963" i="1"/>
  <c r="G1963" i="1" s="1"/>
  <c r="N1963" i="1" s="1"/>
  <c r="E1962" i="1"/>
  <c r="G1962" i="1" s="1"/>
  <c r="N1962" i="1" s="1"/>
  <c r="E1961" i="1"/>
  <c r="G1961" i="1" s="1"/>
  <c r="N1961" i="1" s="1"/>
  <c r="E1960" i="1"/>
  <c r="G1960" i="1" s="1"/>
  <c r="N1960" i="1" s="1"/>
  <c r="E1959" i="1"/>
  <c r="G1959" i="1" s="1"/>
  <c r="N1959" i="1" s="1"/>
  <c r="E1958" i="1"/>
  <c r="G1958" i="1" s="1"/>
  <c r="N1958" i="1" s="1"/>
  <c r="E1957" i="1"/>
  <c r="G1957" i="1" s="1"/>
  <c r="N1957" i="1" s="1"/>
  <c r="E1956" i="1"/>
  <c r="G1956" i="1" s="1"/>
  <c r="N1956" i="1" s="1"/>
  <c r="E1955" i="1"/>
  <c r="G1955" i="1" s="1"/>
  <c r="N1955" i="1" s="1"/>
  <c r="E1954" i="1"/>
  <c r="G1954" i="1" s="1"/>
  <c r="N1954" i="1" s="1"/>
  <c r="E1953" i="1"/>
  <c r="G1953" i="1" s="1"/>
  <c r="N1953" i="1" s="1"/>
  <c r="E1952" i="1"/>
  <c r="G1952" i="1" s="1"/>
  <c r="N1952" i="1" s="1"/>
  <c r="E1951" i="1"/>
  <c r="G1951" i="1" s="1"/>
  <c r="N1951" i="1" s="1"/>
  <c r="E1950" i="1"/>
  <c r="G1950" i="1" s="1"/>
  <c r="N1950" i="1" s="1"/>
  <c r="E1949" i="1"/>
  <c r="G1949" i="1" s="1"/>
  <c r="N1949" i="1" s="1"/>
  <c r="E1948" i="1"/>
  <c r="G1948" i="1" s="1"/>
  <c r="N1948" i="1" s="1"/>
  <c r="E1947" i="1"/>
  <c r="G1947" i="1" s="1"/>
  <c r="N1947" i="1" s="1"/>
  <c r="E1946" i="1"/>
  <c r="G1946" i="1" s="1"/>
  <c r="N1946" i="1" s="1"/>
  <c r="E1945" i="1"/>
  <c r="G1945" i="1" s="1"/>
  <c r="N1945" i="1" s="1"/>
  <c r="E1944" i="1"/>
  <c r="G1944" i="1" s="1"/>
  <c r="N1944" i="1" s="1"/>
  <c r="E1943" i="1"/>
  <c r="G1943" i="1" s="1"/>
  <c r="N1943" i="1" s="1"/>
  <c r="E1942" i="1"/>
  <c r="G1942" i="1" s="1"/>
  <c r="N1942" i="1" s="1"/>
  <c r="E1941" i="1"/>
  <c r="G1941" i="1" s="1"/>
  <c r="N1941" i="1" s="1"/>
  <c r="E1940" i="1"/>
  <c r="G1940" i="1" s="1"/>
  <c r="N1940" i="1" s="1"/>
  <c r="E1939" i="1"/>
  <c r="G1939" i="1" s="1"/>
  <c r="N1939" i="1" s="1"/>
  <c r="E1938" i="1"/>
  <c r="G1938" i="1" s="1"/>
  <c r="N1938" i="1" s="1"/>
  <c r="E1937" i="1"/>
  <c r="G1937" i="1" s="1"/>
  <c r="N1937" i="1" s="1"/>
  <c r="E1936" i="1"/>
  <c r="G1936" i="1" s="1"/>
  <c r="N1936" i="1" s="1"/>
  <c r="E1935" i="1"/>
  <c r="G1935" i="1" s="1"/>
  <c r="N1935" i="1" s="1"/>
  <c r="E1934" i="1"/>
  <c r="G1934" i="1" s="1"/>
  <c r="N1934" i="1" s="1"/>
  <c r="E1933" i="1"/>
  <c r="G1933" i="1" s="1"/>
  <c r="N1933" i="1" s="1"/>
  <c r="E1932" i="1"/>
  <c r="G1932" i="1" s="1"/>
  <c r="N1932" i="1" s="1"/>
  <c r="E1931" i="1"/>
  <c r="G1931" i="1" s="1"/>
  <c r="N1931" i="1" s="1"/>
  <c r="E1930" i="1"/>
  <c r="G1930" i="1" s="1"/>
  <c r="N1930" i="1" s="1"/>
  <c r="E1929" i="1"/>
  <c r="G1929" i="1" s="1"/>
  <c r="N1929" i="1" s="1"/>
  <c r="E1928" i="1"/>
  <c r="G1928" i="1" s="1"/>
  <c r="N1928" i="1" s="1"/>
  <c r="E1927" i="1"/>
  <c r="G1927" i="1" s="1"/>
  <c r="N1927" i="1" s="1"/>
  <c r="E1926" i="1"/>
  <c r="G1926" i="1" s="1"/>
  <c r="N1926" i="1" s="1"/>
  <c r="E1925" i="1"/>
  <c r="G1925" i="1" s="1"/>
  <c r="N1925" i="1" s="1"/>
  <c r="E1924" i="1"/>
  <c r="G1924" i="1" s="1"/>
  <c r="N1924" i="1" s="1"/>
  <c r="E1923" i="1"/>
  <c r="G1923" i="1" s="1"/>
  <c r="N1923" i="1" s="1"/>
  <c r="E1922" i="1"/>
  <c r="G1922" i="1" s="1"/>
  <c r="N1922" i="1" s="1"/>
  <c r="E1921" i="1"/>
  <c r="G1921" i="1" s="1"/>
  <c r="N1921" i="1" s="1"/>
  <c r="E1920" i="1"/>
  <c r="G1920" i="1" s="1"/>
  <c r="N1920" i="1" s="1"/>
  <c r="E1919" i="1"/>
  <c r="G1919" i="1" s="1"/>
  <c r="N1919" i="1" s="1"/>
  <c r="E1918" i="1"/>
  <c r="G1918" i="1" s="1"/>
  <c r="N1918" i="1" s="1"/>
  <c r="E1917" i="1"/>
  <c r="G1917" i="1" s="1"/>
  <c r="N1917" i="1" s="1"/>
  <c r="E1916" i="1"/>
  <c r="G1916" i="1" s="1"/>
  <c r="N1916" i="1" s="1"/>
  <c r="E1915" i="1"/>
  <c r="G1915" i="1" s="1"/>
  <c r="N1915" i="1" s="1"/>
  <c r="E1914" i="1"/>
  <c r="G1914" i="1" s="1"/>
  <c r="N1914" i="1" s="1"/>
  <c r="E1913" i="1"/>
  <c r="G1913" i="1" s="1"/>
  <c r="N1913" i="1" s="1"/>
  <c r="E1912" i="1"/>
  <c r="G1912" i="1" s="1"/>
  <c r="N1912" i="1" s="1"/>
  <c r="E1911" i="1"/>
  <c r="G1911" i="1" s="1"/>
  <c r="N1911" i="1" s="1"/>
  <c r="E1910" i="1"/>
  <c r="G1910" i="1" s="1"/>
  <c r="N1910" i="1" s="1"/>
  <c r="E1909" i="1"/>
  <c r="G1909" i="1" s="1"/>
  <c r="N1909" i="1" s="1"/>
  <c r="E1908" i="1"/>
  <c r="G1908" i="1" s="1"/>
  <c r="N1908" i="1" s="1"/>
  <c r="E1907" i="1"/>
  <c r="G1907" i="1" s="1"/>
  <c r="N1907" i="1" s="1"/>
  <c r="E1906" i="1"/>
  <c r="G1906" i="1" s="1"/>
  <c r="N1906" i="1" s="1"/>
  <c r="E1905" i="1"/>
  <c r="G1905" i="1" s="1"/>
  <c r="N1905" i="1" s="1"/>
  <c r="E1904" i="1"/>
  <c r="G1904" i="1" s="1"/>
  <c r="N1904" i="1" s="1"/>
  <c r="E1903" i="1"/>
  <c r="G1903" i="1" s="1"/>
  <c r="N1903" i="1" s="1"/>
  <c r="E1902" i="1"/>
  <c r="G1902" i="1" s="1"/>
  <c r="N1902" i="1" s="1"/>
  <c r="E1901" i="1"/>
  <c r="G1901" i="1" s="1"/>
  <c r="N1901" i="1" s="1"/>
  <c r="E1900" i="1"/>
  <c r="G1900" i="1" s="1"/>
  <c r="N1900" i="1" s="1"/>
  <c r="E1899" i="1"/>
  <c r="G1899" i="1" s="1"/>
  <c r="N1899" i="1" s="1"/>
  <c r="E1898" i="1"/>
  <c r="G1898" i="1" s="1"/>
  <c r="N1898" i="1" s="1"/>
  <c r="E1897" i="1"/>
  <c r="G1897" i="1" s="1"/>
  <c r="N1897" i="1" s="1"/>
  <c r="E1896" i="1"/>
  <c r="G1896" i="1" s="1"/>
  <c r="N1896" i="1" s="1"/>
  <c r="E1895" i="1"/>
  <c r="G1895" i="1" s="1"/>
  <c r="N1895" i="1" s="1"/>
  <c r="E1894" i="1"/>
  <c r="G1894" i="1" s="1"/>
  <c r="N1894" i="1" s="1"/>
  <c r="E1893" i="1"/>
  <c r="G1893" i="1" s="1"/>
  <c r="N1893" i="1" s="1"/>
  <c r="E1892" i="1"/>
  <c r="G1892" i="1" s="1"/>
  <c r="N1892" i="1" s="1"/>
  <c r="E1891" i="1"/>
  <c r="G1891" i="1" s="1"/>
  <c r="N1891" i="1" s="1"/>
  <c r="E1890" i="1"/>
  <c r="G1890" i="1" s="1"/>
  <c r="N1890" i="1" s="1"/>
  <c r="E1889" i="1"/>
  <c r="G1889" i="1" s="1"/>
  <c r="N1889" i="1" s="1"/>
  <c r="E1888" i="1"/>
  <c r="G1888" i="1" s="1"/>
  <c r="N1888" i="1" s="1"/>
  <c r="E1887" i="1"/>
  <c r="G1887" i="1" s="1"/>
  <c r="N1887" i="1" s="1"/>
  <c r="E1886" i="1"/>
  <c r="G1886" i="1" s="1"/>
  <c r="N1886" i="1" s="1"/>
  <c r="E1885" i="1"/>
  <c r="G1885" i="1" s="1"/>
  <c r="N1885" i="1" s="1"/>
  <c r="E1884" i="1"/>
  <c r="G1884" i="1" s="1"/>
  <c r="N1884" i="1" s="1"/>
  <c r="E1883" i="1"/>
  <c r="G1883" i="1" s="1"/>
  <c r="N1883" i="1" s="1"/>
  <c r="E1882" i="1"/>
  <c r="G1882" i="1" s="1"/>
  <c r="N1882" i="1" s="1"/>
  <c r="E1881" i="1"/>
  <c r="G1881" i="1" s="1"/>
  <c r="N1881" i="1" s="1"/>
  <c r="E1880" i="1"/>
  <c r="G1880" i="1" s="1"/>
  <c r="N1880" i="1" s="1"/>
  <c r="E1879" i="1"/>
  <c r="G1879" i="1" s="1"/>
  <c r="N1879" i="1" s="1"/>
  <c r="E1878" i="1"/>
  <c r="G1878" i="1" s="1"/>
  <c r="N1878" i="1" s="1"/>
  <c r="E1877" i="1"/>
  <c r="G1877" i="1" s="1"/>
  <c r="N1877" i="1" s="1"/>
  <c r="E1876" i="1"/>
  <c r="G1876" i="1" s="1"/>
  <c r="N1876" i="1" s="1"/>
  <c r="E1875" i="1"/>
  <c r="G1875" i="1" s="1"/>
  <c r="N1875" i="1" s="1"/>
  <c r="E1874" i="1"/>
  <c r="G1874" i="1" s="1"/>
  <c r="N1874" i="1" s="1"/>
  <c r="E1873" i="1"/>
  <c r="G1873" i="1" s="1"/>
  <c r="N1873" i="1" s="1"/>
  <c r="E1872" i="1"/>
  <c r="G1872" i="1" s="1"/>
  <c r="N1872" i="1" s="1"/>
  <c r="E1871" i="1"/>
  <c r="G1871" i="1" s="1"/>
  <c r="N1871" i="1" s="1"/>
  <c r="E1870" i="1"/>
  <c r="G1870" i="1" s="1"/>
  <c r="N1870" i="1" s="1"/>
  <c r="E1869" i="1"/>
  <c r="G1869" i="1" s="1"/>
  <c r="N1869" i="1" s="1"/>
  <c r="E1868" i="1"/>
  <c r="G1868" i="1" s="1"/>
  <c r="N1868" i="1" s="1"/>
  <c r="E1867" i="1"/>
  <c r="G1867" i="1" s="1"/>
  <c r="N1867" i="1" s="1"/>
  <c r="E1866" i="1"/>
  <c r="G1866" i="1" s="1"/>
  <c r="N1866" i="1" s="1"/>
  <c r="E1865" i="1"/>
  <c r="G1865" i="1" s="1"/>
  <c r="N1865" i="1" s="1"/>
  <c r="E1864" i="1"/>
  <c r="G1864" i="1" s="1"/>
  <c r="N1864" i="1" s="1"/>
  <c r="E1863" i="1"/>
  <c r="G1863" i="1" s="1"/>
  <c r="N1863" i="1" s="1"/>
  <c r="E1862" i="1"/>
  <c r="G1862" i="1" s="1"/>
  <c r="N1862" i="1" s="1"/>
  <c r="E1861" i="1"/>
  <c r="G1861" i="1" s="1"/>
  <c r="N1861" i="1" s="1"/>
  <c r="E1860" i="1"/>
  <c r="G1860" i="1" s="1"/>
  <c r="N1860" i="1" s="1"/>
  <c r="E1859" i="1"/>
  <c r="G1859" i="1" s="1"/>
  <c r="N1859" i="1" s="1"/>
  <c r="E1858" i="1"/>
  <c r="G1858" i="1" s="1"/>
  <c r="N1858" i="1" s="1"/>
  <c r="E1857" i="1"/>
  <c r="G1857" i="1" s="1"/>
  <c r="N1857" i="1" s="1"/>
  <c r="E1856" i="1"/>
  <c r="G1856" i="1" s="1"/>
  <c r="N1856" i="1" s="1"/>
  <c r="E1855" i="1"/>
  <c r="G1855" i="1" s="1"/>
  <c r="N1855" i="1" s="1"/>
  <c r="E1854" i="1"/>
  <c r="G1854" i="1" s="1"/>
  <c r="N1854" i="1" s="1"/>
  <c r="E1853" i="1"/>
  <c r="G1853" i="1" s="1"/>
  <c r="N1853" i="1" s="1"/>
  <c r="E1852" i="1"/>
  <c r="G1852" i="1" s="1"/>
  <c r="N1852" i="1" s="1"/>
  <c r="E1851" i="1"/>
  <c r="G1851" i="1" s="1"/>
  <c r="N1851" i="1" s="1"/>
  <c r="E1850" i="1"/>
  <c r="G1850" i="1" s="1"/>
  <c r="N1850" i="1" s="1"/>
  <c r="E1849" i="1"/>
  <c r="G1849" i="1" s="1"/>
  <c r="N1849" i="1" s="1"/>
  <c r="E1848" i="1"/>
  <c r="G1848" i="1" s="1"/>
  <c r="N1848" i="1" s="1"/>
  <c r="E1847" i="1"/>
  <c r="G1847" i="1" s="1"/>
  <c r="N1847" i="1" s="1"/>
  <c r="E1846" i="1"/>
  <c r="G1846" i="1" s="1"/>
  <c r="N1846" i="1" s="1"/>
  <c r="E1845" i="1"/>
  <c r="G1845" i="1" s="1"/>
  <c r="N1845" i="1" s="1"/>
  <c r="E1844" i="1"/>
  <c r="G1844" i="1" s="1"/>
  <c r="N1844" i="1" s="1"/>
  <c r="E1843" i="1"/>
  <c r="G1843" i="1" s="1"/>
  <c r="N1843" i="1" s="1"/>
  <c r="E1842" i="1"/>
  <c r="G1842" i="1" s="1"/>
  <c r="N1842" i="1" s="1"/>
  <c r="E1841" i="1"/>
  <c r="G1841" i="1" s="1"/>
  <c r="N1841" i="1" s="1"/>
  <c r="E1840" i="1"/>
  <c r="G1840" i="1" s="1"/>
  <c r="N1840" i="1" s="1"/>
  <c r="E1839" i="1"/>
  <c r="G1839" i="1" s="1"/>
  <c r="N1839" i="1" s="1"/>
  <c r="E1838" i="1"/>
  <c r="G1838" i="1" s="1"/>
  <c r="N1838" i="1" s="1"/>
  <c r="E1837" i="1"/>
  <c r="G1837" i="1" s="1"/>
  <c r="N1837" i="1" s="1"/>
  <c r="E1836" i="1"/>
  <c r="G1836" i="1" s="1"/>
  <c r="N1836" i="1" s="1"/>
  <c r="E1835" i="1"/>
  <c r="G1835" i="1" s="1"/>
  <c r="N1835" i="1" s="1"/>
  <c r="E1834" i="1"/>
  <c r="G1834" i="1" s="1"/>
  <c r="N1834" i="1" s="1"/>
  <c r="E1833" i="1"/>
  <c r="G1833" i="1" s="1"/>
  <c r="N1833" i="1" s="1"/>
  <c r="E1832" i="1"/>
  <c r="G1832" i="1" s="1"/>
  <c r="N1832" i="1" s="1"/>
  <c r="E1831" i="1"/>
  <c r="G1831" i="1" s="1"/>
  <c r="N1831" i="1" s="1"/>
  <c r="E1830" i="1"/>
  <c r="G1830" i="1" s="1"/>
  <c r="N1830" i="1" s="1"/>
  <c r="E1829" i="1"/>
  <c r="G1829" i="1" s="1"/>
  <c r="N1829" i="1" s="1"/>
  <c r="E1828" i="1"/>
  <c r="G1828" i="1" s="1"/>
  <c r="N1828" i="1" s="1"/>
  <c r="E1827" i="1"/>
  <c r="G1827" i="1" s="1"/>
  <c r="N1827" i="1" s="1"/>
  <c r="E1826" i="1"/>
  <c r="G1826" i="1" s="1"/>
  <c r="N1826" i="1" s="1"/>
  <c r="E1825" i="1"/>
  <c r="G1825" i="1" s="1"/>
  <c r="N1825" i="1" s="1"/>
  <c r="Q1825" i="1" s="1"/>
  <c r="R1825" i="1" s="1"/>
  <c r="E1824" i="1"/>
  <c r="G1824" i="1" s="1"/>
  <c r="N1824" i="1" s="1"/>
  <c r="E1823" i="1"/>
  <c r="G1823" i="1" s="1"/>
  <c r="N1823" i="1" s="1"/>
  <c r="E1822" i="1"/>
  <c r="G1822" i="1" s="1"/>
  <c r="N1822" i="1" s="1"/>
  <c r="E1821" i="1"/>
  <c r="G1821" i="1" s="1"/>
  <c r="N1821" i="1" s="1"/>
  <c r="E1820" i="1"/>
  <c r="G1820" i="1" s="1"/>
  <c r="N1820" i="1" s="1"/>
  <c r="E1819" i="1"/>
  <c r="G1819" i="1" s="1"/>
  <c r="N1819" i="1" s="1"/>
  <c r="E1818" i="1"/>
  <c r="G1818" i="1" s="1"/>
  <c r="N1818" i="1" s="1"/>
  <c r="E1817" i="1"/>
  <c r="G1817" i="1" s="1"/>
  <c r="N1817" i="1" s="1"/>
  <c r="E1816" i="1"/>
  <c r="G1816" i="1" s="1"/>
  <c r="N1816" i="1" s="1"/>
  <c r="E1815" i="1"/>
  <c r="G1815" i="1" s="1"/>
  <c r="N1815" i="1" s="1"/>
  <c r="E1814" i="1"/>
  <c r="G1814" i="1" s="1"/>
  <c r="N1814" i="1" s="1"/>
  <c r="E1813" i="1"/>
  <c r="G1813" i="1" s="1"/>
  <c r="N1813" i="1" s="1"/>
  <c r="E1812" i="1"/>
  <c r="G1812" i="1" s="1"/>
  <c r="N1812" i="1" s="1"/>
  <c r="E1811" i="1"/>
  <c r="G1811" i="1" s="1"/>
  <c r="N1811" i="1" s="1"/>
  <c r="E1810" i="1"/>
  <c r="G1810" i="1" s="1"/>
  <c r="N1810" i="1" s="1"/>
  <c r="E1809" i="1"/>
  <c r="G1809" i="1" s="1"/>
  <c r="N1809" i="1" s="1"/>
  <c r="E1808" i="1"/>
  <c r="G1808" i="1" s="1"/>
  <c r="N1808" i="1" s="1"/>
  <c r="E1807" i="1"/>
  <c r="G1807" i="1" s="1"/>
  <c r="N1807" i="1" s="1"/>
  <c r="E1806" i="1"/>
  <c r="G1806" i="1" s="1"/>
  <c r="N1806" i="1" s="1"/>
  <c r="E1805" i="1"/>
  <c r="G1805" i="1" s="1"/>
  <c r="N1805" i="1" s="1"/>
  <c r="E1804" i="1"/>
  <c r="G1804" i="1" s="1"/>
  <c r="N1804" i="1" s="1"/>
  <c r="E1803" i="1"/>
  <c r="G1803" i="1" s="1"/>
  <c r="N1803" i="1" s="1"/>
  <c r="E1802" i="1"/>
  <c r="G1802" i="1" s="1"/>
  <c r="N1802" i="1" s="1"/>
  <c r="E1801" i="1"/>
  <c r="G1801" i="1" s="1"/>
  <c r="N1801" i="1" s="1"/>
  <c r="E1800" i="1"/>
  <c r="G1800" i="1" s="1"/>
  <c r="N1800" i="1" s="1"/>
  <c r="E1799" i="1"/>
  <c r="G1799" i="1" s="1"/>
  <c r="N1799" i="1" s="1"/>
  <c r="E1798" i="1"/>
  <c r="G1798" i="1" s="1"/>
  <c r="N1798" i="1" s="1"/>
  <c r="E1797" i="1"/>
  <c r="G1797" i="1" s="1"/>
  <c r="N1797" i="1" s="1"/>
  <c r="E1796" i="1"/>
  <c r="G1796" i="1" s="1"/>
  <c r="N1796" i="1" s="1"/>
  <c r="E1795" i="1"/>
  <c r="G1795" i="1" s="1"/>
  <c r="N1795" i="1" s="1"/>
  <c r="E1794" i="1"/>
  <c r="G1794" i="1" s="1"/>
  <c r="N1794" i="1" s="1"/>
  <c r="E1793" i="1"/>
  <c r="G1793" i="1" s="1"/>
  <c r="N1793" i="1" s="1"/>
  <c r="E1792" i="1"/>
  <c r="G1792" i="1" s="1"/>
  <c r="N1792" i="1" s="1"/>
  <c r="E1791" i="1"/>
  <c r="G1791" i="1" s="1"/>
  <c r="N1791" i="1" s="1"/>
  <c r="E1790" i="1"/>
  <c r="G1790" i="1" s="1"/>
  <c r="N1790" i="1" s="1"/>
  <c r="E1789" i="1"/>
  <c r="G1789" i="1" s="1"/>
  <c r="N1789" i="1" s="1"/>
  <c r="E1788" i="1"/>
  <c r="G1788" i="1" s="1"/>
  <c r="N1788" i="1" s="1"/>
  <c r="E1787" i="1"/>
  <c r="G1787" i="1" s="1"/>
  <c r="N1787" i="1" s="1"/>
  <c r="E1786" i="1"/>
  <c r="G1786" i="1" s="1"/>
  <c r="N1786" i="1" s="1"/>
  <c r="E1785" i="1"/>
  <c r="G1785" i="1" s="1"/>
  <c r="N1785" i="1" s="1"/>
  <c r="E1784" i="1"/>
  <c r="G1784" i="1" s="1"/>
  <c r="N1784" i="1" s="1"/>
  <c r="E1783" i="1"/>
  <c r="G1783" i="1" s="1"/>
  <c r="N1783" i="1" s="1"/>
  <c r="E1782" i="1"/>
  <c r="G1782" i="1" s="1"/>
  <c r="N1782" i="1" s="1"/>
  <c r="E1781" i="1"/>
  <c r="G1781" i="1" s="1"/>
  <c r="N1781" i="1" s="1"/>
  <c r="E1780" i="1"/>
  <c r="G1780" i="1" s="1"/>
  <c r="N1780" i="1" s="1"/>
  <c r="E1779" i="1"/>
  <c r="G1779" i="1" s="1"/>
  <c r="N1779" i="1" s="1"/>
  <c r="E1778" i="1"/>
  <c r="G1778" i="1" s="1"/>
  <c r="N1778" i="1" s="1"/>
  <c r="E1777" i="1"/>
  <c r="G1777" i="1" s="1"/>
  <c r="N1777" i="1" s="1"/>
  <c r="E1776" i="1"/>
  <c r="G1776" i="1" s="1"/>
  <c r="N1776" i="1" s="1"/>
  <c r="E1775" i="1"/>
  <c r="G1775" i="1" s="1"/>
  <c r="N1775" i="1" s="1"/>
  <c r="E1774" i="1"/>
  <c r="G1774" i="1" s="1"/>
  <c r="N1774" i="1" s="1"/>
  <c r="E1773" i="1"/>
  <c r="G1773" i="1" s="1"/>
  <c r="N1773" i="1" s="1"/>
  <c r="E1772" i="1"/>
  <c r="G1772" i="1" s="1"/>
  <c r="N1772" i="1" s="1"/>
  <c r="E1771" i="1"/>
  <c r="G1771" i="1" s="1"/>
  <c r="N1771" i="1" s="1"/>
  <c r="E1770" i="1"/>
  <c r="G1770" i="1" s="1"/>
  <c r="N1770" i="1" s="1"/>
  <c r="E1769" i="1"/>
  <c r="G1769" i="1" s="1"/>
  <c r="N1769" i="1" s="1"/>
  <c r="E1768" i="1"/>
  <c r="G1768" i="1" s="1"/>
  <c r="N1768" i="1" s="1"/>
  <c r="E1767" i="1"/>
  <c r="G1767" i="1" s="1"/>
  <c r="N1767" i="1" s="1"/>
  <c r="E1766" i="1"/>
  <c r="G1766" i="1" s="1"/>
  <c r="N1766" i="1" s="1"/>
  <c r="E1765" i="1"/>
  <c r="G1765" i="1" s="1"/>
  <c r="N1765" i="1" s="1"/>
  <c r="E1764" i="1"/>
  <c r="G1764" i="1" s="1"/>
  <c r="N1764" i="1" s="1"/>
  <c r="E1763" i="1"/>
  <c r="G1763" i="1" s="1"/>
  <c r="N1763" i="1" s="1"/>
  <c r="E1762" i="1"/>
  <c r="G1762" i="1" s="1"/>
  <c r="N1762" i="1" s="1"/>
  <c r="E1761" i="1"/>
  <c r="G1761" i="1" s="1"/>
  <c r="N1761" i="1" s="1"/>
  <c r="E1760" i="1"/>
  <c r="G1760" i="1" s="1"/>
  <c r="N1760" i="1" s="1"/>
  <c r="E1759" i="1"/>
  <c r="G1759" i="1" s="1"/>
  <c r="N1759" i="1" s="1"/>
  <c r="E1758" i="1"/>
  <c r="G1758" i="1" s="1"/>
  <c r="N1758" i="1" s="1"/>
  <c r="E1757" i="1"/>
  <c r="G1757" i="1" s="1"/>
  <c r="N1757" i="1" s="1"/>
  <c r="E1756" i="1"/>
  <c r="G1756" i="1" s="1"/>
  <c r="N1756" i="1" s="1"/>
  <c r="E1755" i="1"/>
  <c r="G1755" i="1" s="1"/>
  <c r="N1755" i="1" s="1"/>
  <c r="E1754" i="1"/>
  <c r="G1754" i="1" s="1"/>
  <c r="N1754" i="1" s="1"/>
  <c r="E1753" i="1"/>
  <c r="G1753" i="1" s="1"/>
  <c r="N1753" i="1" s="1"/>
  <c r="E1752" i="1"/>
  <c r="G1752" i="1" s="1"/>
  <c r="N1752" i="1" s="1"/>
  <c r="E1751" i="1"/>
  <c r="G1751" i="1" s="1"/>
  <c r="N1751" i="1" s="1"/>
  <c r="E1750" i="1"/>
  <c r="G1750" i="1" s="1"/>
  <c r="N1750" i="1" s="1"/>
  <c r="E1749" i="1"/>
  <c r="G1749" i="1" s="1"/>
  <c r="N1749" i="1" s="1"/>
  <c r="E1748" i="1"/>
  <c r="G1748" i="1" s="1"/>
  <c r="N1748" i="1" s="1"/>
  <c r="E1747" i="1"/>
  <c r="G1747" i="1" s="1"/>
  <c r="N1747" i="1" s="1"/>
  <c r="E1746" i="1"/>
  <c r="G1746" i="1" s="1"/>
  <c r="N1746" i="1" s="1"/>
  <c r="E1745" i="1"/>
  <c r="G1745" i="1" s="1"/>
  <c r="N1745" i="1" s="1"/>
  <c r="E1744" i="1"/>
  <c r="G1744" i="1" s="1"/>
  <c r="N1744" i="1" s="1"/>
  <c r="E1743" i="1"/>
  <c r="G1743" i="1" s="1"/>
  <c r="N1743" i="1" s="1"/>
  <c r="E1742" i="1"/>
  <c r="G1742" i="1" s="1"/>
  <c r="N1742" i="1" s="1"/>
  <c r="E1741" i="1"/>
  <c r="G1741" i="1" s="1"/>
  <c r="N1741" i="1" s="1"/>
  <c r="E1740" i="1"/>
  <c r="G1740" i="1" s="1"/>
  <c r="N1740" i="1" s="1"/>
  <c r="E1739" i="1"/>
  <c r="G1739" i="1" s="1"/>
  <c r="N1739" i="1" s="1"/>
  <c r="E1738" i="1"/>
  <c r="G1738" i="1" s="1"/>
  <c r="N1738" i="1" s="1"/>
  <c r="E1737" i="1"/>
  <c r="G1737" i="1" s="1"/>
  <c r="N1737" i="1" s="1"/>
  <c r="E1736" i="1"/>
  <c r="G1736" i="1" s="1"/>
  <c r="N1736" i="1" s="1"/>
  <c r="E1735" i="1"/>
  <c r="E1734" i="1"/>
  <c r="G1734" i="1" s="1"/>
  <c r="N1734" i="1" s="1"/>
  <c r="E1733" i="1"/>
  <c r="G1733" i="1" s="1"/>
  <c r="N1733" i="1" s="1"/>
  <c r="E1732" i="1"/>
  <c r="G1732" i="1" s="1"/>
  <c r="N1732" i="1" s="1"/>
  <c r="E1731" i="1"/>
  <c r="G1731" i="1" s="1"/>
  <c r="N1731" i="1" s="1"/>
  <c r="E1730" i="1"/>
  <c r="G1730" i="1" s="1"/>
  <c r="N1730" i="1" s="1"/>
  <c r="E1729" i="1"/>
  <c r="G1729" i="1" s="1"/>
  <c r="N1729" i="1" s="1"/>
  <c r="E1728" i="1"/>
  <c r="G1728" i="1" s="1"/>
  <c r="N1728" i="1" s="1"/>
  <c r="E1727" i="1"/>
  <c r="G1727" i="1" s="1"/>
  <c r="N1727" i="1" s="1"/>
  <c r="E1726" i="1"/>
  <c r="G1726" i="1" s="1"/>
  <c r="N1726" i="1" s="1"/>
  <c r="E1725" i="1"/>
  <c r="G1725" i="1" s="1"/>
  <c r="N1725" i="1" s="1"/>
  <c r="E1724" i="1"/>
  <c r="G1724" i="1" s="1"/>
  <c r="N1724" i="1" s="1"/>
  <c r="E1723" i="1"/>
  <c r="G1723" i="1" s="1"/>
  <c r="N1723" i="1" s="1"/>
  <c r="E1722" i="1"/>
  <c r="G1722" i="1" s="1"/>
  <c r="N1722" i="1" s="1"/>
  <c r="E1721" i="1"/>
  <c r="G1721" i="1" s="1"/>
  <c r="N1721" i="1" s="1"/>
  <c r="E1720" i="1"/>
  <c r="G1720" i="1" s="1"/>
  <c r="N1720" i="1" s="1"/>
  <c r="E1719" i="1"/>
  <c r="G1719" i="1" s="1"/>
  <c r="N1719" i="1" s="1"/>
  <c r="E1718" i="1"/>
  <c r="G1718" i="1" s="1"/>
  <c r="N1718" i="1" s="1"/>
  <c r="E1717" i="1"/>
  <c r="G1717" i="1" s="1"/>
  <c r="N1717" i="1" s="1"/>
  <c r="E1716" i="1"/>
  <c r="G1716" i="1" s="1"/>
  <c r="N1716" i="1" s="1"/>
  <c r="E1715" i="1"/>
  <c r="G1715" i="1" s="1"/>
  <c r="N1715" i="1" s="1"/>
  <c r="E1714" i="1"/>
  <c r="G1714" i="1" s="1"/>
  <c r="N1714" i="1" s="1"/>
  <c r="E1713" i="1"/>
  <c r="G1713" i="1" s="1"/>
  <c r="N1713" i="1" s="1"/>
  <c r="E1712" i="1"/>
  <c r="G1712" i="1" s="1"/>
  <c r="N1712" i="1" s="1"/>
  <c r="E1711" i="1"/>
  <c r="G1711" i="1" s="1"/>
  <c r="N1711" i="1" s="1"/>
  <c r="E1710" i="1"/>
  <c r="G1710" i="1" s="1"/>
  <c r="N1710" i="1" s="1"/>
  <c r="E1709" i="1"/>
  <c r="G1709" i="1" s="1"/>
  <c r="N1709" i="1" s="1"/>
  <c r="E1708" i="1"/>
  <c r="G1708" i="1" s="1"/>
  <c r="N1708" i="1" s="1"/>
  <c r="E1707" i="1"/>
  <c r="G1707" i="1" s="1"/>
  <c r="N1707" i="1" s="1"/>
  <c r="E1706" i="1"/>
  <c r="G1706" i="1" s="1"/>
  <c r="N1706" i="1" s="1"/>
  <c r="E1705" i="1"/>
  <c r="G1705" i="1" s="1"/>
  <c r="N1705" i="1" s="1"/>
  <c r="E1704" i="1"/>
  <c r="G1704" i="1" s="1"/>
  <c r="N1704" i="1" s="1"/>
  <c r="E1703" i="1"/>
  <c r="G1703" i="1" s="1"/>
  <c r="N1703" i="1" s="1"/>
  <c r="E1702" i="1"/>
  <c r="G1702" i="1" s="1"/>
  <c r="N1702" i="1" s="1"/>
  <c r="E1701" i="1"/>
  <c r="G1701" i="1" s="1"/>
  <c r="N1701" i="1" s="1"/>
  <c r="E1700" i="1"/>
  <c r="G1700" i="1" s="1"/>
  <c r="N1700" i="1" s="1"/>
  <c r="E1699" i="1"/>
  <c r="G1699" i="1" s="1"/>
  <c r="N1699" i="1" s="1"/>
  <c r="E1698" i="1"/>
  <c r="G1698" i="1" s="1"/>
  <c r="N1698" i="1" s="1"/>
  <c r="E1697" i="1"/>
  <c r="G1697" i="1" s="1"/>
  <c r="N1697" i="1" s="1"/>
  <c r="E1696" i="1"/>
  <c r="G1696" i="1" s="1"/>
  <c r="N1696" i="1" s="1"/>
  <c r="E1695" i="1"/>
  <c r="G1695" i="1" s="1"/>
  <c r="N1695" i="1" s="1"/>
  <c r="E1694" i="1"/>
  <c r="G1694" i="1" s="1"/>
  <c r="N1694" i="1" s="1"/>
  <c r="E1693" i="1"/>
  <c r="G1693" i="1" s="1"/>
  <c r="N1693" i="1" s="1"/>
  <c r="E1692" i="1"/>
  <c r="G1692" i="1" s="1"/>
  <c r="N1692" i="1" s="1"/>
  <c r="E1691" i="1"/>
  <c r="G1691" i="1" s="1"/>
  <c r="N1691" i="1" s="1"/>
  <c r="E1690" i="1"/>
  <c r="G1690" i="1" s="1"/>
  <c r="N1690" i="1" s="1"/>
  <c r="E1689" i="1"/>
  <c r="G1689" i="1" s="1"/>
  <c r="N1689" i="1" s="1"/>
  <c r="E1688" i="1"/>
  <c r="G1688" i="1" s="1"/>
  <c r="N1688" i="1" s="1"/>
  <c r="E1687" i="1"/>
  <c r="G1687" i="1" s="1"/>
  <c r="N1687" i="1" s="1"/>
  <c r="E1686" i="1"/>
  <c r="G1686" i="1" s="1"/>
  <c r="N1686" i="1" s="1"/>
  <c r="E1685" i="1"/>
  <c r="G1685" i="1" s="1"/>
  <c r="N1685" i="1" s="1"/>
  <c r="E1684" i="1"/>
  <c r="G1684" i="1" s="1"/>
  <c r="N1684" i="1" s="1"/>
  <c r="E1683" i="1"/>
  <c r="G1683" i="1" s="1"/>
  <c r="N1683" i="1" s="1"/>
  <c r="E1682" i="1"/>
  <c r="G1682" i="1" s="1"/>
  <c r="N1682" i="1" s="1"/>
  <c r="E1681" i="1"/>
  <c r="G1681" i="1" s="1"/>
  <c r="N1681" i="1" s="1"/>
  <c r="E1680" i="1"/>
  <c r="G1680" i="1" s="1"/>
  <c r="N1680" i="1" s="1"/>
  <c r="E1679" i="1"/>
  <c r="G1679" i="1" s="1"/>
  <c r="N1679" i="1" s="1"/>
  <c r="E1678" i="1"/>
  <c r="G1678" i="1" s="1"/>
  <c r="N1678" i="1" s="1"/>
  <c r="E1677" i="1"/>
  <c r="G1677" i="1" s="1"/>
  <c r="N1677" i="1" s="1"/>
  <c r="E1676" i="1"/>
  <c r="G1676" i="1" s="1"/>
  <c r="N1676" i="1" s="1"/>
  <c r="E1675" i="1"/>
  <c r="G1675" i="1" s="1"/>
  <c r="N1675" i="1" s="1"/>
  <c r="E1674" i="1"/>
  <c r="G1674" i="1" s="1"/>
  <c r="N1674" i="1" s="1"/>
  <c r="E1673" i="1"/>
  <c r="G1673" i="1" s="1"/>
  <c r="N1673" i="1" s="1"/>
  <c r="E1672" i="1"/>
  <c r="G1672" i="1" s="1"/>
  <c r="N1672" i="1" s="1"/>
  <c r="E1671" i="1"/>
  <c r="G1671" i="1" s="1"/>
  <c r="N1671" i="1" s="1"/>
  <c r="E1670" i="1"/>
  <c r="G1670" i="1" s="1"/>
  <c r="N1670" i="1" s="1"/>
  <c r="E1669" i="1"/>
  <c r="G1669" i="1" s="1"/>
  <c r="N1669" i="1" s="1"/>
  <c r="E1668" i="1"/>
  <c r="G1668" i="1" s="1"/>
  <c r="N1668" i="1" s="1"/>
  <c r="E1667" i="1"/>
  <c r="G1667" i="1" s="1"/>
  <c r="N1667" i="1" s="1"/>
  <c r="E1666" i="1"/>
  <c r="G1666" i="1" s="1"/>
  <c r="N1666" i="1" s="1"/>
  <c r="E1665" i="1"/>
  <c r="G1665" i="1" s="1"/>
  <c r="N1665" i="1" s="1"/>
  <c r="E1664" i="1"/>
  <c r="G1664" i="1" s="1"/>
  <c r="N1664" i="1" s="1"/>
  <c r="E1663" i="1"/>
  <c r="G1663" i="1" s="1"/>
  <c r="N1663" i="1" s="1"/>
  <c r="E1662" i="1"/>
  <c r="G1662" i="1" s="1"/>
  <c r="N1662" i="1" s="1"/>
  <c r="E1661" i="1"/>
  <c r="G1661" i="1" s="1"/>
  <c r="N1661" i="1" s="1"/>
  <c r="E1660" i="1"/>
  <c r="G1660" i="1" s="1"/>
  <c r="N1660" i="1" s="1"/>
  <c r="E1659" i="1"/>
  <c r="G1659" i="1" s="1"/>
  <c r="N1659" i="1" s="1"/>
  <c r="E1658" i="1"/>
  <c r="G1658" i="1" s="1"/>
  <c r="N1658" i="1" s="1"/>
  <c r="E1657" i="1"/>
  <c r="G1657" i="1" s="1"/>
  <c r="N1657" i="1" s="1"/>
  <c r="E1656" i="1"/>
  <c r="G1656" i="1" s="1"/>
  <c r="N1656" i="1" s="1"/>
  <c r="E1655" i="1"/>
  <c r="G1655" i="1" s="1"/>
  <c r="N1655" i="1" s="1"/>
  <c r="E1654" i="1"/>
  <c r="G1654" i="1" s="1"/>
  <c r="N1654" i="1" s="1"/>
  <c r="E1653" i="1"/>
  <c r="G1653" i="1" s="1"/>
  <c r="N1653" i="1" s="1"/>
  <c r="E1652" i="1"/>
  <c r="G1652" i="1" s="1"/>
  <c r="N1652" i="1" s="1"/>
  <c r="E1651" i="1"/>
  <c r="G1651" i="1" s="1"/>
  <c r="N1651" i="1" s="1"/>
  <c r="E1650" i="1"/>
  <c r="G1650" i="1" s="1"/>
  <c r="N1650" i="1" s="1"/>
  <c r="E1649" i="1"/>
  <c r="G1649" i="1" s="1"/>
  <c r="N1649" i="1" s="1"/>
  <c r="E1648" i="1"/>
  <c r="G1648" i="1" s="1"/>
  <c r="N1648" i="1" s="1"/>
  <c r="E1647" i="1"/>
  <c r="G1647" i="1" s="1"/>
  <c r="N1647" i="1" s="1"/>
  <c r="E1646" i="1"/>
  <c r="G1646" i="1" s="1"/>
  <c r="N1646" i="1" s="1"/>
  <c r="E1645" i="1"/>
  <c r="G1645" i="1" s="1"/>
  <c r="N1645" i="1" s="1"/>
  <c r="E1644" i="1"/>
  <c r="G1644" i="1" s="1"/>
  <c r="N1644" i="1" s="1"/>
  <c r="E1643" i="1"/>
  <c r="G1643" i="1" s="1"/>
  <c r="N1643" i="1" s="1"/>
  <c r="E1642" i="1"/>
  <c r="G1642" i="1" s="1"/>
  <c r="N1642" i="1" s="1"/>
  <c r="E1641" i="1"/>
  <c r="G1641" i="1" s="1"/>
  <c r="N1641" i="1" s="1"/>
  <c r="E1640" i="1"/>
  <c r="G1640" i="1" s="1"/>
  <c r="N1640" i="1" s="1"/>
  <c r="E1639" i="1"/>
  <c r="G1639" i="1" s="1"/>
  <c r="N1639" i="1" s="1"/>
  <c r="E1638" i="1"/>
  <c r="G1638" i="1" s="1"/>
  <c r="N1638" i="1" s="1"/>
  <c r="E1637" i="1"/>
  <c r="G1637" i="1" s="1"/>
  <c r="N1637" i="1" s="1"/>
  <c r="E1636" i="1"/>
  <c r="G1636" i="1" s="1"/>
  <c r="N1636" i="1" s="1"/>
  <c r="E1635" i="1"/>
  <c r="G1635" i="1" s="1"/>
  <c r="N1635" i="1" s="1"/>
  <c r="E1634" i="1"/>
  <c r="G1634" i="1" s="1"/>
  <c r="N1634" i="1" s="1"/>
  <c r="E1633" i="1"/>
  <c r="G1633" i="1" s="1"/>
  <c r="N1633" i="1" s="1"/>
  <c r="E1632" i="1"/>
  <c r="G1632" i="1" s="1"/>
  <c r="N1632" i="1" s="1"/>
  <c r="E1631" i="1"/>
  <c r="G1631" i="1" s="1"/>
  <c r="N1631" i="1" s="1"/>
  <c r="E1630" i="1"/>
  <c r="G1630" i="1" s="1"/>
  <c r="N1630" i="1" s="1"/>
  <c r="E1629" i="1"/>
  <c r="G1629" i="1" s="1"/>
  <c r="N1629" i="1" s="1"/>
  <c r="E1628" i="1"/>
  <c r="G1628" i="1" s="1"/>
  <c r="N1628" i="1" s="1"/>
  <c r="E1627" i="1"/>
  <c r="G1627" i="1" s="1"/>
  <c r="N1627" i="1" s="1"/>
  <c r="E1626" i="1"/>
  <c r="G1626" i="1" s="1"/>
  <c r="N1626" i="1" s="1"/>
  <c r="E1625" i="1"/>
  <c r="G1625" i="1" s="1"/>
  <c r="N1625" i="1" s="1"/>
  <c r="E1624" i="1"/>
  <c r="G1624" i="1" s="1"/>
  <c r="N1624" i="1" s="1"/>
  <c r="E1623" i="1"/>
  <c r="G1623" i="1" s="1"/>
  <c r="N1623" i="1" s="1"/>
  <c r="E1622" i="1"/>
  <c r="G1622" i="1" s="1"/>
  <c r="N1622" i="1" s="1"/>
  <c r="E1621" i="1"/>
  <c r="G1621" i="1" s="1"/>
  <c r="N1621" i="1" s="1"/>
  <c r="E1620" i="1"/>
  <c r="G1620" i="1" s="1"/>
  <c r="N1620" i="1" s="1"/>
  <c r="E1619" i="1"/>
  <c r="G1619" i="1" s="1"/>
  <c r="N1619" i="1" s="1"/>
  <c r="E1618" i="1"/>
  <c r="G1618" i="1" s="1"/>
  <c r="N1618" i="1" s="1"/>
  <c r="E1617" i="1"/>
  <c r="G1617" i="1" s="1"/>
  <c r="N1617" i="1" s="1"/>
  <c r="E1616" i="1"/>
  <c r="G1616" i="1" s="1"/>
  <c r="N1616" i="1" s="1"/>
  <c r="E1615" i="1"/>
  <c r="G1615" i="1" s="1"/>
  <c r="N1615" i="1" s="1"/>
  <c r="E1614" i="1"/>
  <c r="G1614" i="1" s="1"/>
  <c r="N1614" i="1" s="1"/>
  <c r="E1613" i="1"/>
  <c r="G1613" i="1" s="1"/>
  <c r="N1613" i="1" s="1"/>
  <c r="E1612" i="1"/>
  <c r="G1612" i="1" s="1"/>
  <c r="N1612" i="1" s="1"/>
  <c r="E1611" i="1"/>
  <c r="G1611" i="1" s="1"/>
  <c r="N1611" i="1" s="1"/>
  <c r="E1610" i="1"/>
  <c r="G1610" i="1" s="1"/>
  <c r="N1610" i="1" s="1"/>
  <c r="E1609" i="1"/>
  <c r="G1609" i="1" s="1"/>
  <c r="N1609" i="1" s="1"/>
  <c r="E1608" i="1"/>
  <c r="G1608" i="1" s="1"/>
  <c r="N1608" i="1" s="1"/>
  <c r="E1607" i="1"/>
  <c r="G1607" i="1" s="1"/>
  <c r="N1607" i="1" s="1"/>
  <c r="E1606" i="1"/>
  <c r="G1606" i="1" s="1"/>
  <c r="N1606" i="1" s="1"/>
  <c r="E1605" i="1"/>
  <c r="G1605" i="1" s="1"/>
  <c r="N1605" i="1" s="1"/>
  <c r="E1604" i="1"/>
  <c r="G1604" i="1" s="1"/>
  <c r="N1604" i="1" s="1"/>
  <c r="E1603" i="1"/>
  <c r="G1603" i="1" s="1"/>
  <c r="N1603" i="1" s="1"/>
  <c r="E1602" i="1"/>
  <c r="G1602" i="1" s="1"/>
  <c r="N1602" i="1" s="1"/>
  <c r="E1601" i="1"/>
  <c r="G1601" i="1" s="1"/>
  <c r="N1601" i="1" s="1"/>
  <c r="E1600" i="1"/>
  <c r="G1600" i="1" s="1"/>
  <c r="N1600" i="1" s="1"/>
  <c r="E1599" i="1"/>
  <c r="G1599" i="1" s="1"/>
  <c r="N1599" i="1" s="1"/>
  <c r="E1598" i="1"/>
  <c r="G1598" i="1" s="1"/>
  <c r="N1598" i="1" s="1"/>
  <c r="E1597" i="1"/>
  <c r="G1597" i="1" s="1"/>
  <c r="N1597" i="1" s="1"/>
  <c r="E1596" i="1"/>
  <c r="G1596" i="1" s="1"/>
  <c r="N1596" i="1" s="1"/>
  <c r="E1595" i="1"/>
  <c r="G1595" i="1" s="1"/>
  <c r="N1595" i="1" s="1"/>
  <c r="E1594" i="1"/>
  <c r="G1594" i="1" s="1"/>
  <c r="N1594" i="1" s="1"/>
  <c r="E1593" i="1"/>
  <c r="G1593" i="1" s="1"/>
  <c r="N1593" i="1" s="1"/>
  <c r="E1592" i="1"/>
  <c r="G1592" i="1" s="1"/>
  <c r="N1592" i="1" s="1"/>
  <c r="E1591" i="1"/>
  <c r="G1591" i="1" s="1"/>
  <c r="N1591" i="1" s="1"/>
  <c r="E1590" i="1"/>
  <c r="G1590" i="1" s="1"/>
  <c r="N1590" i="1" s="1"/>
  <c r="E1589" i="1"/>
  <c r="G1589" i="1" s="1"/>
  <c r="N1589" i="1" s="1"/>
  <c r="E1588" i="1"/>
  <c r="G1588" i="1" s="1"/>
  <c r="N1588" i="1" s="1"/>
  <c r="E1587" i="1"/>
  <c r="G1587" i="1" s="1"/>
  <c r="N1587" i="1" s="1"/>
  <c r="E1586" i="1"/>
  <c r="G1586" i="1" s="1"/>
  <c r="N1586" i="1" s="1"/>
  <c r="E1585" i="1"/>
  <c r="G1585" i="1" s="1"/>
  <c r="N1585" i="1" s="1"/>
  <c r="E1584" i="1"/>
  <c r="G1584" i="1" s="1"/>
  <c r="N1584" i="1" s="1"/>
  <c r="E1583" i="1"/>
  <c r="G1583" i="1" s="1"/>
  <c r="N1583" i="1" s="1"/>
  <c r="E1582" i="1"/>
  <c r="G1582" i="1" s="1"/>
  <c r="N1582" i="1" s="1"/>
  <c r="E1581" i="1"/>
  <c r="G1581" i="1" s="1"/>
  <c r="N1581" i="1" s="1"/>
  <c r="E1580" i="1"/>
  <c r="G1580" i="1" s="1"/>
  <c r="N1580" i="1" s="1"/>
  <c r="E1579" i="1"/>
  <c r="G1579" i="1" s="1"/>
  <c r="N1579" i="1" s="1"/>
  <c r="E1578" i="1"/>
  <c r="G1578" i="1" s="1"/>
  <c r="N1578" i="1" s="1"/>
  <c r="E1577" i="1"/>
  <c r="G1577" i="1" s="1"/>
  <c r="N1577" i="1" s="1"/>
  <c r="E1576" i="1"/>
  <c r="G1576" i="1" s="1"/>
  <c r="N1576" i="1" s="1"/>
  <c r="E1575" i="1"/>
  <c r="G1575" i="1" s="1"/>
  <c r="N1575" i="1" s="1"/>
  <c r="E1574" i="1"/>
  <c r="G1574" i="1" s="1"/>
  <c r="N1574" i="1" s="1"/>
  <c r="E1573" i="1"/>
  <c r="G1573" i="1" s="1"/>
  <c r="N1573" i="1" s="1"/>
  <c r="E1572" i="1"/>
  <c r="G1572" i="1" s="1"/>
  <c r="N1572" i="1" s="1"/>
  <c r="E1571" i="1"/>
  <c r="G1571" i="1" s="1"/>
  <c r="N1571" i="1" s="1"/>
  <c r="E1570" i="1"/>
  <c r="G1570" i="1" s="1"/>
  <c r="N1570" i="1" s="1"/>
  <c r="E1569" i="1"/>
  <c r="G1569" i="1" s="1"/>
  <c r="N1569" i="1" s="1"/>
  <c r="E1568" i="1"/>
  <c r="G1568" i="1" s="1"/>
  <c r="N1568" i="1" s="1"/>
  <c r="E1567" i="1"/>
  <c r="G1567" i="1" s="1"/>
  <c r="N1567" i="1" s="1"/>
  <c r="E1566" i="1"/>
  <c r="G1566" i="1" s="1"/>
  <c r="N1566" i="1" s="1"/>
  <c r="E1565" i="1"/>
  <c r="G1565" i="1" s="1"/>
  <c r="N1565" i="1" s="1"/>
  <c r="E1564" i="1"/>
  <c r="G1564" i="1" s="1"/>
  <c r="N1564" i="1" s="1"/>
  <c r="E1563" i="1"/>
  <c r="G1563" i="1" s="1"/>
  <c r="N1563" i="1" s="1"/>
  <c r="E1562" i="1"/>
  <c r="G1562" i="1" s="1"/>
  <c r="N1562" i="1" s="1"/>
  <c r="E1561" i="1"/>
  <c r="G1561" i="1" s="1"/>
  <c r="N1561" i="1" s="1"/>
  <c r="E1560" i="1"/>
  <c r="G1560" i="1" s="1"/>
  <c r="N1560" i="1" s="1"/>
  <c r="E1559" i="1"/>
  <c r="G1559" i="1" s="1"/>
  <c r="N1559" i="1" s="1"/>
  <c r="E1558" i="1"/>
  <c r="G1558" i="1" s="1"/>
  <c r="N1558" i="1" s="1"/>
  <c r="E1557" i="1"/>
  <c r="G1557" i="1" s="1"/>
  <c r="N1557" i="1" s="1"/>
  <c r="E1556" i="1"/>
  <c r="G1556" i="1" s="1"/>
  <c r="N1556" i="1" s="1"/>
  <c r="E1555" i="1"/>
  <c r="G1555" i="1" s="1"/>
  <c r="N1555" i="1" s="1"/>
  <c r="E1554" i="1"/>
  <c r="G1554" i="1" s="1"/>
  <c r="N1554" i="1" s="1"/>
  <c r="E1553" i="1"/>
  <c r="G1553" i="1" s="1"/>
  <c r="N1553" i="1" s="1"/>
  <c r="E1552" i="1"/>
  <c r="G1552" i="1" s="1"/>
  <c r="N1552" i="1" s="1"/>
  <c r="E1551" i="1"/>
  <c r="G1551" i="1" s="1"/>
  <c r="N1551" i="1" s="1"/>
  <c r="E1550" i="1"/>
  <c r="G1550" i="1" s="1"/>
  <c r="N1550" i="1" s="1"/>
  <c r="E1549" i="1"/>
  <c r="G1549" i="1" s="1"/>
  <c r="N1549" i="1" s="1"/>
  <c r="E1548" i="1"/>
  <c r="G1548" i="1" s="1"/>
  <c r="N1548" i="1" s="1"/>
  <c r="E1547" i="1"/>
  <c r="G1547" i="1" s="1"/>
  <c r="N1547" i="1" s="1"/>
  <c r="E1546" i="1"/>
  <c r="G1546" i="1" s="1"/>
  <c r="N1546" i="1" s="1"/>
  <c r="E1545" i="1"/>
  <c r="G1545" i="1" s="1"/>
  <c r="N1545" i="1" s="1"/>
  <c r="E1544" i="1"/>
  <c r="G1544" i="1" s="1"/>
  <c r="N1544" i="1" s="1"/>
  <c r="E1543" i="1"/>
  <c r="G1543" i="1" s="1"/>
  <c r="N1543" i="1" s="1"/>
  <c r="E1542" i="1"/>
  <c r="G1542" i="1" s="1"/>
  <c r="N1542" i="1" s="1"/>
  <c r="E1541" i="1"/>
  <c r="G1541" i="1" s="1"/>
  <c r="N1541" i="1" s="1"/>
  <c r="E1540" i="1"/>
  <c r="G1540" i="1" s="1"/>
  <c r="N1540" i="1" s="1"/>
  <c r="E1539" i="1"/>
  <c r="G1539" i="1" s="1"/>
  <c r="N1539" i="1" s="1"/>
  <c r="E1538" i="1"/>
  <c r="G1538" i="1" s="1"/>
  <c r="N1538" i="1" s="1"/>
  <c r="E1537" i="1"/>
  <c r="G1537" i="1" s="1"/>
  <c r="N1537" i="1" s="1"/>
  <c r="E1536" i="1"/>
  <c r="G1536" i="1" s="1"/>
  <c r="N1536" i="1" s="1"/>
  <c r="E1535" i="1"/>
  <c r="G1535" i="1" s="1"/>
  <c r="N1535" i="1" s="1"/>
  <c r="E1534" i="1"/>
  <c r="G1534" i="1" s="1"/>
  <c r="N1534" i="1" s="1"/>
  <c r="E1533" i="1"/>
  <c r="G1533" i="1" s="1"/>
  <c r="N1533" i="1" s="1"/>
  <c r="E1532" i="1"/>
  <c r="G1532" i="1" s="1"/>
  <c r="N1532" i="1" s="1"/>
  <c r="E1531" i="1"/>
  <c r="G1531" i="1" s="1"/>
  <c r="N1531" i="1" s="1"/>
  <c r="E1530" i="1"/>
  <c r="G1530" i="1" s="1"/>
  <c r="N1530" i="1" s="1"/>
  <c r="E1529" i="1"/>
  <c r="G1529" i="1" s="1"/>
  <c r="N1529" i="1" s="1"/>
  <c r="E1528" i="1"/>
  <c r="G1528" i="1" s="1"/>
  <c r="N1528" i="1" s="1"/>
  <c r="E1527" i="1"/>
  <c r="G1527" i="1" s="1"/>
  <c r="N1527" i="1" s="1"/>
  <c r="E1526" i="1"/>
  <c r="G1526" i="1" s="1"/>
  <c r="N1526" i="1" s="1"/>
  <c r="E1525" i="1"/>
  <c r="G1525" i="1" s="1"/>
  <c r="N1525" i="1" s="1"/>
  <c r="E1524" i="1"/>
  <c r="G1524" i="1" s="1"/>
  <c r="N1524" i="1" s="1"/>
  <c r="E1523" i="1"/>
  <c r="G1523" i="1" s="1"/>
  <c r="N1523" i="1" s="1"/>
  <c r="E1522" i="1"/>
  <c r="G1522" i="1" s="1"/>
  <c r="N1522" i="1" s="1"/>
  <c r="E1521" i="1"/>
  <c r="G1521" i="1" s="1"/>
  <c r="N1521" i="1" s="1"/>
  <c r="E1520" i="1"/>
  <c r="G1520" i="1" s="1"/>
  <c r="N1520" i="1" s="1"/>
  <c r="E1519" i="1"/>
  <c r="G1519" i="1" s="1"/>
  <c r="N1519" i="1" s="1"/>
  <c r="E1518" i="1"/>
  <c r="G1518" i="1" s="1"/>
  <c r="N1518" i="1" s="1"/>
  <c r="E1517" i="1"/>
  <c r="G1517" i="1" s="1"/>
  <c r="N1517" i="1" s="1"/>
  <c r="E1516" i="1"/>
  <c r="G1516" i="1" s="1"/>
  <c r="N1516" i="1" s="1"/>
  <c r="E1515" i="1"/>
  <c r="G1515" i="1" s="1"/>
  <c r="N1515" i="1" s="1"/>
  <c r="E1514" i="1"/>
  <c r="G1514" i="1" s="1"/>
  <c r="N1514" i="1" s="1"/>
  <c r="E1513" i="1"/>
  <c r="G1513" i="1" s="1"/>
  <c r="N1513" i="1" s="1"/>
  <c r="E1512" i="1"/>
  <c r="G1512" i="1" s="1"/>
  <c r="N1512" i="1" s="1"/>
  <c r="E1511" i="1"/>
  <c r="G1511" i="1" s="1"/>
  <c r="N1511" i="1" s="1"/>
  <c r="E1510" i="1"/>
  <c r="G1510" i="1" s="1"/>
  <c r="N1510" i="1" s="1"/>
  <c r="E1509" i="1"/>
  <c r="E1508" i="1"/>
  <c r="G1508" i="1" s="1"/>
  <c r="N1508" i="1" s="1"/>
  <c r="E1507" i="1"/>
  <c r="G1507" i="1" s="1"/>
  <c r="N1507" i="1" s="1"/>
  <c r="E1506" i="1"/>
  <c r="G1506" i="1" s="1"/>
  <c r="N1506" i="1" s="1"/>
  <c r="E1505" i="1"/>
  <c r="G1505" i="1" s="1"/>
  <c r="N1505" i="1" s="1"/>
  <c r="E1504" i="1"/>
  <c r="G1504" i="1" s="1"/>
  <c r="N1504" i="1" s="1"/>
  <c r="E1503" i="1"/>
  <c r="G1503" i="1" s="1"/>
  <c r="N1503" i="1" s="1"/>
  <c r="E1502" i="1"/>
  <c r="G1502" i="1" s="1"/>
  <c r="N1502" i="1" s="1"/>
  <c r="E1501" i="1"/>
  <c r="G1501" i="1" s="1"/>
  <c r="N1501" i="1" s="1"/>
  <c r="E1500" i="1"/>
  <c r="G1500" i="1" s="1"/>
  <c r="N1500" i="1" s="1"/>
  <c r="E1499" i="1"/>
  <c r="G1499" i="1" s="1"/>
  <c r="N1499" i="1" s="1"/>
  <c r="E1498" i="1"/>
  <c r="G1498" i="1" s="1"/>
  <c r="N1498" i="1" s="1"/>
  <c r="E1497" i="1"/>
  <c r="G1497" i="1" s="1"/>
  <c r="N1497" i="1" s="1"/>
  <c r="E1496" i="1"/>
  <c r="G1496" i="1" s="1"/>
  <c r="N1496" i="1" s="1"/>
  <c r="E1495" i="1"/>
  <c r="G1495" i="1" s="1"/>
  <c r="N1495" i="1" s="1"/>
  <c r="E1494" i="1"/>
  <c r="G1494" i="1" s="1"/>
  <c r="N1494" i="1" s="1"/>
  <c r="E1493" i="1"/>
  <c r="G1493" i="1" s="1"/>
  <c r="N1493" i="1" s="1"/>
  <c r="E1492" i="1"/>
  <c r="G1492" i="1" s="1"/>
  <c r="N1492" i="1" s="1"/>
  <c r="E1491" i="1"/>
  <c r="G1491" i="1" s="1"/>
  <c r="N1491" i="1" s="1"/>
  <c r="E1490" i="1"/>
  <c r="G1490" i="1" s="1"/>
  <c r="N1490" i="1" s="1"/>
  <c r="E1489" i="1"/>
  <c r="G1489" i="1" s="1"/>
  <c r="N1489" i="1" s="1"/>
  <c r="E1488" i="1"/>
  <c r="G1488" i="1" s="1"/>
  <c r="N1488" i="1" s="1"/>
  <c r="E1487" i="1"/>
  <c r="G1487" i="1" s="1"/>
  <c r="N1487" i="1" s="1"/>
  <c r="E1486" i="1"/>
  <c r="G1486" i="1" s="1"/>
  <c r="N1486" i="1" s="1"/>
  <c r="E1485" i="1"/>
  <c r="G1485" i="1" s="1"/>
  <c r="N1485" i="1" s="1"/>
  <c r="E1484" i="1"/>
  <c r="G1484" i="1" s="1"/>
  <c r="N1484" i="1" s="1"/>
  <c r="E1483" i="1"/>
  <c r="G1483" i="1" s="1"/>
  <c r="N1483" i="1" s="1"/>
  <c r="E1482" i="1"/>
  <c r="G1482" i="1" s="1"/>
  <c r="N1482" i="1" s="1"/>
  <c r="E1481" i="1"/>
  <c r="G1481" i="1" s="1"/>
  <c r="N1481" i="1" s="1"/>
  <c r="E1480" i="1"/>
  <c r="G1480" i="1" s="1"/>
  <c r="N1480" i="1" s="1"/>
  <c r="E1479" i="1"/>
  <c r="G1479" i="1" s="1"/>
  <c r="N1479" i="1" s="1"/>
  <c r="E1478" i="1"/>
  <c r="G1478" i="1" s="1"/>
  <c r="N1478" i="1" s="1"/>
  <c r="E1477" i="1"/>
  <c r="G1477" i="1" s="1"/>
  <c r="N1477" i="1" s="1"/>
  <c r="E1476" i="1"/>
  <c r="G1476" i="1" s="1"/>
  <c r="N1476" i="1" s="1"/>
  <c r="E1475" i="1"/>
  <c r="G1475" i="1" s="1"/>
  <c r="N1475" i="1" s="1"/>
  <c r="E1474" i="1"/>
  <c r="G1474" i="1" s="1"/>
  <c r="N1474" i="1" s="1"/>
  <c r="E1473" i="1"/>
  <c r="G1473" i="1" s="1"/>
  <c r="N1473" i="1" s="1"/>
  <c r="E1472" i="1"/>
  <c r="G1472" i="1" s="1"/>
  <c r="N1472" i="1" s="1"/>
  <c r="E1471" i="1"/>
  <c r="G1471" i="1" s="1"/>
  <c r="N1471" i="1" s="1"/>
  <c r="E1470" i="1"/>
  <c r="G1470" i="1" s="1"/>
  <c r="N1470" i="1" s="1"/>
  <c r="E1469" i="1"/>
  <c r="G1469" i="1" s="1"/>
  <c r="N1469" i="1" s="1"/>
  <c r="E1468" i="1"/>
  <c r="G1468" i="1" s="1"/>
  <c r="N1468" i="1" s="1"/>
  <c r="E1467" i="1"/>
  <c r="G1467" i="1" s="1"/>
  <c r="N1467" i="1" s="1"/>
  <c r="E1466" i="1"/>
  <c r="G1466" i="1" s="1"/>
  <c r="N1466" i="1" s="1"/>
  <c r="E1465" i="1"/>
  <c r="G1465" i="1" s="1"/>
  <c r="N1465" i="1" s="1"/>
  <c r="E1464" i="1"/>
  <c r="G1464" i="1" s="1"/>
  <c r="N1464" i="1" s="1"/>
  <c r="E1463" i="1"/>
  <c r="G1463" i="1" s="1"/>
  <c r="N1463" i="1" s="1"/>
  <c r="E1462" i="1"/>
  <c r="G1462" i="1" s="1"/>
  <c r="N1462" i="1" s="1"/>
  <c r="E1461" i="1"/>
  <c r="G1461" i="1" s="1"/>
  <c r="N1461" i="1" s="1"/>
  <c r="E1460" i="1"/>
  <c r="G1460" i="1" s="1"/>
  <c r="N1460" i="1" s="1"/>
  <c r="E1459" i="1"/>
  <c r="G1459" i="1" s="1"/>
  <c r="N1459" i="1" s="1"/>
  <c r="E1458" i="1"/>
  <c r="G1458" i="1" s="1"/>
  <c r="N1458" i="1" s="1"/>
  <c r="E1457" i="1"/>
  <c r="G1457" i="1" s="1"/>
  <c r="N1457" i="1" s="1"/>
  <c r="E1456" i="1"/>
  <c r="G1456" i="1" s="1"/>
  <c r="N1456" i="1" s="1"/>
  <c r="E1455" i="1"/>
  <c r="G1455" i="1" s="1"/>
  <c r="N1455" i="1" s="1"/>
  <c r="E1454" i="1"/>
  <c r="G1454" i="1" s="1"/>
  <c r="N1454" i="1" s="1"/>
  <c r="E1453" i="1"/>
  <c r="G1453" i="1" s="1"/>
  <c r="N1453" i="1" s="1"/>
  <c r="E1452" i="1"/>
  <c r="G1452" i="1" s="1"/>
  <c r="N1452" i="1" s="1"/>
  <c r="E1451" i="1"/>
  <c r="G1451" i="1" s="1"/>
  <c r="N1451" i="1" s="1"/>
  <c r="E1450" i="1"/>
  <c r="G1450" i="1" s="1"/>
  <c r="N1450" i="1" s="1"/>
  <c r="E1449" i="1"/>
  <c r="G1449" i="1" s="1"/>
  <c r="N1449" i="1" s="1"/>
  <c r="E1448" i="1"/>
  <c r="G1448" i="1" s="1"/>
  <c r="N1448" i="1" s="1"/>
  <c r="E1447" i="1"/>
  <c r="G1447" i="1" s="1"/>
  <c r="N1447" i="1" s="1"/>
  <c r="E1446" i="1"/>
  <c r="G1446" i="1" s="1"/>
  <c r="N1446" i="1" s="1"/>
  <c r="E1445" i="1"/>
  <c r="G1445" i="1" s="1"/>
  <c r="N1445" i="1" s="1"/>
  <c r="E1444" i="1"/>
  <c r="G1444" i="1" s="1"/>
  <c r="N1444" i="1" s="1"/>
  <c r="E1443" i="1"/>
  <c r="G1443" i="1" s="1"/>
  <c r="N1443" i="1" s="1"/>
  <c r="E1442" i="1"/>
  <c r="G1442" i="1" s="1"/>
  <c r="N1442" i="1" s="1"/>
  <c r="E1441" i="1"/>
  <c r="G1441" i="1" s="1"/>
  <c r="N1441" i="1" s="1"/>
  <c r="E1440" i="1"/>
  <c r="G1440" i="1" s="1"/>
  <c r="N1440" i="1" s="1"/>
  <c r="E1439" i="1"/>
  <c r="G1439" i="1" s="1"/>
  <c r="N1439" i="1" s="1"/>
  <c r="E1438" i="1"/>
  <c r="G1438" i="1" s="1"/>
  <c r="N1438" i="1" s="1"/>
  <c r="E1437" i="1"/>
  <c r="G1437" i="1" s="1"/>
  <c r="N1437" i="1" s="1"/>
  <c r="E1436" i="1"/>
  <c r="G1436" i="1" s="1"/>
  <c r="N1436" i="1" s="1"/>
  <c r="E1435" i="1"/>
  <c r="G1435" i="1" s="1"/>
  <c r="N1435" i="1" s="1"/>
  <c r="E1434" i="1"/>
  <c r="G1434" i="1" s="1"/>
  <c r="N1434" i="1" s="1"/>
  <c r="E1433" i="1"/>
  <c r="G1433" i="1" s="1"/>
  <c r="N1433" i="1" s="1"/>
  <c r="E1432" i="1"/>
  <c r="G1432" i="1" s="1"/>
  <c r="N1432" i="1" s="1"/>
  <c r="E1431" i="1"/>
  <c r="G1431" i="1" s="1"/>
  <c r="N1431" i="1" s="1"/>
  <c r="E1430" i="1"/>
  <c r="G1430" i="1" s="1"/>
  <c r="N1430" i="1" s="1"/>
  <c r="E1429" i="1"/>
  <c r="G1429" i="1" s="1"/>
  <c r="N1429" i="1" s="1"/>
  <c r="E1428" i="1"/>
  <c r="G1428" i="1" s="1"/>
  <c r="N1428" i="1" s="1"/>
  <c r="E1427" i="1"/>
  <c r="G1427" i="1" s="1"/>
  <c r="N1427" i="1" s="1"/>
  <c r="E1426" i="1"/>
  <c r="G1426" i="1" s="1"/>
  <c r="N1426" i="1" s="1"/>
  <c r="E1425" i="1"/>
  <c r="G1425" i="1" s="1"/>
  <c r="N1425" i="1" s="1"/>
  <c r="E1424" i="1"/>
  <c r="G1424" i="1" s="1"/>
  <c r="N1424" i="1" s="1"/>
  <c r="E1423" i="1"/>
  <c r="G1423" i="1" s="1"/>
  <c r="N1423" i="1" s="1"/>
  <c r="E1422" i="1"/>
  <c r="G1422" i="1" s="1"/>
  <c r="N1422" i="1" s="1"/>
  <c r="E1421" i="1"/>
  <c r="G1421" i="1" s="1"/>
  <c r="N1421" i="1" s="1"/>
  <c r="E1420" i="1"/>
  <c r="G1420" i="1" s="1"/>
  <c r="N1420" i="1" s="1"/>
  <c r="E1419" i="1"/>
  <c r="G1419" i="1" s="1"/>
  <c r="N1419" i="1" s="1"/>
  <c r="E1418" i="1"/>
  <c r="G1418" i="1" s="1"/>
  <c r="N1418" i="1" s="1"/>
  <c r="E1417" i="1"/>
  <c r="G1417" i="1" s="1"/>
  <c r="N1417" i="1" s="1"/>
  <c r="E1416" i="1"/>
  <c r="G1416" i="1" s="1"/>
  <c r="N1416" i="1" s="1"/>
  <c r="E1415" i="1"/>
  <c r="G1415" i="1" s="1"/>
  <c r="N1415" i="1" s="1"/>
  <c r="E1414" i="1"/>
  <c r="G1414" i="1" s="1"/>
  <c r="N1414" i="1" s="1"/>
  <c r="E1413" i="1"/>
  <c r="G1413" i="1" s="1"/>
  <c r="N1413" i="1" s="1"/>
  <c r="E1412" i="1"/>
  <c r="G1412" i="1" s="1"/>
  <c r="N1412" i="1" s="1"/>
  <c r="E1411" i="1"/>
  <c r="G1411" i="1" s="1"/>
  <c r="N1411" i="1" s="1"/>
  <c r="E1410" i="1"/>
  <c r="G1410" i="1" s="1"/>
  <c r="N1410" i="1" s="1"/>
  <c r="E1409" i="1"/>
  <c r="G1409" i="1" s="1"/>
  <c r="N1409" i="1" s="1"/>
  <c r="E1408" i="1"/>
  <c r="G1408" i="1" s="1"/>
  <c r="N1408" i="1" s="1"/>
  <c r="E1407" i="1"/>
  <c r="G1407" i="1" s="1"/>
  <c r="N1407" i="1" s="1"/>
  <c r="E1406" i="1"/>
  <c r="G1406" i="1" s="1"/>
  <c r="N1406" i="1" s="1"/>
  <c r="E1405" i="1"/>
  <c r="G1405" i="1" s="1"/>
  <c r="N1405" i="1" s="1"/>
  <c r="E1404" i="1"/>
  <c r="G1404" i="1" s="1"/>
  <c r="N1404" i="1" s="1"/>
  <c r="E1403" i="1"/>
  <c r="G1403" i="1" s="1"/>
  <c r="N1403" i="1" s="1"/>
  <c r="E1402" i="1"/>
  <c r="G1402" i="1" s="1"/>
  <c r="N1402" i="1" s="1"/>
  <c r="E1401" i="1"/>
  <c r="G1401" i="1" s="1"/>
  <c r="N1401" i="1" s="1"/>
  <c r="E1400" i="1"/>
  <c r="G1400" i="1" s="1"/>
  <c r="N1400" i="1" s="1"/>
  <c r="E1399" i="1"/>
  <c r="G1399" i="1" s="1"/>
  <c r="N1399" i="1" s="1"/>
  <c r="E1398" i="1"/>
  <c r="G1398" i="1" s="1"/>
  <c r="N1398" i="1" s="1"/>
  <c r="E1397" i="1"/>
  <c r="G1397" i="1" s="1"/>
  <c r="N1397" i="1" s="1"/>
  <c r="E1396" i="1"/>
  <c r="G1396" i="1" s="1"/>
  <c r="N1396" i="1" s="1"/>
  <c r="E1395" i="1"/>
  <c r="G1395" i="1" s="1"/>
  <c r="N1395" i="1" s="1"/>
  <c r="E1394" i="1"/>
  <c r="G1394" i="1" s="1"/>
  <c r="N1394" i="1" s="1"/>
  <c r="E1393" i="1"/>
  <c r="G1393" i="1" s="1"/>
  <c r="N1393" i="1" s="1"/>
  <c r="E1392" i="1"/>
  <c r="G1392" i="1" s="1"/>
  <c r="N1392" i="1" s="1"/>
  <c r="E1391" i="1"/>
  <c r="G1391" i="1" s="1"/>
  <c r="N1391" i="1" s="1"/>
  <c r="E1390" i="1"/>
  <c r="G1390" i="1" s="1"/>
  <c r="N1390" i="1" s="1"/>
  <c r="E1389" i="1"/>
  <c r="G1389" i="1" s="1"/>
  <c r="N1389" i="1" s="1"/>
  <c r="E1388" i="1"/>
  <c r="G1388" i="1" s="1"/>
  <c r="N1388" i="1" s="1"/>
  <c r="E1387" i="1"/>
  <c r="G1387" i="1" s="1"/>
  <c r="N1387" i="1" s="1"/>
  <c r="E1386" i="1"/>
  <c r="G1386" i="1" s="1"/>
  <c r="N1386" i="1" s="1"/>
  <c r="E1385" i="1"/>
  <c r="G1385" i="1" s="1"/>
  <c r="N1385" i="1" s="1"/>
  <c r="E1384" i="1"/>
  <c r="G1384" i="1" s="1"/>
  <c r="N1384" i="1" s="1"/>
  <c r="E1383" i="1"/>
  <c r="G1383" i="1" s="1"/>
  <c r="N1383" i="1" s="1"/>
  <c r="E1382" i="1"/>
  <c r="G1382" i="1" s="1"/>
  <c r="N1382" i="1" s="1"/>
  <c r="E1381" i="1"/>
  <c r="G1381" i="1" s="1"/>
  <c r="N1381" i="1" s="1"/>
  <c r="E1380" i="1"/>
  <c r="G1380" i="1" s="1"/>
  <c r="N1380" i="1" s="1"/>
  <c r="E1379" i="1"/>
  <c r="G1379" i="1" s="1"/>
  <c r="N1379" i="1" s="1"/>
  <c r="E1378" i="1"/>
  <c r="G1378" i="1" s="1"/>
  <c r="N1378" i="1" s="1"/>
  <c r="E1377" i="1"/>
  <c r="G1377" i="1" s="1"/>
  <c r="N1377" i="1" s="1"/>
  <c r="E1376" i="1"/>
  <c r="G1376" i="1" s="1"/>
  <c r="N1376" i="1" s="1"/>
  <c r="E1375" i="1"/>
  <c r="G1375" i="1" s="1"/>
  <c r="N1375" i="1" s="1"/>
  <c r="E1374" i="1"/>
  <c r="G1374" i="1" s="1"/>
  <c r="N1374" i="1" s="1"/>
  <c r="E1373" i="1"/>
  <c r="G1373" i="1" s="1"/>
  <c r="N1373" i="1" s="1"/>
  <c r="E1372" i="1"/>
  <c r="G1372" i="1" s="1"/>
  <c r="N1372" i="1" s="1"/>
  <c r="E1371" i="1"/>
  <c r="G1371" i="1" s="1"/>
  <c r="N1371" i="1" s="1"/>
  <c r="E1370" i="1"/>
  <c r="G1370" i="1" s="1"/>
  <c r="N1370" i="1" s="1"/>
  <c r="E1369" i="1"/>
  <c r="G1369" i="1" s="1"/>
  <c r="N1369" i="1" s="1"/>
  <c r="E1368" i="1"/>
  <c r="G1368" i="1" s="1"/>
  <c r="N1368" i="1" s="1"/>
  <c r="E1367" i="1"/>
  <c r="G1367" i="1" s="1"/>
  <c r="N1367" i="1" s="1"/>
  <c r="E1366" i="1"/>
  <c r="G1366" i="1" s="1"/>
  <c r="N1366" i="1" s="1"/>
  <c r="E1365" i="1"/>
  <c r="G1365" i="1" s="1"/>
  <c r="N1365" i="1" s="1"/>
  <c r="E1364" i="1"/>
  <c r="G1364" i="1" s="1"/>
  <c r="N1364" i="1" s="1"/>
  <c r="E1363" i="1"/>
  <c r="G1363" i="1" s="1"/>
  <c r="N1363" i="1" s="1"/>
  <c r="E1362" i="1"/>
  <c r="G1362" i="1" s="1"/>
  <c r="N1362" i="1" s="1"/>
  <c r="E1361" i="1"/>
  <c r="G1361" i="1" s="1"/>
  <c r="N1361" i="1" s="1"/>
  <c r="E1360" i="1"/>
  <c r="G1360" i="1" s="1"/>
  <c r="N1360" i="1" s="1"/>
  <c r="E1359" i="1"/>
  <c r="G1359" i="1" s="1"/>
  <c r="N1359" i="1" s="1"/>
  <c r="E1358" i="1"/>
  <c r="G1358" i="1" s="1"/>
  <c r="N1358" i="1" s="1"/>
  <c r="E1357" i="1"/>
  <c r="G1357" i="1" s="1"/>
  <c r="N1357" i="1" s="1"/>
  <c r="E1356" i="1"/>
  <c r="G1356" i="1" s="1"/>
  <c r="N1356" i="1" s="1"/>
  <c r="E1355" i="1"/>
  <c r="G1355" i="1" s="1"/>
  <c r="N1355" i="1" s="1"/>
  <c r="E1354" i="1"/>
  <c r="G1354" i="1" s="1"/>
  <c r="N1354" i="1" s="1"/>
  <c r="E1353" i="1"/>
  <c r="G1353" i="1" s="1"/>
  <c r="N1353" i="1" s="1"/>
  <c r="E1352" i="1"/>
  <c r="G1352" i="1" s="1"/>
  <c r="N1352" i="1" s="1"/>
  <c r="E1351" i="1"/>
  <c r="G1351" i="1" s="1"/>
  <c r="N1351" i="1" s="1"/>
  <c r="E1350" i="1"/>
  <c r="G1350" i="1" s="1"/>
  <c r="N1350" i="1" s="1"/>
  <c r="E1349" i="1"/>
  <c r="G1349" i="1" s="1"/>
  <c r="N1349" i="1" s="1"/>
  <c r="E1348" i="1"/>
  <c r="G1348" i="1" s="1"/>
  <c r="N1348" i="1" s="1"/>
  <c r="E1347" i="1"/>
  <c r="G1347" i="1" s="1"/>
  <c r="N1347" i="1" s="1"/>
  <c r="E1346" i="1"/>
  <c r="G1346" i="1" s="1"/>
  <c r="N1346" i="1" s="1"/>
  <c r="E1345" i="1"/>
  <c r="G1345" i="1" s="1"/>
  <c r="N1345" i="1" s="1"/>
  <c r="E1344" i="1"/>
  <c r="G1344" i="1" s="1"/>
  <c r="N1344" i="1" s="1"/>
  <c r="E1343" i="1"/>
  <c r="G1343" i="1" s="1"/>
  <c r="N1343" i="1" s="1"/>
  <c r="E1342" i="1"/>
  <c r="G1342" i="1" s="1"/>
  <c r="N1342" i="1" s="1"/>
  <c r="E1341" i="1"/>
  <c r="G1341" i="1" s="1"/>
  <c r="N1341" i="1" s="1"/>
  <c r="E1340" i="1"/>
  <c r="G1340" i="1" s="1"/>
  <c r="N1340" i="1" s="1"/>
  <c r="E1339" i="1"/>
  <c r="G1339" i="1" s="1"/>
  <c r="N1339" i="1" s="1"/>
  <c r="E1338" i="1"/>
  <c r="G1338" i="1" s="1"/>
  <c r="N1338" i="1" s="1"/>
  <c r="E1337" i="1"/>
  <c r="G1337" i="1" s="1"/>
  <c r="N1337" i="1" s="1"/>
  <c r="E1336" i="1"/>
  <c r="G1336" i="1" s="1"/>
  <c r="N1336" i="1" s="1"/>
  <c r="E1335" i="1"/>
  <c r="G1335" i="1" s="1"/>
  <c r="N1335" i="1" s="1"/>
  <c r="E1334" i="1"/>
  <c r="G1334" i="1" s="1"/>
  <c r="N1334" i="1" s="1"/>
  <c r="E1333" i="1"/>
  <c r="G1333" i="1" s="1"/>
  <c r="N1333" i="1" s="1"/>
  <c r="E1332" i="1"/>
  <c r="G1332" i="1" s="1"/>
  <c r="N1332" i="1" s="1"/>
  <c r="E1331" i="1"/>
  <c r="G1331" i="1" s="1"/>
  <c r="N1331" i="1" s="1"/>
  <c r="E1330" i="1"/>
  <c r="G1330" i="1" s="1"/>
  <c r="N1330" i="1" s="1"/>
  <c r="E1329" i="1"/>
  <c r="G1329" i="1" s="1"/>
  <c r="N1329" i="1" s="1"/>
  <c r="E1328" i="1"/>
  <c r="G1328" i="1" s="1"/>
  <c r="N1328" i="1" s="1"/>
  <c r="E1327" i="1"/>
  <c r="G1327" i="1" s="1"/>
  <c r="N1327" i="1" s="1"/>
  <c r="E1326" i="1"/>
  <c r="G1326" i="1" s="1"/>
  <c r="N1326" i="1" s="1"/>
  <c r="E1325" i="1"/>
  <c r="G1325" i="1" s="1"/>
  <c r="N1325" i="1" s="1"/>
  <c r="E1324" i="1"/>
  <c r="G1324" i="1" s="1"/>
  <c r="N1324" i="1" s="1"/>
  <c r="E1323" i="1"/>
  <c r="G1323" i="1" s="1"/>
  <c r="N1323" i="1" s="1"/>
  <c r="E1322" i="1"/>
  <c r="G1322" i="1" s="1"/>
  <c r="N1322" i="1" s="1"/>
  <c r="E1321" i="1"/>
  <c r="G1321" i="1" s="1"/>
  <c r="N1321" i="1" s="1"/>
  <c r="E1320" i="1"/>
  <c r="G1320" i="1" s="1"/>
  <c r="N1320" i="1" s="1"/>
  <c r="E1319" i="1"/>
  <c r="G1319" i="1" s="1"/>
  <c r="N1319" i="1" s="1"/>
  <c r="E1318" i="1"/>
  <c r="G1318" i="1" s="1"/>
  <c r="N1318" i="1" s="1"/>
  <c r="E1317" i="1"/>
  <c r="G1317" i="1" s="1"/>
  <c r="N1317" i="1" s="1"/>
  <c r="E1316" i="1"/>
  <c r="G1316" i="1" s="1"/>
  <c r="N1316" i="1" s="1"/>
  <c r="E1315" i="1"/>
  <c r="G1315" i="1" s="1"/>
  <c r="N1315" i="1" s="1"/>
  <c r="E1314" i="1"/>
  <c r="G1314" i="1" s="1"/>
  <c r="N1314" i="1" s="1"/>
  <c r="E1313" i="1"/>
  <c r="G1313" i="1" s="1"/>
  <c r="N1313" i="1" s="1"/>
  <c r="E1312" i="1"/>
  <c r="G1312" i="1" s="1"/>
  <c r="N1312" i="1" s="1"/>
  <c r="E1311" i="1"/>
  <c r="G1311" i="1" s="1"/>
  <c r="N1311" i="1" s="1"/>
  <c r="E1310" i="1"/>
  <c r="G1310" i="1" s="1"/>
  <c r="N1310" i="1" s="1"/>
  <c r="E1309" i="1"/>
  <c r="G1309" i="1" s="1"/>
  <c r="N1309" i="1" s="1"/>
  <c r="E1308" i="1"/>
  <c r="G1308" i="1" s="1"/>
  <c r="N1308" i="1" s="1"/>
  <c r="E1307" i="1"/>
  <c r="G1307" i="1" s="1"/>
  <c r="N1307" i="1" s="1"/>
  <c r="E1306" i="1"/>
  <c r="G1306" i="1" s="1"/>
  <c r="N1306" i="1" s="1"/>
  <c r="E1305" i="1"/>
  <c r="G1305" i="1" s="1"/>
  <c r="N1305" i="1" s="1"/>
  <c r="E1304" i="1"/>
  <c r="G1304" i="1" s="1"/>
  <c r="N1304" i="1" s="1"/>
  <c r="E1303" i="1"/>
  <c r="G1303" i="1" s="1"/>
  <c r="N1303" i="1" s="1"/>
  <c r="E1302" i="1"/>
  <c r="G1302" i="1" s="1"/>
  <c r="N1302" i="1" s="1"/>
  <c r="E1301" i="1"/>
  <c r="G1301" i="1" s="1"/>
  <c r="N1301" i="1" s="1"/>
  <c r="E1300" i="1"/>
  <c r="G1300" i="1" s="1"/>
  <c r="N1300" i="1" s="1"/>
  <c r="E1299" i="1"/>
  <c r="G1299" i="1" s="1"/>
  <c r="N1299" i="1" s="1"/>
  <c r="E1298" i="1"/>
  <c r="G1298" i="1" s="1"/>
  <c r="N1298" i="1" s="1"/>
  <c r="E1297" i="1"/>
  <c r="G1297" i="1" s="1"/>
  <c r="N1297" i="1" s="1"/>
  <c r="E1296" i="1"/>
  <c r="G1296" i="1" s="1"/>
  <c r="N1296" i="1" s="1"/>
  <c r="E1295" i="1"/>
  <c r="G1295" i="1" s="1"/>
  <c r="N1295" i="1" s="1"/>
  <c r="E1294" i="1"/>
  <c r="G1294" i="1" s="1"/>
  <c r="N1294" i="1" s="1"/>
  <c r="E1293" i="1"/>
  <c r="G1293" i="1" s="1"/>
  <c r="N1293" i="1" s="1"/>
  <c r="E1292" i="1"/>
  <c r="G1292" i="1" s="1"/>
  <c r="N1292" i="1" s="1"/>
  <c r="E1291" i="1"/>
  <c r="G1291" i="1" s="1"/>
  <c r="N1291" i="1" s="1"/>
  <c r="E1290" i="1"/>
  <c r="G1290" i="1" s="1"/>
  <c r="N1290" i="1" s="1"/>
  <c r="E1289" i="1"/>
  <c r="G1289" i="1" s="1"/>
  <c r="N1289" i="1" s="1"/>
  <c r="E1288" i="1"/>
  <c r="G1288" i="1" s="1"/>
  <c r="N1288" i="1" s="1"/>
  <c r="E1287" i="1"/>
  <c r="G1287" i="1" s="1"/>
  <c r="N1287" i="1" s="1"/>
  <c r="E1286" i="1"/>
  <c r="G1286" i="1" s="1"/>
  <c r="N1286" i="1" s="1"/>
  <c r="E1285" i="1"/>
  <c r="G1285" i="1" s="1"/>
  <c r="N1285" i="1" s="1"/>
  <c r="E1284" i="1"/>
  <c r="G1284" i="1" s="1"/>
  <c r="N1284" i="1" s="1"/>
  <c r="E1283" i="1"/>
  <c r="G1283" i="1" s="1"/>
  <c r="N1283" i="1" s="1"/>
  <c r="E1282" i="1"/>
  <c r="G1282" i="1" s="1"/>
  <c r="N1282" i="1" s="1"/>
  <c r="E1281" i="1"/>
  <c r="G1281" i="1" s="1"/>
  <c r="N1281" i="1" s="1"/>
  <c r="E1280" i="1"/>
  <c r="G1280" i="1" s="1"/>
  <c r="N1280" i="1" s="1"/>
  <c r="E1279" i="1"/>
  <c r="G1279" i="1" s="1"/>
  <c r="N1279" i="1" s="1"/>
  <c r="E1278" i="1"/>
  <c r="G1278" i="1" s="1"/>
  <c r="N1278" i="1" s="1"/>
  <c r="E1277" i="1"/>
  <c r="G1277" i="1" s="1"/>
  <c r="N1277" i="1" s="1"/>
  <c r="E1276" i="1"/>
  <c r="G1276" i="1" s="1"/>
  <c r="N1276" i="1" s="1"/>
  <c r="E1275" i="1"/>
  <c r="G1275" i="1" s="1"/>
  <c r="N1275" i="1" s="1"/>
  <c r="E1274" i="1"/>
  <c r="G1274" i="1" s="1"/>
  <c r="N1274" i="1" s="1"/>
  <c r="E1273" i="1"/>
  <c r="G1273" i="1" s="1"/>
  <c r="N1273" i="1" s="1"/>
  <c r="E1272" i="1"/>
  <c r="G1272" i="1" s="1"/>
  <c r="N1272" i="1" s="1"/>
  <c r="E1271" i="1"/>
  <c r="G1271" i="1" s="1"/>
  <c r="N1271" i="1" s="1"/>
  <c r="E1270" i="1"/>
  <c r="G1270" i="1" s="1"/>
  <c r="N1270" i="1" s="1"/>
  <c r="E1269" i="1"/>
  <c r="G1269" i="1" s="1"/>
  <c r="N1269" i="1" s="1"/>
  <c r="E1268" i="1"/>
  <c r="G1268" i="1" s="1"/>
  <c r="N1268" i="1" s="1"/>
  <c r="E1267" i="1"/>
  <c r="G1267" i="1" s="1"/>
  <c r="N1267" i="1" s="1"/>
  <c r="E1266" i="1"/>
  <c r="G1266" i="1" s="1"/>
  <c r="N1266" i="1" s="1"/>
  <c r="E1265" i="1"/>
  <c r="G1265" i="1" s="1"/>
  <c r="N1265" i="1" s="1"/>
  <c r="E1264" i="1"/>
  <c r="G1264" i="1" s="1"/>
  <c r="N1264" i="1" s="1"/>
  <c r="E1263" i="1"/>
  <c r="G1263" i="1" s="1"/>
  <c r="N1263" i="1" s="1"/>
  <c r="E1262" i="1"/>
  <c r="G1262" i="1" s="1"/>
  <c r="N1262" i="1" s="1"/>
  <c r="E1261" i="1"/>
  <c r="G1261" i="1" s="1"/>
  <c r="N1261" i="1" s="1"/>
  <c r="E1260" i="1"/>
  <c r="G1260" i="1" s="1"/>
  <c r="N1260" i="1" s="1"/>
  <c r="E1259" i="1"/>
  <c r="G1259" i="1" s="1"/>
  <c r="N1259" i="1" s="1"/>
  <c r="E1258" i="1"/>
  <c r="G1258" i="1" s="1"/>
  <c r="N1258" i="1" s="1"/>
  <c r="E1257" i="1"/>
  <c r="G1257" i="1" s="1"/>
  <c r="N1257" i="1" s="1"/>
  <c r="E1256" i="1"/>
  <c r="G1256" i="1" s="1"/>
  <c r="N1256" i="1" s="1"/>
  <c r="E1255" i="1"/>
  <c r="G1255" i="1" s="1"/>
  <c r="N1255" i="1" s="1"/>
  <c r="E1254" i="1"/>
  <c r="G1254" i="1" s="1"/>
  <c r="N1254" i="1" s="1"/>
  <c r="E1253" i="1"/>
  <c r="G1253" i="1" s="1"/>
  <c r="N1253" i="1" s="1"/>
  <c r="E1252" i="1"/>
  <c r="G1252" i="1" s="1"/>
  <c r="N1252" i="1" s="1"/>
  <c r="E1251" i="1"/>
  <c r="G1251" i="1" s="1"/>
  <c r="N1251" i="1" s="1"/>
  <c r="E1250" i="1"/>
  <c r="G1250" i="1" s="1"/>
  <c r="N1250" i="1" s="1"/>
  <c r="E1249" i="1"/>
  <c r="G1249" i="1" s="1"/>
  <c r="N1249" i="1" s="1"/>
  <c r="E1248" i="1"/>
  <c r="G1248" i="1" s="1"/>
  <c r="N1248" i="1" s="1"/>
  <c r="E1247" i="1"/>
  <c r="G1247" i="1" s="1"/>
  <c r="N1247" i="1" s="1"/>
  <c r="E1246" i="1"/>
  <c r="G1246" i="1" s="1"/>
  <c r="N1246" i="1" s="1"/>
  <c r="E1245" i="1"/>
  <c r="G1245" i="1" s="1"/>
  <c r="N1245" i="1" s="1"/>
  <c r="E1244" i="1"/>
  <c r="G1244" i="1" s="1"/>
  <c r="N1244" i="1" s="1"/>
  <c r="E1243" i="1"/>
  <c r="G1243" i="1" s="1"/>
  <c r="N1243" i="1" s="1"/>
  <c r="E1242" i="1"/>
  <c r="G1242" i="1" s="1"/>
  <c r="N1242" i="1" s="1"/>
  <c r="E1241" i="1"/>
  <c r="G1241" i="1" s="1"/>
  <c r="N1241" i="1" s="1"/>
  <c r="E1240" i="1"/>
  <c r="G1240" i="1" s="1"/>
  <c r="N1240" i="1" s="1"/>
  <c r="E1239" i="1"/>
  <c r="G1239" i="1" s="1"/>
  <c r="N1239" i="1" s="1"/>
  <c r="E1238" i="1"/>
  <c r="G1238" i="1" s="1"/>
  <c r="N1238" i="1" s="1"/>
  <c r="E1237" i="1"/>
  <c r="G1237" i="1" s="1"/>
  <c r="N1237" i="1" s="1"/>
  <c r="E1236" i="1"/>
  <c r="G1236" i="1" s="1"/>
  <c r="N1236" i="1" s="1"/>
  <c r="E1235" i="1"/>
  <c r="G1235" i="1" s="1"/>
  <c r="N1235" i="1" s="1"/>
  <c r="E1234" i="1"/>
  <c r="G1234" i="1" s="1"/>
  <c r="N1234" i="1" s="1"/>
  <c r="E1233" i="1"/>
  <c r="G1233" i="1" s="1"/>
  <c r="N1233" i="1" s="1"/>
  <c r="E1232" i="1"/>
  <c r="G1232" i="1" s="1"/>
  <c r="N1232" i="1" s="1"/>
  <c r="E1231" i="1"/>
  <c r="G1231" i="1" s="1"/>
  <c r="N1231" i="1" s="1"/>
  <c r="E1230" i="1"/>
  <c r="G1230" i="1" s="1"/>
  <c r="N1230" i="1" s="1"/>
  <c r="E1229" i="1"/>
  <c r="G1229" i="1" s="1"/>
  <c r="N1229" i="1" s="1"/>
  <c r="E1228" i="1"/>
  <c r="G1228" i="1" s="1"/>
  <c r="N1228" i="1" s="1"/>
  <c r="E1227" i="1"/>
  <c r="G1227" i="1" s="1"/>
  <c r="N1227" i="1" s="1"/>
  <c r="E1226" i="1"/>
  <c r="G1226" i="1" s="1"/>
  <c r="N1226" i="1" s="1"/>
  <c r="E1225" i="1"/>
  <c r="G1225" i="1" s="1"/>
  <c r="N1225" i="1" s="1"/>
  <c r="E1224" i="1"/>
  <c r="G1224" i="1" s="1"/>
  <c r="N1224" i="1" s="1"/>
  <c r="E1223" i="1"/>
  <c r="G1223" i="1" s="1"/>
  <c r="N1223" i="1" s="1"/>
  <c r="E1222" i="1"/>
  <c r="G1222" i="1" s="1"/>
  <c r="N1222" i="1" s="1"/>
  <c r="E1221" i="1"/>
  <c r="G1221" i="1" s="1"/>
  <c r="N1221" i="1" s="1"/>
  <c r="E1220" i="1"/>
  <c r="G1220" i="1" s="1"/>
  <c r="N1220" i="1" s="1"/>
  <c r="E1219" i="1"/>
  <c r="G1219" i="1" s="1"/>
  <c r="N1219" i="1" s="1"/>
  <c r="E1218" i="1"/>
  <c r="G1218" i="1" s="1"/>
  <c r="N1218" i="1" s="1"/>
  <c r="E1217" i="1"/>
  <c r="G1217" i="1" s="1"/>
  <c r="N1217" i="1" s="1"/>
  <c r="E1216" i="1"/>
  <c r="G1216" i="1" s="1"/>
  <c r="N1216" i="1" s="1"/>
  <c r="E1215" i="1"/>
  <c r="G1215" i="1" s="1"/>
  <c r="N1215" i="1" s="1"/>
  <c r="E1214" i="1"/>
  <c r="G1214" i="1" s="1"/>
  <c r="N1214" i="1" s="1"/>
  <c r="E1213" i="1"/>
  <c r="G1213" i="1" s="1"/>
  <c r="N1213" i="1" s="1"/>
  <c r="E1212" i="1"/>
  <c r="G1212" i="1" s="1"/>
  <c r="N1212" i="1" s="1"/>
  <c r="E1211" i="1"/>
  <c r="G1211" i="1" s="1"/>
  <c r="N1211" i="1" s="1"/>
  <c r="E1210" i="1"/>
  <c r="G1210" i="1" s="1"/>
  <c r="N1210" i="1" s="1"/>
  <c r="E1209" i="1"/>
  <c r="G1209" i="1" s="1"/>
  <c r="N1209" i="1" s="1"/>
  <c r="E1208" i="1"/>
  <c r="G1208" i="1" s="1"/>
  <c r="N1208" i="1" s="1"/>
  <c r="E1207" i="1"/>
  <c r="G1207" i="1" s="1"/>
  <c r="N1207" i="1" s="1"/>
  <c r="E1206" i="1"/>
  <c r="G1206" i="1" s="1"/>
  <c r="N1206" i="1" s="1"/>
  <c r="E1205" i="1"/>
  <c r="G1205" i="1" s="1"/>
  <c r="N1205" i="1" s="1"/>
  <c r="E1204" i="1"/>
  <c r="G1204" i="1" s="1"/>
  <c r="N1204" i="1" s="1"/>
  <c r="E1203" i="1"/>
  <c r="G1203" i="1" s="1"/>
  <c r="N1203" i="1" s="1"/>
  <c r="E1202" i="1"/>
  <c r="G1202" i="1" s="1"/>
  <c r="N1202" i="1" s="1"/>
  <c r="E1201" i="1"/>
  <c r="G1201" i="1" s="1"/>
  <c r="N1201" i="1" s="1"/>
  <c r="E1200" i="1"/>
  <c r="G1200" i="1" s="1"/>
  <c r="N1200" i="1" s="1"/>
  <c r="E1199" i="1"/>
  <c r="G1199" i="1" s="1"/>
  <c r="N1199" i="1" s="1"/>
  <c r="E1198" i="1"/>
  <c r="G1198" i="1" s="1"/>
  <c r="N1198" i="1" s="1"/>
  <c r="E1197" i="1"/>
  <c r="G1197" i="1" s="1"/>
  <c r="N1197" i="1" s="1"/>
  <c r="E1196" i="1"/>
  <c r="G1196" i="1" s="1"/>
  <c r="N1196" i="1" s="1"/>
  <c r="E1195" i="1"/>
  <c r="G1195" i="1" s="1"/>
  <c r="N1195" i="1" s="1"/>
  <c r="E1194" i="1"/>
  <c r="G1194" i="1" s="1"/>
  <c r="N1194" i="1" s="1"/>
  <c r="E1193" i="1"/>
  <c r="G1193" i="1" s="1"/>
  <c r="N1193" i="1" s="1"/>
  <c r="E1192" i="1"/>
  <c r="G1192" i="1" s="1"/>
  <c r="N1192" i="1" s="1"/>
  <c r="E1191" i="1"/>
  <c r="G1191" i="1" s="1"/>
  <c r="N1191" i="1" s="1"/>
  <c r="E1190" i="1"/>
  <c r="G1190" i="1" s="1"/>
  <c r="N1190" i="1" s="1"/>
  <c r="E1189" i="1"/>
  <c r="G1189" i="1" s="1"/>
  <c r="N1189" i="1" s="1"/>
  <c r="E1188" i="1"/>
  <c r="G1188" i="1" s="1"/>
  <c r="N1188" i="1" s="1"/>
  <c r="E1187" i="1"/>
  <c r="G1187" i="1" s="1"/>
  <c r="N1187" i="1" s="1"/>
  <c r="E1186" i="1"/>
  <c r="G1186" i="1" s="1"/>
  <c r="N1186" i="1" s="1"/>
  <c r="E1185" i="1"/>
  <c r="G1185" i="1" s="1"/>
  <c r="N1185" i="1" s="1"/>
  <c r="E1184" i="1"/>
  <c r="G1184" i="1" s="1"/>
  <c r="N1184" i="1" s="1"/>
  <c r="E1183" i="1"/>
  <c r="G1183" i="1" s="1"/>
  <c r="N1183" i="1" s="1"/>
  <c r="E1182" i="1"/>
  <c r="G1182" i="1" s="1"/>
  <c r="N1182" i="1" s="1"/>
  <c r="E1181" i="1"/>
  <c r="G1181" i="1" s="1"/>
  <c r="N1181" i="1" s="1"/>
  <c r="E1180" i="1"/>
  <c r="G1180" i="1" s="1"/>
  <c r="N1180" i="1" s="1"/>
  <c r="E1179" i="1"/>
  <c r="G1179" i="1" s="1"/>
  <c r="N1179" i="1" s="1"/>
  <c r="E1178" i="1"/>
  <c r="G1178" i="1" s="1"/>
  <c r="N1178" i="1" s="1"/>
  <c r="E1177" i="1"/>
  <c r="G1177" i="1" s="1"/>
  <c r="N1177" i="1" s="1"/>
  <c r="E1176" i="1"/>
  <c r="G1176" i="1" s="1"/>
  <c r="N1176" i="1" s="1"/>
  <c r="E1175" i="1"/>
  <c r="G1175" i="1" s="1"/>
  <c r="N1175" i="1" s="1"/>
  <c r="E1174" i="1"/>
  <c r="G1174" i="1" s="1"/>
  <c r="N1174" i="1" s="1"/>
  <c r="E1173" i="1"/>
  <c r="G1173" i="1" s="1"/>
  <c r="N1173" i="1" s="1"/>
  <c r="E1172" i="1"/>
  <c r="G1172" i="1" s="1"/>
  <c r="N1172" i="1" s="1"/>
  <c r="E1171" i="1"/>
  <c r="G1171" i="1" s="1"/>
  <c r="N1171" i="1" s="1"/>
  <c r="E1170" i="1"/>
  <c r="G1170" i="1" s="1"/>
  <c r="N1170" i="1" s="1"/>
  <c r="E1169" i="1"/>
  <c r="G1169" i="1" s="1"/>
  <c r="N1169" i="1" s="1"/>
  <c r="E1168" i="1"/>
  <c r="G1168" i="1" s="1"/>
  <c r="N1168" i="1" s="1"/>
  <c r="E1167" i="1"/>
  <c r="G1167" i="1" s="1"/>
  <c r="N1167" i="1" s="1"/>
  <c r="E1166" i="1"/>
  <c r="G1166" i="1" s="1"/>
  <c r="N1166" i="1" s="1"/>
  <c r="E1165" i="1"/>
  <c r="G1165" i="1" s="1"/>
  <c r="N1165" i="1" s="1"/>
  <c r="E1164" i="1"/>
  <c r="G1164" i="1" s="1"/>
  <c r="N1164" i="1" s="1"/>
  <c r="E1163" i="1"/>
  <c r="G1163" i="1" s="1"/>
  <c r="N1163" i="1" s="1"/>
  <c r="E1162" i="1"/>
  <c r="G1162" i="1" s="1"/>
  <c r="N1162" i="1" s="1"/>
  <c r="E1161" i="1"/>
  <c r="G1161" i="1" s="1"/>
  <c r="N1161" i="1" s="1"/>
  <c r="E1160" i="1"/>
  <c r="G1160" i="1" s="1"/>
  <c r="N1160" i="1" s="1"/>
  <c r="E1159" i="1"/>
  <c r="G1159" i="1" s="1"/>
  <c r="N1159" i="1" s="1"/>
  <c r="E1158" i="1"/>
  <c r="G1158" i="1" s="1"/>
  <c r="N1158" i="1" s="1"/>
  <c r="E1157" i="1"/>
  <c r="G1157" i="1" s="1"/>
  <c r="N1157" i="1" s="1"/>
  <c r="E1156" i="1"/>
  <c r="G1156" i="1" s="1"/>
  <c r="N1156" i="1" s="1"/>
  <c r="E1155" i="1"/>
  <c r="G1155" i="1" s="1"/>
  <c r="N1155" i="1" s="1"/>
  <c r="E1154" i="1"/>
  <c r="G1154" i="1" s="1"/>
  <c r="N1154" i="1" s="1"/>
  <c r="E1153" i="1"/>
  <c r="G1153" i="1" s="1"/>
  <c r="N1153" i="1" s="1"/>
  <c r="E1152" i="1"/>
  <c r="G1152" i="1" s="1"/>
  <c r="N1152" i="1" s="1"/>
  <c r="E1151" i="1"/>
  <c r="G1151" i="1" s="1"/>
  <c r="N1151" i="1" s="1"/>
  <c r="E1150" i="1"/>
  <c r="G1150" i="1" s="1"/>
  <c r="N1150" i="1" s="1"/>
  <c r="E1149" i="1"/>
  <c r="G1149" i="1" s="1"/>
  <c r="N1149" i="1" s="1"/>
  <c r="E1148" i="1"/>
  <c r="G1148" i="1" s="1"/>
  <c r="N1148" i="1" s="1"/>
  <c r="E1147" i="1"/>
  <c r="G1147" i="1" s="1"/>
  <c r="N1147" i="1" s="1"/>
  <c r="E1146" i="1"/>
  <c r="G1146" i="1" s="1"/>
  <c r="N1146" i="1" s="1"/>
  <c r="E1145" i="1"/>
  <c r="G1145" i="1" s="1"/>
  <c r="N1145" i="1" s="1"/>
  <c r="E1144" i="1"/>
  <c r="G1144" i="1" s="1"/>
  <c r="N1144" i="1" s="1"/>
  <c r="E1143" i="1"/>
  <c r="G1143" i="1" s="1"/>
  <c r="N1143" i="1" s="1"/>
  <c r="E1142" i="1"/>
  <c r="G1142" i="1" s="1"/>
  <c r="N1142" i="1" s="1"/>
  <c r="E1141" i="1"/>
  <c r="G1141" i="1" s="1"/>
  <c r="N1141" i="1" s="1"/>
  <c r="E1140" i="1"/>
  <c r="G1140" i="1" s="1"/>
  <c r="N1140" i="1" s="1"/>
  <c r="E1139" i="1"/>
  <c r="G1139" i="1" s="1"/>
  <c r="N1139" i="1" s="1"/>
  <c r="E1138" i="1"/>
  <c r="G1138" i="1" s="1"/>
  <c r="N1138" i="1" s="1"/>
  <c r="E1137" i="1"/>
  <c r="G1137" i="1" s="1"/>
  <c r="N1137" i="1" s="1"/>
  <c r="E1136" i="1"/>
  <c r="G1136" i="1" s="1"/>
  <c r="N1136" i="1" s="1"/>
  <c r="E1135" i="1"/>
  <c r="G1135" i="1" s="1"/>
  <c r="N1135" i="1" s="1"/>
  <c r="E1134" i="1"/>
  <c r="G1134" i="1" s="1"/>
  <c r="N1134" i="1" s="1"/>
  <c r="E1133" i="1"/>
  <c r="G1133" i="1" s="1"/>
  <c r="N1133" i="1" s="1"/>
  <c r="E1132" i="1"/>
  <c r="G1132" i="1" s="1"/>
  <c r="N1132" i="1" s="1"/>
  <c r="E1131" i="1"/>
  <c r="G1131" i="1" s="1"/>
  <c r="N1131" i="1" s="1"/>
  <c r="E1130" i="1"/>
  <c r="G1130" i="1" s="1"/>
  <c r="N1130" i="1" s="1"/>
  <c r="E1129" i="1"/>
  <c r="G1129" i="1" s="1"/>
  <c r="N1129" i="1" s="1"/>
  <c r="E1128" i="1"/>
  <c r="G1128" i="1" s="1"/>
  <c r="N1128" i="1" s="1"/>
  <c r="E1127" i="1"/>
  <c r="G1127" i="1" s="1"/>
  <c r="N1127" i="1" s="1"/>
  <c r="E1126" i="1"/>
  <c r="G1126" i="1" s="1"/>
  <c r="N1126" i="1" s="1"/>
  <c r="E1125" i="1"/>
  <c r="G1125" i="1" s="1"/>
  <c r="N1125" i="1" s="1"/>
  <c r="E1124" i="1"/>
  <c r="G1124" i="1" s="1"/>
  <c r="N1124" i="1" s="1"/>
  <c r="E1123" i="1"/>
  <c r="G1123" i="1" s="1"/>
  <c r="N1123" i="1" s="1"/>
  <c r="E1122" i="1"/>
  <c r="G1122" i="1" s="1"/>
  <c r="N1122" i="1" s="1"/>
  <c r="E1121" i="1"/>
  <c r="G1121" i="1" s="1"/>
  <c r="N1121" i="1" s="1"/>
  <c r="E1120" i="1"/>
  <c r="G1120" i="1" s="1"/>
  <c r="N1120" i="1" s="1"/>
  <c r="E1119" i="1"/>
  <c r="G1119" i="1" s="1"/>
  <c r="N1119" i="1" s="1"/>
  <c r="E1118" i="1"/>
  <c r="G1118" i="1" s="1"/>
  <c r="N1118" i="1" s="1"/>
  <c r="E1117" i="1"/>
  <c r="G1117" i="1" s="1"/>
  <c r="N1117" i="1" s="1"/>
  <c r="E1116" i="1"/>
  <c r="G1116" i="1" s="1"/>
  <c r="N1116" i="1" s="1"/>
  <c r="E1115" i="1"/>
  <c r="G1115" i="1" s="1"/>
  <c r="N1115" i="1" s="1"/>
  <c r="E1114" i="1"/>
  <c r="G1114" i="1" s="1"/>
  <c r="N1114" i="1" s="1"/>
  <c r="E1113" i="1"/>
  <c r="G1113" i="1" s="1"/>
  <c r="N1113" i="1" s="1"/>
  <c r="E1112" i="1"/>
  <c r="G1112" i="1" s="1"/>
  <c r="N1112" i="1" s="1"/>
  <c r="E1111" i="1"/>
  <c r="G1111" i="1" s="1"/>
  <c r="N1111" i="1" s="1"/>
  <c r="E1110" i="1"/>
  <c r="G1110" i="1" s="1"/>
  <c r="N1110" i="1" s="1"/>
  <c r="E1109" i="1"/>
  <c r="G1109" i="1" s="1"/>
  <c r="N1109" i="1" s="1"/>
  <c r="E1108" i="1"/>
  <c r="G1108" i="1" s="1"/>
  <c r="N1108" i="1" s="1"/>
  <c r="E1107" i="1"/>
  <c r="G1107" i="1" s="1"/>
  <c r="N1107" i="1" s="1"/>
  <c r="E1106" i="1"/>
  <c r="G1106" i="1" s="1"/>
  <c r="N1106" i="1" s="1"/>
  <c r="E1105" i="1"/>
  <c r="G1105" i="1" s="1"/>
  <c r="N1105" i="1" s="1"/>
  <c r="E1104" i="1"/>
  <c r="G1104" i="1" s="1"/>
  <c r="N1104" i="1" s="1"/>
  <c r="E1103" i="1"/>
  <c r="G1103" i="1" s="1"/>
  <c r="N1103" i="1" s="1"/>
  <c r="E1102" i="1"/>
  <c r="G1102" i="1" s="1"/>
  <c r="N1102" i="1" s="1"/>
  <c r="E1101" i="1"/>
  <c r="G1101" i="1" s="1"/>
  <c r="N1101" i="1" s="1"/>
  <c r="E1100" i="1"/>
  <c r="G1100" i="1" s="1"/>
  <c r="N1100" i="1" s="1"/>
  <c r="E1099" i="1"/>
  <c r="G1099" i="1" s="1"/>
  <c r="N1099" i="1" s="1"/>
  <c r="E1098" i="1"/>
  <c r="G1098" i="1" s="1"/>
  <c r="N1098" i="1" s="1"/>
  <c r="E1097" i="1"/>
  <c r="G1097" i="1" s="1"/>
  <c r="N1097" i="1" s="1"/>
  <c r="E1096" i="1"/>
  <c r="G1096" i="1" s="1"/>
  <c r="N1096" i="1" s="1"/>
  <c r="E1095" i="1"/>
  <c r="G1095" i="1" s="1"/>
  <c r="N1095" i="1" s="1"/>
  <c r="E1094" i="1"/>
  <c r="G1094" i="1" s="1"/>
  <c r="N1094" i="1" s="1"/>
  <c r="E1093" i="1"/>
  <c r="G1093" i="1" s="1"/>
  <c r="N1093" i="1" s="1"/>
  <c r="E1092" i="1"/>
  <c r="G1092" i="1" s="1"/>
  <c r="N1092" i="1" s="1"/>
  <c r="E1091" i="1"/>
  <c r="G1091" i="1" s="1"/>
  <c r="N1091" i="1" s="1"/>
  <c r="E1090" i="1"/>
  <c r="G1090" i="1" s="1"/>
  <c r="N1090" i="1" s="1"/>
  <c r="E1089" i="1"/>
  <c r="G1089" i="1" s="1"/>
  <c r="N1089" i="1" s="1"/>
  <c r="E1088" i="1"/>
  <c r="G1088" i="1" s="1"/>
  <c r="N1088" i="1" s="1"/>
  <c r="E1087" i="1"/>
  <c r="G1087" i="1" s="1"/>
  <c r="N1087" i="1" s="1"/>
  <c r="E1086" i="1"/>
  <c r="G1086" i="1" s="1"/>
  <c r="N1086" i="1" s="1"/>
  <c r="E1085" i="1"/>
  <c r="G1085" i="1" s="1"/>
  <c r="N1085" i="1" s="1"/>
  <c r="E1084" i="1"/>
  <c r="G1084" i="1" s="1"/>
  <c r="N1084" i="1" s="1"/>
  <c r="E1083" i="1"/>
  <c r="G1083" i="1" s="1"/>
  <c r="N1083" i="1" s="1"/>
  <c r="E1082" i="1"/>
  <c r="G1082" i="1" s="1"/>
  <c r="N1082" i="1" s="1"/>
  <c r="E1081" i="1"/>
  <c r="G1081" i="1" s="1"/>
  <c r="N1081" i="1" s="1"/>
  <c r="E1080" i="1"/>
  <c r="G1080" i="1" s="1"/>
  <c r="N1080" i="1" s="1"/>
  <c r="E1079" i="1"/>
  <c r="G1079" i="1" s="1"/>
  <c r="N1079" i="1" s="1"/>
  <c r="E1078" i="1"/>
  <c r="G1078" i="1" s="1"/>
  <c r="N1078" i="1" s="1"/>
  <c r="E1077" i="1"/>
  <c r="G1077" i="1" s="1"/>
  <c r="N1077" i="1" s="1"/>
  <c r="E1076" i="1"/>
  <c r="G1076" i="1" s="1"/>
  <c r="N1076" i="1" s="1"/>
  <c r="E1075" i="1"/>
  <c r="G1075" i="1" s="1"/>
  <c r="N1075" i="1" s="1"/>
  <c r="E1074" i="1"/>
  <c r="G1074" i="1" s="1"/>
  <c r="N1074" i="1" s="1"/>
  <c r="E1073" i="1"/>
  <c r="G1073" i="1" s="1"/>
  <c r="N1073" i="1" s="1"/>
  <c r="E1072" i="1"/>
  <c r="G1072" i="1" s="1"/>
  <c r="N1072" i="1" s="1"/>
  <c r="E1071" i="1"/>
  <c r="G1071" i="1" s="1"/>
  <c r="N1071" i="1" s="1"/>
  <c r="E1070" i="1"/>
  <c r="G1070" i="1" s="1"/>
  <c r="N1070" i="1" s="1"/>
  <c r="E1069" i="1"/>
  <c r="G1069" i="1" s="1"/>
  <c r="N1069" i="1" s="1"/>
  <c r="E1068" i="1"/>
  <c r="G1068" i="1" s="1"/>
  <c r="N1068" i="1" s="1"/>
  <c r="E1067" i="1"/>
  <c r="G1067" i="1" s="1"/>
  <c r="N1067" i="1" s="1"/>
  <c r="E1066" i="1"/>
  <c r="G1066" i="1" s="1"/>
  <c r="N1066" i="1" s="1"/>
  <c r="E1065" i="1"/>
  <c r="G1065" i="1" s="1"/>
  <c r="N1065" i="1" s="1"/>
  <c r="E1064" i="1"/>
  <c r="G1064" i="1" s="1"/>
  <c r="N1064" i="1" s="1"/>
  <c r="E1063" i="1"/>
  <c r="G1063" i="1" s="1"/>
  <c r="N1063" i="1" s="1"/>
  <c r="E1062" i="1"/>
  <c r="G1062" i="1" s="1"/>
  <c r="N1062" i="1" s="1"/>
  <c r="E1061" i="1"/>
  <c r="G1061" i="1" s="1"/>
  <c r="N1061" i="1" s="1"/>
  <c r="E1060" i="1"/>
  <c r="G1060" i="1" s="1"/>
  <c r="N1060" i="1" s="1"/>
  <c r="E1059" i="1"/>
  <c r="G1059" i="1" s="1"/>
  <c r="N1059" i="1" s="1"/>
  <c r="E1058" i="1"/>
  <c r="G1058" i="1" s="1"/>
  <c r="N1058" i="1" s="1"/>
  <c r="E1057" i="1"/>
  <c r="G1057" i="1" s="1"/>
  <c r="N1057" i="1" s="1"/>
  <c r="E1056" i="1"/>
  <c r="G1056" i="1" s="1"/>
  <c r="N1056" i="1" s="1"/>
  <c r="E1055" i="1"/>
  <c r="G1055" i="1" s="1"/>
  <c r="N1055" i="1" s="1"/>
  <c r="E1054" i="1"/>
  <c r="G1054" i="1" s="1"/>
  <c r="N1054" i="1" s="1"/>
  <c r="E1053" i="1"/>
  <c r="G1053" i="1" s="1"/>
  <c r="N1053" i="1" s="1"/>
  <c r="E1052" i="1"/>
  <c r="G1052" i="1" s="1"/>
  <c r="N1052" i="1" s="1"/>
  <c r="E1051" i="1"/>
  <c r="G1051" i="1" s="1"/>
  <c r="N1051" i="1" s="1"/>
  <c r="E1050" i="1"/>
  <c r="G1050" i="1" s="1"/>
  <c r="N1050" i="1" s="1"/>
  <c r="E1049" i="1"/>
  <c r="G1049" i="1" s="1"/>
  <c r="N1049" i="1" s="1"/>
  <c r="E1048" i="1"/>
  <c r="G1048" i="1" s="1"/>
  <c r="N1048" i="1" s="1"/>
  <c r="E1047" i="1"/>
  <c r="G1047" i="1" s="1"/>
  <c r="N1047" i="1" s="1"/>
  <c r="E1046" i="1"/>
  <c r="G1046" i="1" s="1"/>
  <c r="N1046" i="1" s="1"/>
  <c r="E1045" i="1"/>
  <c r="G1045" i="1" s="1"/>
  <c r="N1045" i="1" s="1"/>
  <c r="E1044" i="1"/>
  <c r="G1044" i="1" s="1"/>
  <c r="N1044" i="1" s="1"/>
  <c r="E1043" i="1"/>
  <c r="G1043" i="1" s="1"/>
  <c r="N1043" i="1" s="1"/>
  <c r="E1042" i="1"/>
  <c r="G1042" i="1" s="1"/>
  <c r="N1042" i="1" s="1"/>
  <c r="E1041" i="1"/>
  <c r="G1041" i="1" s="1"/>
  <c r="N1041" i="1" s="1"/>
  <c r="E1040" i="1"/>
  <c r="G1040" i="1" s="1"/>
  <c r="N1040" i="1" s="1"/>
  <c r="E1039" i="1"/>
  <c r="G1039" i="1" s="1"/>
  <c r="N1039" i="1" s="1"/>
  <c r="E1038" i="1"/>
  <c r="G1038" i="1" s="1"/>
  <c r="N1038" i="1" s="1"/>
  <c r="E1037" i="1"/>
  <c r="G1037" i="1" s="1"/>
  <c r="N1037" i="1" s="1"/>
  <c r="E1036" i="1"/>
  <c r="G1036" i="1" s="1"/>
  <c r="N1036" i="1" s="1"/>
  <c r="E1035" i="1"/>
  <c r="G1035" i="1" s="1"/>
  <c r="N1035" i="1" s="1"/>
  <c r="E1034" i="1"/>
  <c r="G1034" i="1" s="1"/>
  <c r="N1034" i="1" s="1"/>
  <c r="E1033" i="1"/>
  <c r="G1033" i="1" s="1"/>
  <c r="N1033" i="1" s="1"/>
  <c r="E1032" i="1"/>
  <c r="G1032" i="1" s="1"/>
  <c r="N1032" i="1" s="1"/>
  <c r="E1031" i="1"/>
  <c r="G1031" i="1" s="1"/>
  <c r="N1031" i="1" s="1"/>
  <c r="E1030" i="1"/>
  <c r="G1030" i="1" s="1"/>
  <c r="N1030" i="1" s="1"/>
  <c r="E1029" i="1"/>
  <c r="G1029" i="1" s="1"/>
  <c r="N1029" i="1" s="1"/>
  <c r="E1028" i="1"/>
  <c r="G1028" i="1" s="1"/>
  <c r="N1028" i="1" s="1"/>
  <c r="E1027" i="1"/>
  <c r="G1027" i="1" s="1"/>
  <c r="N1027" i="1" s="1"/>
  <c r="E1026" i="1"/>
  <c r="G1026" i="1" s="1"/>
  <c r="N1026" i="1" s="1"/>
  <c r="E1025" i="1"/>
  <c r="G1025" i="1" s="1"/>
  <c r="N1025" i="1" s="1"/>
  <c r="E1024" i="1"/>
  <c r="G1024" i="1" s="1"/>
  <c r="N1024" i="1" s="1"/>
  <c r="E1023" i="1"/>
  <c r="G1023" i="1" s="1"/>
  <c r="N1023" i="1" s="1"/>
  <c r="E1022" i="1"/>
  <c r="G1022" i="1" s="1"/>
  <c r="N1022" i="1" s="1"/>
  <c r="E1021" i="1"/>
  <c r="G1021" i="1" s="1"/>
  <c r="N1021" i="1" s="1"/>
  <c r="E1020" i="1"/>
  <c r="G1020" i="1" s="1"/>
  <c r="N1020" i="1" s="1"/>
  <c r="E1019" i="1"/>
  <c r="G1019" i="1" s="1"/>
  <c r="N1019" i="1" s="1"/>
  <c r="E1018" i="1"/>
  <c r="G1018" i="1" s="1"/>
  <c r="N1018" i="1" s="1"/>
  <c r="E1017" i="1"/>
  <c r="G1017" i="1" s="1"/>
  <c r="N1017" i="1" s="1"/>
  <c r="E1016" i="1"/>
  <c r="G1016" i="1" s="1"/>
  <c r="N1016" i="1" s="1"/>
  <c r="E1015" i="1"/>
  <c r="G1015" i="1" s="1"/>
  <c r="N1015" i="1" s="1"/>
  <c r="E1014" i="1"/>
  <c r="G1014" i="1" s="1"/>
  <c r="N1014" i="1" s="1"/>
  <c r="E1013" i="1"/>
  <c r="G1013" i="1" s="1"/>
  <c r="N1013" i="1" s="1"/>
  <c r="E1012" i="1"/>
  <c r="G1012" i="1" s="1"/>
  <c r="N1012" i="1" s="1"/>
  <c r="E1011" i="1"/>
  <c r="G1011" i="1" s="1"/>
  <c r="N1011" i="1" s="1"/>
  <c r="E1010" i="1"/>
  <c r="G1010" i="1" s="1"/>
  <c r="N1010" i="1" s="1"/>
  <c r="E1009" i="1"/>
  <c r="G1009" i="1" s="1"/>
  <c r="N1009" i="1" s="1"/>
  <c r="E1008" i="1"/>
  <c r="G1008" i="1" s="1"/>
  <c r="N1008" i="1" s="1"/>
  <c r="E1007" i="1"/>
  <c r="G1007" i="1" s="1"/>
  <c r="N1007" i="1" s="1"/>
  <c r="E1006" i="1"/>
  <c r="G1006" i="1" s="1"/>
  <c r="N1006" i="1" s="1"/>
  <c r="E1005" i="1"/>
  <c r="G1005" i="1" s="1"/>
  <c r="N1005" i="1" s="1"/>
  <c r="E1004" i="1"/>
  <c r="G1004" i="1" s="1"/>
  <c r="N1004" i="1" s="1"/>
  <c r="E1003" i="1"/>
  <c r="G1003" i="1" s="1"/>
  <c r="N1003" i="1" s="1"/>
  <c r="E1002" i="1"/>
  <c r="G1002" i="1" s="1"/>
  <c r="N1002" i="1" s="1"/>
  <c r="E1001" i="1"/>
  <c r="G1001" i="1" s="1"/>
  <c r="N1001" i="1" s="1"/>
  <c r="E1000" i="1"/>
  <c r="G1000" i="1" s="1"/>
  <c r="N1000" i="1" s="1"/>
  <c r="E999" i="1"/>
  <c r="G999" i="1" s="1"/>
  <c r="N999" i="1" s="1"/>
  <c r="E998" i="1"/>
  <c r="G998" i="1" s="1"/>
  <c r="N998" i="1" s="1"/>
  <c r="E997" i="1"/>
  <c r="G997" i="1" s="1"/>
  <c r="N997" i="1" s="1"/>
  <c r="E996" i="1"/>
  <c r="G996" i="1" s="1"/>
  <c r="N996" i="1" s="1"/>
  <c r="E995" i="1"/>
  <c r="G995" i="1" s="1"/>
  <c r="N995" i="1" s="1"/>
  <c r="E994" i="1"/>
  <c r="G994" i="1" s="1"/>
  <c r="N994" i="1" s="1"/>
  <c r="E993" i="1"/>
  <c r="G993" i="1" s="1"/>
  <c r="N993" i="1" s="1"/>
  <c r="E992" i="1"/>
  <c r="G992" i="1" s="1"/>
  <c r="N992" i="1" s="1"/>
  <c r="E991" i="1"/>
  <c r="G991" i="1" s="1"/>
  <c r="N991" i="1" s="1"/>
  <c r="E990" i="1"/>
  <c r="G990" i="1" s="1"/>
  <c r="N990" i="1" s="1"/>
  <c r="E989" i="1"/>
  <c r="G989" i="1" s="1"/>
  <c r="N989" i="1" s="1"/>
  <c r="E988" i="1"/>
  <c r="G988" i="1" s="1"/>
  <c r="N988" i="1" s="1"/>
  <c r="E987" i="1"/>
  <c r="G987" i="1" s="1"/>
  <c r="N987" i="1" s="1"/>
  <c r="E986" i="1"/>
  <c r="G986" i="1" s="1"/>
  <c r="N986" i="1" s="1"/>
  <c r="E985" i="1"/>
  <c r="G985" i="1" s="1"/>
  <c r="N985" i="1" s="1"/>
  <c r="E984" i="1"/>
  <c r="G984" i="1" s="1"/>
  <c r="N984" i="1" s="1"/>
  <c r="E983" i="1"/>
  <c r="G983" i="1" s="1"/>
  <c r="N983" i="1" s="1"/>
  <c r="E982" i="1"/>
  <c r="G982" i="1" s="1"/>
  <c r="N982" i="1" s="1"/>
  <c r="E981" i="1"/>
  <c r="G981" i="1" s="1"/>
  <c r="N981" i="1" s="1"/>
  <c r="E980" i="1"/>
  <c r="G980" i="1" s="1"/>
  <c r="N980" i="1" s="1"/>
  <c r="E979" i="1"/>
  <c r="G979" i="1" s="1"/>
  <c r="N979" i="1" s="1"/>
  <c r="E978" i="1"/>
  <c r="G978" i="1" s="1"/>
  <c r="N978" i="1" s="1"/>
  <c r="E977" i="1"/>
  <c r="G977" i="1" s="1"/>
  <c r="N977" i="1" s="1"/>
  <c r="E976" i="1"/>
  <c r="G976" i="1" s="1"/>
  <c r="N976" i="1" s="1"/>
  <c r="E975" i="1"/>
  <c r="G975" i="1" s="1"/>
  <c r="N975" i="1" s="1"/>
  <c r="E974" i="1"/>
  <c r="G974" i="1" s="1"/>
  <c r="N974" i="1" s="1"/>
  <c r="E973" i="1"/>
  <c r="G973" i="1" s="1"/>
  <c r="N973" i="1" s="1"/>
  <c r="E972" i="1"/>
  <c r="G972" i="1" s="1"/>
  <c r="N972" i="1" s="1"/>
  <c r="E971" i="1"/>
  <c r="G971" i="1" s="1"/>
  <c r="N971" i="1" s="1"/>
  <c r="E970" i="1"/>
  <c r="G970" i="1" s="1"/>
  <c r="N970" i="1" s="1"/>
  <c r="E969" i="1"/>
  <c r="G969" i="1" s="1"/>
  <c r="N969" i="1" s="1"/>
  <c r="E968" i="1"/>
  <c r="G968" i="1" s="1"/>
  <c r="N968" i="1" s="1"/>
  <c r="E967" i="1"/>
  <c r="G967" i="1" s="1"/>
  <c r="N967" i="1" s="1"/>
  <c r="E966" i="1"/>
  <c r="G966" i="1" s="1"/>
  <c r="N966" i="1" s="1"/>
  <c r="E965" i="1"/>
  <c r="G965" i="1" s="1"/>
  <c r="N965" i="1" s="1"/>
  <c r="E964" i="1"/>
  <c r="G964" i="1" s="1"/>
  <c r="N964" i="1" s="1"/>
  <c r="E963" i="1"/>
  <c r="G963" i="1" s="1"/>
  <c r="N963" i="1" s="1"/>
  <c r="E962" i="1"/>
  <c r="G962" i="1" s="1"/>
  <c r="N962" i="1" s="1"/>
  <c r="E961" i="1"/>
  <c r="G961" i="1" s="1"/>
  <c r="N961" i="1" s="1"/>
  <c r="E960" i="1"/>
  <c r="G960" i="1" s="1"/>
  <c r="N960" i="1" s="1"/>
  <c r="E959" i="1"/>
  <c r="G959" i="1" s="1"/>
  <c r="N959" i="1" s="1"/>
  <c r="E958" i="1"/>
  <c r="G958" i="1" s="1"/>
  <c r="N958" i="1" s="1"/>
  <c r="E957" i="1"/>
  <c r="G957" i="1" s="1"/>
  <c r="N957" i="1" s="1"/>
  <c r="E956" i="1"/>
  <c r="G956" i="1" s="1"/>
  <c r="N956" i="1" s="1"/>
  <c r="E955" i="1"/>
  <c r="G955" i="1" s="1"/>
  <c r="N955" i="1" s="1"/>
  <c r="E954" i="1"/>
  <c r="G954" i="1" s="1"/>
  <c r="N954" i="1" s="1"/>
  <c r="E953" i="1"/>
  <c r="G953" i="1" s="1"/>
  <c r="N953" i="1" s="1"/>
  <c r="E952" i="1"/>
  <c r="G952" i="1" s="1"/>
  <c r="N952" i="1" s="1"/>
  <c r="E951" i="1"/>
  <c r="G951" i="1" s="1"/>
  <c r="N951" i="1" s="1"/>
  <c r="E950" i="1"/>
  <c r="G950" i="1" s="1"/>
  <c r="N950" i="1" s="1"/>
  <c r="E949" i="1"/>
  <c r="G949" i="1" s="1"/>
  <c r="N949" i="1" s="1"/>
  <c r="E948" i="1"/>
  <c r="G948" i="1" s="1"/>
  <c r="N948" i="1" s="1"/>
  <c r="E947" i="1"/>
  <c r="G947" i="1" s="1"/>
  <c r="N947" i="1" s="1"/>
  <c r="E946" i="1"/>
  <c r="G946" i="1" s="1"/>
  <c r="N946" i="1" s="1"/>
  <c r="E945" i="1"/>
  <c r="G945" i="1" s="1"/>
  <c r="N945" i="1" s="1"/>
  <c r="E944" i="1"/>
  <c r="G944" i="1" s="1"/>
  <c r="N944" i="1" s="1"/>
  <c r="E943" i="1"/>
  <c r="G943" i="1" s="1"/>
  <c r="N943" i="1" s="1"/>
  <c r="E942" i="1"/>
  <c r="G942" i="1" s="1"/>
  <c r="N942" i="1" s="1"/>
  <c r="E941" i="1"/>
  <c r="G941" i="1" s="1"/>
  <c r="N941" i="1" s="1"/>
  <c r="E940" i="1"/>
  <c r="G940" i="1" s="1"/>
  <c r="N940" i="1" s="1"/>
  <c r="E939" i="1"/>
  <c r="G939" i="1" s="1"/>
  <c r="N939" i="1" s="1"/>
  <c r="E938" i="1"/>
  <c r="G938" i="1" s="1"/>
  <c r="N938" i="1" s="1"/>
  <c r="E937" i="1"/>
  <c r="G937" i="1" s="1"/>
  <c r="N937" i="1" s="1"/>
  <c r="E936" i="1"/>
  <c r="G936" i="1" s="1"/>
  <c r="N936" i="1" s="1"/>
  <c r="E935" i="1"/>
  <c r="G935" i="1" s="1"/>
  <c r="N935" i="1" s="1"/>
  <c r="E934" i="1"/>
  <c r="G934" i="1" s="1"/>
  <c r="N934" i="1" s="1"/>
  <c r="E933" i="1"/>
  <c r="G933" i="1" s="1"/>
  <c r="N933" i="1" s="1"/>
  <c r="E932" i="1"/>
  <c r="G932" i="1" s="1"/>
  <c r="N932" i="1" s="1"/>
  <c r="E931" i="1"/>
  <c r="G931" i="1" s="1"/>
  <c r="N931" i="1" s="1"/>
  <c r="E930" i="1"/>
  <c r="G930" i="1" s="1"/>
  <c r="N930" i="1" s="1"/>
  <c r="E929" i="1"/>
  <c r="G929" i="1" s="1"/>
  <c r="N929" i="1" s="1"/>
  <c r="E928" i="1"/>
  <c r="G928" i="1" s="1"/>
  <c r="N928" i="1" s="1"/>
  <c r="E927" i="1"/>
  <c r="G927" i="1" s="1"/>
  <c r="N927" i="1" s="1"/>
  <c r="E926" i="1"/>
  <c r="G926" i="1" s="1"/>
  <c r="N926" i="1" s="1"/>
  <c r="E925" i="1"/>
  <c r="G925" i="1" s="1"/>
  <c r="N925" i="1" s="1"/>
  <c r="E924" i="1"/>
  <c r="G924" i="1" s="1"/>
  <c r="N924" i="1" s="1"/>
  <c r="E923" i="1"/>
  <c r="G923" i="1" s="1"/>
  <c r="N923" i="1" s="1"/>
  <c r="E922" i="1"/>
  <c r="G922" i="1" s="1"/>
  <c r="N922" i="1" s="1"/>
  <c r="E921" i="1"/>
  <c r="G921" i="1" s="1"/>
  <c r="N921" i="1" s="1"/>
  <c r="E920" i="1"/>
  <c r="G920" i="1" s="1"/>
  <c r="N920" i="1" s="1"/>
  <c r="E919" i="1"/>
  <c r="G919" i="1" s="1"/>
  <c r="N919" i="1" s="1"/>
  <c r="E918" i="1"/>
  <c r="G918" i="1" s="1"/>
  <c r="N918" i="1" s="1"/>
  <c r="E917" i="1"/>
  <c r="G917" i="1" s="1"/>
  <c r="N917" i="1" s="1"/>
  <c r="E916" i="1"/>
  <c r="G916" i="1" s="1"/>
  <c r="N916" i="1" s="1"/>
  <c r="E915" i="1"/>
  <c r="G915" i="1" s="1"/>
  <c r="N915" i="1" s="1"/>
  <c r="E914" i="1"/>
  <c r="G914" i="1" s="1"/>
  <c r="N914" i="1" s="1"/>
  <c r="E913" i="1"/>
  <c r="G913" i="1" s="1"/>
  <c r="N913" i="1" s="1"/>
  <c r="E912" i="1"/>
  <c r="G912" i="1" s="1"/>
  <c r="N912" i="1" s="1"/>
  <c r="E911" i="1"/>
  <c r="G911" i="1" s="1"/>
  <c r="N911" i="1" s="1"/>
  <c r="E910" i="1"/>
  <c r="G910" i="1" s="1"/>
  <c r="N910" i="1" s="1"/>
  <c r="E909" i="1"/>
  <c r="G909" i="1" s="1"/>
  <c r="N909" i="1" s="1"/>
  <c r="E908" i="1"/>
  <c r="G908" i="1" s="1"/>
  <c r="N908" i="1" s="1"/>
  <c r="E907" i="1"/>
  <c r="G907" i="1" s="1"/>
  <c r="N907" i="1" s="1"/>
  <c r="E906" i="1"/>
  <c r="G906" i="1" s="1"/>
  <c r="N906" i="1" s="1"/>
  <c r="E905" i="1"/>
  <c r="G905" i="1" s="1"/>
  <c r="N905" i="1" s="1"/>
  <c r="E904" i="1"/>
  <c r="G904" i="1" s="1"/>
  <c r="N904" i="1" s="1"/>
  <c r="E903" i="1"/>
  <c r="G903" i="1" s="1"/>
  <c r="N903" i="1" s="1"/>
  <c r="E902" i="1"/>
  <c r="G902" i="1" s="1"/>
  <c r="N902" i="1" s="1"/>
  <c r="E901" i="1"/>
  <c r="G901" i="1" s="1"/>
  <c r="N901" i="1" s="1"/>
  <c r="E900" i="1"/>
  <c r="G900" i="1" s="1"/>
  <c r="N900" i="1" s="1"/>
  <c r="E899" i="1"/>
  <c r="G899" i="1" s="1"/>
  <c r="N899" i="1" s="1"/>
  <c r="E898" i="1"/>
  <c r="G898" i="1" s="1"/>
  <c r="N898" i="1" s="1"/>
  <c r="E897" i="1"/>
  <c r="G897" i="1" s="1"/>
  <c r="N897" i="1" s="1"/>
  <c r="E896" i="1"/>
  <c r="G896" i="1" s="1"/>
  <c r="N896" i="1" s="1"/>
  <c r="E895" i="1"/>
  <c r="G895" i="1" s="1"/>
  <c r="N895" i="1" s="1"/>
  <c r="E894" i="1"/>
  <c r="G894" i="1" s="1"/>
  <c r="N894" i="1" s="1"/>
  <c r="E893" i="1"/>
  <c r="G893" i="1" s="1"/>
  <c r="N893" i="1" s="1"/>
  <c r="E892" i="1"/>
  <c r="G892" i="1" s="1"/>
  <c r="N892" i="1" s="1"/>
  <c r="E891" i="1"/>
  <c r="G891" i="1" s="1"/>
  <c r="N891" i="1" s="1"/>
  <c r="E890" i="1"/>
  <c r="G890" i="1" s="1"/>
  <c r="N890" i="1" s="1"/>
  <c r="E889" i="1"/>
  <c r="G889" i="1" s="1"/>
  <c r="N889" i="1" s="1"/>
  <c r="E888" i="1"/>
  <c r="G888" i="1" s="1"/>
  <c r="N888" i="1" s="1"/>
  <c r="E887" i="1"/>
  <c r="G887" i="1" s="1"/>
  <c r="N887" i="1" s="1"/>
  <c r="E886" i="1"/>
  <c r="G886" i="1" s="1"/>
  <c r="N886" i="1" s="1"/>
  <c r="E885" i="1"/>
  <c r="G885" i="1" s="1"/>
  <c r="N885" i="1" s="1"/>
  <c r="E884" i="1"/>
  <c r="G884" i="1" s="1"/>
  <c r="N884" i="1" s="1"/>
  <c r="E883" i="1"/>
  <c r="G883" i="1" s="1"/>
  <c r="N883" i="1" s="1"/>
  <c r="E882" i="1"/>
  <c r="G882" i="1" s="1"/>
  <c r="N882" i="1" s="1"/>
  <c r="E881" i="1"/>
  <c r="G881" i="1" s="1"/>
  <c r="N881" i="1" s="1"/>
  <c r="E880" i="1"/>
  <c r="G880" i="1" s="1"/>
  <c r="N880" i="1" s="1"/>
  <c r="E879" i="1"/>
  <c r="G879" i="1" s="1"/>
  <c r="N879" i="1" s="1"/>
  <c r="E878" i="1"/>
  <c r="G878" i="1" s="1"/>
  <c r="N878" i="1" s="1"/>
  <c r="E877" i="1"/>
  <c r="G877" i="1" s="1"/>
  <c r="N877" i="1" s="1"/>
  <c r="E876" i="1"/>
  <c r="G876" i="1" s="1"/>
  <c r="N876" i="1" s="1"/>
  <c r="E875" i="1"/>
  <c r="G875" i="1" s="1"/>
  <c r="N875" i="1" s="1"/>
  <c r="E874" i="1"/>
  <c r="G874" i="1" s="1"/>
  <c r="N874" i="1" s="1"/>
  <c r="E873" i="1"/>
  <c r="G873" i="1" s="1"/>
  <c r="N873" i="1" s="1"/>
  <c r="E872" i="1"/>
  <c r="G872" i="1" s="1"/>
  <c r="N872" i="1" s="1"/>
  <c r="E871" i="1"/>
  <c r="G871" i="1" s="1"/>
  <c r="N871" i="1" s="1"/>
  <c r="E870" i="1"/>
  <c r="G870" i="1" s="1"/>
  <c r="N870" i="1" s="1"/>
  <c r="E869" i="1"/>
  <c r="G869" i="1" s="1"/>
  <c r="N869" i="1" s="1"/>
  <c r="E868" i="1"/>
  <c r="G868" i="1" s="1"/>
  <c r="N868" i="1" s="1"/>
  <c r="E867" i="1"/>
  <c r="G867" i="1" s="1"/>
  <c r="N867" i="1" s="1"/>
  <c r="E866" i="1"/>
  <c r="G866" i="1" s="1"/>
  <c r="N866" i="1" s="1"/>
  <c r="E865" i="1"/>
  <c r="G865" i="1" s="1"/>
  <c r="N865" i="1" s="1"/>
  <c r="E864" i="1"/>
  <c r="G864" i="1" s="1"/>
  <c r="N864" i="1" s="1"/>
  <c r="E863" i="1"/>
  <c r="G863" i="1" s="1"/>
  <c r="N863" i="1" s="1"/>
  <c r="E862" i="1"/>
  <c r="G862" i="1" s="1"/>
  <c r="N862" i="1" s="1"/>
  <c r="E861" i="1"/>
  <c r="G861" i="1" s="1"/>
  <c r="N861" i="1" s="1"/>
  <c r="E860" i="1"/>
  <c r="G860" i="1" s="1"/>
  <c r="N860" i="1" s="1"/>
  <c r="E859" i="1"/>
  <c r="G859" i="1" s="1"/>
  <c r="N859" i="1" s="1"/>
  <c r="E858" i="1"/>
  <c r="G858" i="1" s="1"/>
  <c r="N858" i="1" s="1"/>
  <c r="E857" i="1"/>
  <c r="G857" i="1" s="1"/>
  <c r="N857" i="1" s="1"/>
  <c r="E856" i="1"/>
  <c r="G856" i="1" s="1"/>
  <c r="N856" i="1" s="1"/>
  <c r="E855" i="1"/>
  <c r="G855" i="1" s="1"/>
  <c r="N855" i="1" s="1"/>
  <c r="E854" i="1"/>
  <c r="G854" i="1" s="1"/>
  <c r="N854" i="1" s="1"/>
  <c r="E853" i="1"/>
  <c r="G853" i="1" s="1"/>
  <c r="N853" i="1" s="1"/>
  <c r="E852" i="1"/>
  <c r="G852" i="1" s="1"/>
  <c r="N852" i="1" s="1"/>
  <c r="E851" i="1"/>
  <c r="G851" i="1" s="1"/>
  <c r="N851" i="1" s="1"/>
  <c r="E850" i="1"/>
  <c r="G850" i="1" s="1"/>
  <c r="N850" i="1" s="1"/>
  <c r="E849" i="1"/>
  <c r="G849" i="1" s="1"/>
  <c r="N849" i="1" s="1"/>
  <c r="E848" i="1"/>
  <c r="G848" i="1" s="1"/>
  <c r="N848" i="1" s="1"/>
  <c r="E847" i="1"/>
  <c r="G847" i="1" s="1"/>
  <c r="N847" i="1" s="1"/>
  <c r="E846" i="1"/>
  <c r="G846" i="1" s="1"/>
  <c r="N846" i="1" s="1"/>
  <c r="E845" i="1"/>
  <c r="G845" i="1" s="1"/>
  <c r="N845" i="1" s="1"/>
  <c r="E844" i="1"/>
  <c r="G844" i="1" s="1"/>
  <c r="N844" i="1" s="1"/>
  <c r="E843" i="1"/>
  <c r="G843" i="1" s="1"/>
  <c r="N843" i="1" s="1"/>
  <c r="E842" i="1"/>
  <c r="G842" i="1" s="1"/>
  <c r="N842" i="1" s="1"/>
  <c r="E841" i="1"/>
  <c r="G841" i="1" s="1"/>
  <c r="N841" i="1" s="1"/>
  <c r="E840" i="1"/>
  <c r="G840" i="1" s="1"/>
  <c r="N840" i="1" s="1"/>
  <c r="E839" i="1"/>
  <c r="G839" i="1" s="1"/>
  <c r="N839" i="1" s="1"/>
  <c r="E838" i="1"/>
  <c r="G838" i="1" s="1"/>
  <c r="N838" i="1" s="1"/>
  <c r="E837" i="1"/>
  <c r="G837" i="1" s="1"/>
  <c r="N837" i="1" s="1"/>
  <c r="E836" i="1"/>
  <c r="G836" i="1" s="1"/>
  <c r="N836" i="1" s="1"/>
  <c r="E835" i="1"/>
  <c r="G835" i="1" s="1"/>
  <c r="N835" i="1" s="1"/>
  <c r="E834" i="1"/>
  <c r="G834" i="1" s="1"/>
  <c r="N834" i="1" s="1"/>
  <c r="E833" i="1"/>
  <c r="G833" i="1" s="1"/>
  <c r="N833" i="1" s="1"/>
  <c r="E832" i="1"/>
  <c r="G832" i="1" s="1"/>
  <c r="N832" i="1" s="1"/>
  <c r="E831" i="1"/>
  <c r="G831" i="1" s="1"/>
  <c r="N831" i="1" s="1"/>
  <c r="E830" i="1"/>
  <c r="G830" i="1" s="1"/>
  <c r="N830" i="1" s="1"/>
  <c r="E829" i="1"/>
  <c r="G829" i="1" s="1"/>
  <c r="N829" i="1" s="1"/>
  <c r="E828" i="1"/>
  <c r="G828" i="1" s="1"/>
  <c r="N828" i="1" s="1"/>
  <c r="E827" i="1"/>
  <c r="G827" i="1" s="1"/>
  <c r="N827" i="1" s="1"/>
  <c r="E826" i="1"/>
  <c r="G826" i="1" s="1"/>
  <c r="N826" i="1" s="1"/>
  <c r="E825" i="1"/>
  <c r="G825" i="1" s="1"/>
  <c r="N825" i="1" s="1"/>
  <c r="E824" i="1"/>
  <c r="G824" i="1" s="1"/>
  <c r="N824" i="1" s="1"/>
  <c r="E823" i="1"/>
  <c r="G823" i="1" s="1"/>
  <c r="N823" i="1" s="1"/>
  <c r="E822" i="1"/>
  <c r="G822" i="1" s="1"/>
  <c r="N822" i="1" s="1"/>
  <c r="E821" i="1"/>
  <c r="G821" i="1" s="1"/>
  <c r="N821" i="1" s="1"/>
  <c r="E820" i="1"/>
  <c r="G820" i="1" s="1"/>
  <c r="N820" i="1" s="1"/>
  <c r="E819" i="1"/>
  <c r="G819" i="1" s="1"/>
  <c r="N819" i="1" s="1"/>
  <c r="E818" i="1"/>
  <c r="G818" i="1" s="1"/>
  <c r="N818" i="1" s="1"/>
  <c r="E817" i="1"/>
  <c r="G817" i="1" s="1"/>
  <c r="N817" i="1" s="1"/>
  <c r="E816" i="1"/>
  <c r="G816" i="1" s="1"/>
  <c r="N816" i="1" s="1"/>
  <c r="E815" i="1"/>
  <c r="G815" i="1" s="1"/>
  <c r="N815" i="1" s="1"/>
  <c r="E814" i="1"/>
  <c r="G814" i="1" s="1"/>
  <c r="N814" i="1" s="1"/>
  <c r="E813" i="1"/>
  <c r="G813" i="1" s="1"/>
  <c r="N813" i="1" s="1"/>
  <c r="E812" i="1"/>
  <c r="G812" i="1" s="1"/>
  <c r="N812" i="1" s="1"/>
  <c r="E811" i="1"/>
  <c r="G811" i="1" s="1"/>
  <c r="N811" i="1" s="1"/>
  <c r="E810" i="1"/>
  <c r="G810" i="1" s="1"/>
  <c r="N810" i="1" s="1"/>
  <c r="E809" i="1"/>
  <c r="G809" i="1" s="1"/>
  <c r="N809" i="1" s="1"/>
  <c r="E808" i="1"/>
  <c r="G808" i="1" s="1"/>
  <c r="N808" i="1" s="1"/>
  <c r="E807" i="1"/>
  <c r="G807" i="1" s="1"/>
  <c r="N807" i="1" s="1"/>
  <c r="E806" i="1"/>
  <c r="G806" i="1" s="1"/>
  <c r="N806" i="1" s="1"/>
  <c r="E805" i="1"/>
  <c r="G805" i="1" s="1"/>
  <c r="N805" i="1" s="1"/>
  <c r="E804" i="1"/>
  <c r="G804" i="1" s="1"/>
  <c r="N804" i="1" s="1"/>
  <c r="E803" i="1"/>
  <c r="G803" i="1" s="1"/>
  <c r="N803" i="1" s="1"/>
  <c r="E802" i="1"/>
  <c r="G802" i="1" s="1"/>
  <c r="N802" i="1" s="1"/>
  <c r="E801" i="1"/>
  <c r="G801" i="1" s="1"/>
  <c r="N801" i="1" s="1"/>
  <c r="E800" i="1"/>
  <c r="G800" i="1" s="1"/>
  <c r="N800" i="1" s="1"/>
  <c r="E799" i="1"/>
  <c r="G799" i="1" s="1"/>
  <c r="N799" i="1" s="1"/>
  <c r="E798" i="1"/>
  <c r="G798" i="1" s="1"/>
  <c r="N798" i="1" s="1"/>
  <c r="E797" i="1"/>
  <c r="G797" i="1" s="1"/>
  <c r="N797" i="1" s="1"/>
  <c r="E796" i="1"/>
  <c r="G796" i="1" s="1"/>
  <c r="N796" i="1" s="1"/>
  <c r="E795" i="1"/>
  <c r="G795" i="1" s="1"/>
  <c r="N795" i="1" s="1"/>
  <c r="E794" i="1"/>
  <c r="G794" i="1" s="1"/>
  <c r="N794" i="1" s="1"/>
  <c r="E793" i="1"/>
  <c r="G793" i="1" s="1"/>
  <c r="N793" i="1" s="1"/>
  <c r="E792" i="1"/>
  <c r="G792" i="1" s="1"/>
  <c r="N792" i="1" s="1"/>
  <c r="E791" i="1"/>
  <c r="G791" i="1" s="1"/>
  <c r="N791" i="1" s="1"/>
  <c r="E790" i="1"/>
  <c r="G790" i="1" s="1"/>
  <c r="N790" i="1" s="1"/>
  <c r="E789" i="1"/>
  <c r="G789" i="1" s="1"/>
  <c r="N789" i="1" s="1"/>
  <c r="E788" i="1"/>
  <c r="G788" i="1" s="1"/>
  <c r="N788" i="1" s="1"/>
  <c r="E787" i="1"/>
  <c r="G787" i="1" s="1"/>
  <c r="N787" i="1" s="1"/>
  <c r="E786" i="1"/>
  <c r="G786" i="1" s="1"/>
  <c r="N786" i="1" s="1"/>
  <c r="E785" i="1"/>
  <c r="G785" i="1" s="1"/>
  <c r="N785" i="1" s="1"/>
  <c r="E784" i="1"/>
  <c r="G784" i="1" s="1"/>
  <c r="N784" i="1" s="1"/>
  <c r="E783" i="1"/>
  <c r="G783" i="1" s="1"/>
  <c r="N783" i="1" s="1"/>
  <c r="E782" i="1"/>
  <c r="G782" i="1" s="1"/>
  <c r="N782" i="1" s="1"/>
  <c r="E781" i="1"/>
  <c r="G781" i="1" s="1"/>
  <c r="N781" i="1" s="1"/>
  <c r="E780" i="1"/>
  <c r="G780" i="1" s="1"/>
  <c r="N780" i="1" s="1"/>
  <c r="E779" i="1"/>
  <c r="G779" i="1" s="1"/>
  <c r="N779" i="1" s="1"/>
  <c r="E778" i="1"/>
  <c r="G778" i="1" s="1"/>
  <c r="N778" i="1" s="1"/>
  <c r="E777" i="1"/>
  <c r="G777" i="1" s="1"/>
  <c r="N777" i="1" s="1"/>
  <c r="E776" i="1"/>
  <c r="G776" i="1" s="1"/>
  <c r="N776" i="1" s="1"/>
  <c r="E775" i="1"/>
  <c r="G775" i="1" s="1"/>
  <c r="N775" i="1" s="1"/>
  <c r="E774" i="1"/>
  <c r="G774" i="1" s="1"/>
  <c r="N774" i="1" s="1"/>
  <c r="E773" i="1"/>
  <c r="G773" i="1" s="1"/>
  <c r="N773" i="1" s="1"/>
  <c r="E772" i="1"/>
  <c r="G772" i="1" s="1"/>
  <c r="N772" i="1" s="1"/>
  <c r="E771" i="1"/>
  <c r="G771" i="1" s="1"/>
  <c r="N771" i="1" s="1"/>
  <c r="E770" i="1"/>
  <c r="G770" i="1" s="1"/>
  <c r="N770" i="1" s="1"/>
  <c r="E769" i="1"/>
  <c r="G769" i="1" s="1"/>
  <c r="N769" i="1" s="1"/>
  <c r="E768" i="1"/>
  <c r="G768" i="1" s="1"/>
  <c r="N768" i="1" s="1"/>
  <c r="E767" i="1"/>
  <c r="G767" i="1" s="1"/>
  <c r="N767" i="1" s="1"/>
  <c r="E766" i="1"/>
  <c r="G766" i="1" s="1"/>
  <c r="N766" i="1" s="1"/>
  <c r="E765" i="1"/>
  <c r="G765" i="1" s="1"/>
  <c r="N765" i="1" s="1"/>
  <c r="E764" i="1"/>
  <c r="G764" i="1" s="1"/>
  <c r="N764" i="1" s="1"/>
  <c r="E763" i="1"/>
  <c r="G763" i="1" s="1"/>
  <c r="N763" i="1" s="1"/>
  <c r="E762" i="1"/>
  <c r="G762" i="1" s="1"/>
  <c r="N762" i="1" s="1"/>
  <c r="E761" i="1"/>
  <c r="G761" i="1" s="1"/>
  <c r="N761" i="1" s="1"/>
  <c r="E760" i="1"/>
  <c r="G760" i="1" s="1"/>
  <c r="N760" i="1" s="1"/>
  <c r="E759" i="1"/>
  <c r="G759" i="1" s="1"/>
  <c r="N759" i="1" s="1"/>
  <c r="E758" i="1"/>
  <c r="G758" i="1" s="1"/>
  <c r="N758" i="1" s="1"/>
  <c r="E757" i="1"/>
  <c r="G757" i="1" s="1"/>
  <c r="N757" i="1" s="1"/>
  <c r="E756" i="1"/>
  <c r="G756" i="1" s="1"/>
  <c r="N756" i="1" s="1"/>
  <c r="E755" i="1"/>
  <c r="G755" i="1" s="1"/>
  <c r="N755" i="1" s="1"/>
  <c r="E754" i="1"/>
  <c r="G754" i="1" s="1"/>
  <c r="N754" i="1" s="1"/>
  <c r="E753" i="1"/>
  <c r="G753" i="1" s="1"/>
  <c r="N753" i="1" s="1"/>
  <c r="E752" i="1"/>
  <c r="G752" i="1" s="1"/>
  <c r="N752" i="1" s="1"/>
  <c r="E751" i="1"/>
  <c r="G751" i="1" s="1"/>
  <c r="N751" i="1" s="1"/>
  <c r="E750" i="1"/>
  <c r="G750" i="1" s="1"/>
  <c r="N750" i="1" s="1"/>
  <c r="E749" i="1"/>
  <c r="G749" i="1" s="1"/>
  <c r="N749" i="1" s="1"/>
  <c r="E748" i="1"/>
  <c r="G748" i="1" s="1"/>
  <c r="N748" i="1" s="1"/>
  <c r="E747" i="1"/>
  <c r="G747" i="1" s="1"/>
  <c r="N747" i="1" s="1"/>
  <c r="E746" i="1"/>
  <c r="G746" i="1" s="1"/>
  <c r="N746" i="1" s="1"/>
  <c r="E745" i="1"/>
  <c r="G745" i="1" s="1"/>
  <c r="N745" i="1" s="1"/>
  <c r="E744" i="1"/>
  <c r="G744" i="1" s="1"/>
  <c r="N744" i="1" s="1"/>
  <c r="E743" i="1"/>
  <c r="G743" i="1" s="1"/>
  <c r="N743" i="1" s="1"/>
  <c r="E742" i="1"/>
  <c r="G742" i="1" s="1"/>
  <c r="N742" i="1" s="1"/>
  <c r="E741" i="1"/>
  <c r="G741" i="1" s="1"/>
  <c r="N741" i="1" s="1"/>
  <c r="E740" i="1"/>
  <c r="G740" i="1" s="1"/>
  <c r="N740" i="1" s="1"/>
  <c r="E739" i="1"/>
  <c r="G739" i="1" s="1"/>
  <c r="N739" i="1" s="1"/>
  <c r="E738" i="1"/>
  <c r="G738" i="1" s="1"/>
  <c r="N738" i="1" s="1"/>
  <c r="E737" i="1"/>
  <c r="G737" i="1" s="1"/>
  <c r="N737" i="1" s="1"/>
  <c r="E736" i="1"/>
  <c r="G736" i="1" s="1"/>
  <c r="N736" i="1" s="1"/>
  <c r="E735" i="1"/>
  <c r="G735" i="1" s="1"/>
  <c r="N735" i="1" s="1"/>
  <c r="E734" i="1"/>
  <c r="G734" i="1" s="1"/>
  <c r="N734" i="1" s="1"/>
  <c r="E733" i="1"/>
  <c r="G733" i="1" s="1"/>
  <c r="N733" i="1" s="1"/>
  <c r="E732" i="1"/>
  <c r="G732" i="1" s="1"/>
  <c r="N732" i="1" s="1"/>
  <c r="E731" i="1"/>
  <c r="G731" i="1" s="1"/>
  <c r="N731" i="1" s="1"/>
  <c r="E730" i="1"/>
  <c r="G730" i="1" s="1"/>
  <c r="N730" i="1" s="1"/>
  <c r="E729" i="1"/>
  <c r="G729" i="1" s="1"/>
  <c r="N729" i="1" s="1"/>
  <c r="E728" i="1"/>
  <c r="G728" i="1" s="1"/>
  <c r="N728" i="1" s="1"/>
  <c r="E727" i="1"/>
  <c r="G727" i="1" s="1"/>
  <c r="N727" i="1" s="1"/>
  <c r="E726" i="1"/>
  <c r="G726" i="1" s="1"/>
  <c r="N726" i="1" s="1"/>
  <c r="E725" i="1"/>
  <c r="G725" i="1" s="1"/>
  <c r="N725" i="1" s="1"/>
  <c r="E724" i="1"/>
  <c r="G724" i="1" s="1"/>
  <c r="N724" i="1" s="1"/>
  <c r="E723" i="1"/>
  <c r="G723" i="1" s="1"/>
  <c r="N723" i="1" s="1"/>
  <c r="E722" i="1"/>
  <c r="G722" i="1" s="1"/>
  <c r="N722" i="1" s="1"/>
  <c r="E721" i="1"/>
  <c r="G721" i="1" s="1"/>
  <c r="N721" i="1" s="1"/>
  <c r="E720" i="1"/>
  <c r="G720" i="1" s="1"/>
  <c r="N720" i="1" s="1"/>
  <c r="E719" i="1"/>
  <c r="G719" i="1" s="1"/>
  <c r="N719" i="1" s="1"/>
  <c r="E718" i="1"/>
  <c r="G718" i="1" s="1"/>
  <c r="N718" i="1" s="1"/>
  <c r="E717" i="1"/>
  <c r="G717" i="1" s="1"/>
  <c r="N717" i="1" s="1"/>
  <c r="E716" i="1"/>
  <c r="G716" i="1" s="1"/>
  <c r="N716" i="1" s="1"/>
  <c r="E715" i="1"/>
  <c r="G715" i="1" s="1"/>
  <c r="N715" i="1" s="1"/>
  <c r="E714" i="1"/>
  <c r="G714" i="1" s="1"/>
  <c r="N714" i="1" s="1"/>
  <c r="E713" i="1"/>
  <c r="G713" i="1" s="1"/>
  <c r="N713" i="1" s="1"/>
  <c r="E712" i="1"/>
  <c r="G712" i="1" s="1"/>
  <c r="N712" i="1" s="1"/>
  <c r="E711" i="1"/>
  <c r="G711" i="1" s="1"/>
  <c r="N711" i="1" s="1"/>
  <c r="E710" i="1"/>
  <c r="G710" i="1" s="1"/>
  <c r="N710" i="1" s="1"/>
  <c r="E709" i="1"/>
  <c r="G709" i="1" s="1"/>
  <c r="N709" i="1" s="1"/>
  <c r="E708" i="1"/>
  <c r="G708" i="1" s="1"/>
  <c r="N708" i="1" s="1"/>
  <c r="E707" i="1"/>
  <c r="G707" i="1" s="1"/>
  <c r="N707" i="1" s="1"/>
  <c r="E706" i="1"/>
  <c r="G706" i="1" s="1"/>
  <c r="N706" i="1" s="1"/>
  <c r="E705" i="1"/>
  <c r="G705" i="1" s="1"/>
  <c r="N705" i="1" s="1"/>
  <c r="E704" i="1"/>
  <c r="G704" i="1" s="1"/>
  <c r="N704" i="1" s="1"/>
  <c r="E703" i="1"/>
  <c r="G703" i="1" s="1"/>
  <c r="N703" i="1" s="1"/>
  <c r="E702" i="1"/>
  <c r="G702" i="1" s="1"/>
  <c r="N702" i="1" s="1"/>
  <c r="E701" i="1"/>
  <c r="G701" i="1" s="1"/>
  <c r="N701" i="1" s="1"/>
  <c r="E700" i="1"/>
  <c r="G700" i="1" s="1"/>
  <c r="N700" i="1" s="1"/>
  <c r="E699" i="1"/>
  <c r="G699" i="1" s="1"/>
  <c r="N699" i="1" s="1"/>
  <c r="E698" i="1"/>
  <c r="G698" i="1" s="1"/>
  <c r="N698" i="1" s="1"/>
  <c r="E697" i="1"/>
  <c r="G697" i="1" s="1"/>
  <c r="N697" i="1" s="1"/>
  <c r="E696" i="1"/>
  <c r="G696" i="1" s="1"/>
  <c r="N696" i="1" s="1"/>
  <c r="E695" i="1"/>
  <c r="G695" i="1" s="1"/>
  <c r="N695" i="1" s="1"/>
  <c r="E694" i="1"/>
  <c r="G694" i="1" s="1"/>
  <c r="N694" i="1" s="1"/>
  <c r="E693" i="1"/>
  <c r="G693" i="1" s="1"/>
  <c r="N693" i="1" s="1"/>
  <c r="E692" i="1"/>
  <c r="G692" i="1" s="1"/>
  <c r="N692" i="1" s="1"/>
  <c r="E691" i="1"/>
  <c r="G691" i="1" s="1"/>
  <c r="N691" i="1" s="1"/>
  <c r="E690" i="1"/>
  <c r="G690" i="1" s="1"/>
  <c r="N690" i="1" s="1"/>
  <c r="E689" i="1"/>
  <c r="G689" i="1" s="1"/>
  <c r="N689" i="1" s="1"/>
  <c r="E688" i="1"/>
  <c r="G688" i="1" s="1"/>
  <c r="N688" i="1" s="1"/>
  <c r="E687" i="1"/>
  <c r="G687" i="1" s="1"/>
  <c r="N687" i="1" s="1"/>
  <c r="E686" i="1"/>
  <c r="G686" i="1" s="1"/>
  <c r="N686" i="1" s="1"/>
  <c r="E685" i="1"/>
  <c r="G685" i="1" s="1"/>
  <c r="N685" i="1" s="1"/>
  <c r="E684" i="1"/>
  <c r="G684" i="1" s="1"/>
  <c r="N684" i="1" s="1"/>
  <c r="E683" i="1"/>
  <c r="G683" i="1" s="1"/>
  <c r="N683" i="1" s="1"/>
  <c r="E682" i="1"/>
  <c r="G682" i="1" s="1"/>
  <c r="N682" i="1" s="1"/>
  <c r="E681" i="1"/>
  <c r="G681" i="1" s="1"/>
  <c r="N681" i="1" s="1"/>
  <c r="E680" i="1"/>
  <c r="G680" i="1" s="1"/>
  <c r="N680" i="1" s="1"/>
  <c r="E679" i="1"/>
  <c r="G679" i="1" s="1"/>
  <c r="N679" i="1" s="1"/>
  <c r="E678" i="1"/>
  <c r="G678" i="1" s="1"/>
  <c r="N678" i="1" s="1"/>
  <c r="E677" i="1"/>
  <c r="G677" i="1" s="1"/>
  <c r="N677" i="1" s="1"/>
  <c r="E676" i="1"/>
  <c r="G676" i="1" s="1"/>
  <c r="N676" i="1" s="1"/>
  <c r="E675" i="1"/>
  <c r="G675" i="1" s="1"/>
  <c r="N675" i="1" s="1"/>
  <c r="E674" i="1"/>
  <c r="G674" i="1" s="1"/>
  <c r="N674" i="1" s="1"/>
  <c r="E673" i="1"/>
  <c r="G673" i="1" s="1"/>
  <c r="N673" i="1" s="1"/>
  <c r="E672" i="1"/>
  <c r="G672" i="1" s="1"/>
  <c r="N672" i="1" s="1"/>
  <c r="E671" i="1"/>
  <c r="G671" i="1" s="1"/>
  <c r="N671" i="1" s="1"/>
  <c r="E670" i="1"/>
  <c r="G670" i="1" s="1"/>
  <c r="N670" i="1" s="1"/>
  <c r="E669" i="1"/>
  <c r="G669" i="1" s="1"/>
  <c r="N669" i="1" s="1"/>
  <c r="E668" i="1"/>
  <c r="G668" i="1" s="1"/>
  <c r="N668" i="1" s="1"/>
  <c r="E667" i="1"/>
  <c r="G667" i="1" s="1"/>
  <c r="N667" i="1" s="1"/>
  <c r="E666" i="1"/>
  <c r="G666" i="1" s="1"/>
  <c r="N666" i="1" s="1"/>
  <c r="E665" i="1"/>
  <c r="G665" i="1" s="1"/>
  <c r="N665" i="1" s="1"/>
  <c r="E664" i="1"/>
  <c r="G664" i="1" s="1"/>
  <c r="N664" i="1" s="1"/>
  <c r="E663" i="1"/>
  <c r="G663" i="1" s="1"/>
  <c r="N663" i="1" s="1"/>
  <c r="E662" i="1"/>
  <c r="G662" i="1" s="1"/>
  <c r="N662" i="1" s="1"/>
  <c r="E661" i="1"/>
  <c r="G661" i="1" s="1"/>
  <c r="N661" i="1" s="1"/>
  <c r="E660" i="1"/>
  <c r="G660" i="1" s="1"/>
  <c r="N660" i="1" s="1"/>
  <c r="E659" i="1"/>
  <c r="G659" i="1" s="1"/>
  <c r="N659" i="1" s="1"/>
  <c r="E658" i="1"/>
  <c r="G658" i="1" s="1"/>
  <c r="N658" i="1" s="1"/>
  <c r="E657" i="1"/>
  <c r="G657" i="1" s="1"/>
  <c r="N657" i="1" s="1"/>
  <c r="E656" i="1"/>
  <c r="G656" i="1" s="1"/>
  <c r="N656" i="1" s="1"/>
  <c r="E655" i="1"/>
  <c r="G655" i="1" s="1"/>
  <c r="N655" i="1" s="1"/>
  <c r="E654" i="1"/>
  <c r="G654" i="1" s="1"/>
  <c r="N654" i="1" s="1"/>
  <c r="E653" i="1"/>
  <c r="G653" i="1" s="1"/>
  <c r="N653" i="1" s="1"/>
  <c r="E652" i="1"/>
  <c r="G652" i="1" s="1"/>
  <c r="N652" i="1" s="1"/>
  <c r="E651" i="1"/>
  <c r="G651" i="1" s="1"/>
  <c r="N651" i="1" s="1"/>
  <c r="E650" i="1"/>
  <c r="G650" i="1" s="1"/>
  <c r="N650" i="1" s="1"/>
  <c r="E649" i="1"/>
  <c r="G649" i="1" s="1"/>
  <c r="N649" i="1" s="1"/>
  <c r="E648" i="1"/>
  <c r="G648" i="1" s="1"/>
  <c r="N648" i="1" s="1"/>
  <c r="E647" i="1"/>
  <c r="G647" i="1" s="1"/>
  <c r="N647" i="1" s="1"/>
  <c r="E646" i="1"/>
  <c r="G646" i="1" s="1"/>
  <c r="N646" i="1" s="1"/>
  <c r="E645" i="1"/>
  <c r="G645" i="1" s="1"/>
  <c r="N645" i="1" s="1"/>
  <c r="Q645" i="1" s="1"/>
  <c r="R645" i="1" s="1"/>
  <c r="E644" i="1"/>
  <c r="G644" i="1" s="1"/>
  <c r="N644" i="1" s="1"/>
  <c r="E643" i="1"/>
  <c r="G643" i="1" s="1"/>
  <c r="N643" i="1" s="1"/>
  <c r="E642" i="1"/>
  <c r="G642" i="1" s="1"/>
  <c r="N642" i="1" s="1"/>
  <c r="E641" i="1"/>
  <c r="G641" i="1" s="1"/>
  <c r="N641" i="1" s="1"/>
  <c r="E640" i="1"/>
  <c r="G640" i="1" s="1"/>
  <c r="N640" i="1" s="1"/>
  <c r="E639" i="1"/>
  <c r="G639" i="1" s="1"/>
  <c r="N639" i="1" s="1"/>
  <c r="E638" i="1"/>
  <c r="G638" i="1" s="1"/>
  <c r="N638" i="1" s="1"/>
  <c r="E637" i="1"/>
  <c r="G637" i="1" s="1"/>
  <c r="N637" i="1" s="1"/>
  <c r="E636" i="1"/>
  <c r="G636" i="1" s="1"/>
  <c r="N636" i="1" s="1"/>
  <c r="E635" i="1"/>
  <c r="G635" i="1" s="1"/>
  <c r="N635" i="1" s="1"/>
  <c r="E634" i="1"/>
  <c r="G634" i="1" s="1"/>
  <c r="N634" i="1" s="1"/>
  <c r="E633" i="1"/>
  <c r="G633" i="1" s="1"/>
  <c r="N633" i="1" s="1"/>
  <c r="E632" i="1"/>
  <c r="G632" i="1" s="1"/>
  <c r="N632" i="1" s="1"/>
  <c r="E631" i="1"/>
  <c r="G631" i="1" s="1"/>
  <c r="N631" i="1" s="1"/>
  <c r="E630" i="1"/>
  <c r="G630" i="1" s="1"/>
  <c r="N630" i="1" s="1"/>
  <c r="E629" i="1"/>
  <c r="G629" i="1" s="1"/>
  <c r="N629" i="1" s="1"/>
  <c r="E628" i="1"/>
  <c r="G628" i="1" s="1"/>
  <c r="N628" i="1" s="1"/>
  <c r="E627" i="1"/>
  <c r="G627" i="1" s="1"/>
  <c r="N627" i="1" s="1"/>
  <c r="E626" i="1"/>
  <c r="G626" i="1" s="1"/>
  <c r="N626" i="1" s="1"/>
  <c r="E625" i="1"/>
  <c r="G625" i="1" s="1"/>
  <c r="N625" i="1" s="1"/>
  <c r="E624" i="1"/>
  <c r="G624" i="1" s="1"/>
  <c r="N624" i="1" s="1"/>
  <c r="E623" i="1"/>
  <c r="G623" i="1" s="1"/>
  <c r="N623" i="1" s="1"/>
  <c r="E622" i="1"/>
  <c r="G622" i="1" s="1"/>
  <c r="N622" i="1" s="1"/>
  <c r="E621" i="1"/>
  <c r="G621" i="1" s="1"/>
  <c r="N621" i="1" s="1"/>
  <c r="E620" i="1"/>
  <c r="G620" i="1" s="1"/>
  <c r="N620" i="1" s="1"/>
  <c r="E619" i="1"/>
  <c r="G619" i="1" s="1"/>
  <c r="N619" i="1" s="1"/>
  <c r="E618" i="1"/>
  <c r="G618" i="1" s="1"/>
  <c r="N618" i="1" s="1"/>
  <c r="E617" i="1"/>
  <c r="G617" i="1" s="1"/>
  <c r="N617" i="1" s="1"/>
  <c r="E616" i="1"/>
  <c r="G616" i="1" s="1"/>
  <c r="N616" i="1" s="1"/>
  <c r="E615" i="1"/>
  <c r="G615" i="1" s="1"/>
  <c r="N615" i="1" s="1"/>
  <c r="E614" i="1"/>
  <c r="G614" i="1" s="1"/>
  <c r="N614" i="1" s="1"/>
  <c r="E613" i="1"/>
  <c r="G613" i="1" s="1"/>
  <c r="N613" i="1" s="1"/>
  <c r="E612" i="1"/>
  <c r="G612" i="1" s="1"/>
  <c r="N612" i="1" s="1"/>
  <c r="E611" i="1"/>
  <c r="G611" i="1" s="1"/>
  <c r="N611" i="1" s="1"/>
  <c r="E610" i="1"/>
  <c r="G610" i="1" s="1"/>
  <c r="N610" i="1" s="1"/>
  <c r="E609" i="1"/>
  <c r="G609" i="1" s="1"/>
  <c r="N609" i="1" s="1"/>
  <c r="E608" i="1"/>
  <c r="G608" i="1" s="1"/>
  <c r="N608" i="1" s="1"/>
  <c r="E607" i="1"/>
  <c r="G607" i="1" s="1"/>
  <c r="N607" i="1" s="1"/>
  <c r="E606" i="1"/>
  <c r="G606" i="1" s="1"/>
  <c r="N606" i="1" s="1"/>
  <c r="E605" i="1"/>
  <c r="G605" i="1" s="1"/>
  <c r="N605" i="1" s="1"/>
  <c r="E604" i="1"/>
  <c r="G604" i="1" s="1"/>
  <c r="N604" i="1" s="1"/>
  <c r="E603" i="1"/>
  <c r="G603" i="1" s="1"/>
  <c r="N603" i="1" s="1"/>
  <c r="E602" i="1"/>
  <c r="G602" i="1" s="1"/>
  <c r="N602" i="1" s="1"/>
  <c r="E601" i="1"/>
  <c r="G601" i="1" s="1"/>
  <c r="N601" i="1" s="1"/>
  <c r="E600" i="1"/>
  <c r="G600" i="1" s="1"/>
  <c r="N600" i="1" s="1"/>
  <c r="E599" i="1"/>
  <c r="G599" i="1" s="1"/>
  <c r="N599" i="1" s="1"/>
  <c r="E598" i="1"/>
  <c r="G598" i="1" s="1"/>
  <c r="N598" i="1" s="1"/>
  <c r="E597" i="1"/>
  <c r="G597" i="1" s="1"/>
  <c r="N597" i="1" s="1"/>
  <c r="E596" i="1"/>
  <c r="G596" i="1" s="1"/>
  <c r="N596" i="1" s="1"/>
  <c r="E595" i="1"/>
  <c r="G595" i="1" s="1"/>
  <c r="N595" i="1" s="1"/>
  <c r="E594" i="1"/>
  <c r="G594" i="1" s="1"/>
  <c r="N594" i="1" s="1"/>
  <c r="E593" i="1"/>
  <c r="G593" i="1" s="1"/>
  <c r="N593" i="1" s="1"/>
  <c r="E592" i="1"/>
  <c r="G592" i="1" s="1"/>
  <c r="N592" i="1" s="1"/>
  <c r="E591" i="1"/>
  <c r="G591" i="1" s="1"/>
  <c r="N591" i="1" s="1"/>
  <c r="E590" i="1"/>
  <c r="G590" i="1" s="1"/>
  <c r="N590" i="1" s="1"/>
  <c r="E589" i="1"/>
  <c r="G589" i="1" s="1"/>
  <c r="N589" i="1" s="1"/>
  <c r="E588" i="1"/>
  <c r="G588" i="1" s="1"/>
  <c r="N588" i="1" s="1"/>
  <c r="E587" i="1"/>
  <c r="G587" i="1" s="1"/>
  <c r="N587" i="1" s="1"/>
  <c r="E586" i="1"/>
  <c r="G586" i="1" s="1"/>
  <c r="N586" i="1" s="1"/>
  <c r="E585" i="1"/>
  <c r="G585" i="1" s="1"/>
  <c r="N585" i="1" s="1"/>
  <c r="E584" i="1"/>
  <c r="G584" i="1" s="1"/>
  <c r="N584" i="1" s="1"/>
  <c r="E583" i="1"/>
  <c r="G583" i="1" s="1"/>
  <c r="N583" i="1" s="1"/>
  <c r="E582" i="1"/>
  <c r="G582" i="1" s="1"/>
  <c r="N582" i="1" s="1"/>
  <c r="E581" i="1"/>
  <c r="G581" i="1" s="1"/>
  <c r="N581" i="1" s="1"/>
  <c r="E580" i="1"/>
  <c r="G580" i="1" s="1"/>
  <c r="N580" i="1" s="1"/>
  <c r="E579" i="1"/>
  <c r="G579" i="1" s="1"/>
  <c r="N579" i="1" s="1"/>
  <c r="E578" i="1"/>
  <c r="G578" i="1" s="1"/>
  <c r="N578" i="1" s="1"/>
  <c r="E577" i="1"/>
  <c r="G577" i="1" s="1"/>
  <c r="N577" i="1" s="1"/>
  <c r="E576" i="1"/>
  <c r="G576" i="1" s="1"/>
  <c r="N576" i="1" s="1"/>
  <c r="E575" i="1"/>
  <c r="G575" i="1" s="1"/>
  <c r="N575" i="1" s="1"/>
  <c r="E574" i="1"/>
  <c r="G574" i="1" s="1"/>
  <c r="N574" i="1" s="1"/>
  <c r="E573" i="1"/>
  <c r="G573" i="1" s="1"/>
  <c r="N573" i="1" s="1"/>
  <c r="E572" i="1"/>
  <c r="G572" i="1" s="1"/>
  <c r="N572" i="1" s="1"/>
  <c r="E571" i="1"/>
  <c r="G571" i="1" s="1"/>
  <c r="N571" i="1" s="1"/>
  <c r="E570" i="1"/>
  <c r="G570" i="1" s="1"/>
  <c r="N570" i="1" s="1"/>
  <c r="E569" i="1"/>
  <c r="G569" i="1" s="1"/>
  <c r="N569" i="1" s="1"/>
  <c r="E568" i="1"/>
  <c r="G568" i="1" s="1"/>
  <c r="N568" i="1" s="1"/>
  <c r="E567" i="1"/>
  <c r="G567" i="1" s="1"/>
  <c r="N567" i="1" s="1"/>
  <c r="E566" i="1"/>
  <c r="G566" i="1" s="1"/>
  <c r="N566" i="1" s="1"/>
  <c r="E565" i="1"/>
  <c r="G565" i="1" s="1"/>
  <c r="N565" i="1" s="1"/>
  <c r="Q565" i="1" s="1"/>
  <c r="R565" i="1" s="1"/>
  <c r="E564" i="1"/>
  <c r="G564" i="1" s="1"/>
  <c r="N564" i="1" s="1"/>
  <c r="E563" i="1"/>
  <c r="G563" i="1" s="1"/>
  <c r="N563" i="1" s="1"/>
  <c r="E562" i="1"/>
  <c r="G562" i="1" s="1"/>
  <c r="N562" i="1" s="1"/>
  <c r="E561" i="1"/>
  <c r="G561" i="1" s="1"/>
  <c r="N561" i="1" s="1"/>
  <c r="E560" i="1"/>
  <c r="G560" i="1" s="1"/>
  <c r="N560" i="1" s="1"/>
  <c r="E559" i="1"/>
  <c r="G559" i="1" s="1"/>
  <c r="N559" i="1" s="1"/>
  <c r="E558" i="1"/>
  <c r="G558" i="1" s="1"/>
  <c r="N558" i="1" s="1"/>
  <c r="E557" i="1"/>
  <c r="G557" i="1" s="1"/>
  <c r="N557" i="1" s="1"/>
  <c r="E556" i="1"/>
  <c r="G556" i="1" s="1"/>
  <c r="N556" i="1" s="1"/>
  <c r="E555" i="1"/>
  <c r="G555" i="1" s="1"/>
  <c r="N555" i="1" s="1"/>
  <c r="E554" i="1"/>
  <c r="G554" i="1" s="1"/>
  <c r="N554" i="1" s="1"/>
  <c r="E553" i="1"/>
  <c r="G553" i="1" s="1"/>
  <c r="N553" i="1" s="1"/>
  <c r="E552" i="1"/>
  <c r="G552" i="1" s="1"/>
  <c r="N552" i="1" s="1"/>
  <c r="E551" i="1"/>
  <c r="G551" i="1" s="1"/>
  <c r="N551" i="1" s="1"/>
  <c r="E550" i="1"/>
  <c r="G550" i="1" s="1"/>
  <c r="N550" i="1" s="1"/>
  <c r="E549" i="1"/>
  <c r="G549" i="1" s="1"/>
  <c r="N549" i="1" s="1"/>
  <c r="Q549" i="1" s="1"/>
  <c r="R549" i="1" s="1"/>
  <c r="E548" i="1"/>
  <c r="G548" i="1" s="1"/>
  <c r="N548" i="1" s="1"/>
  <c r="E547" i="1"/>
  <c r="G547" i="1" s="1"/>
  <c r="N547" i="1" s="1"/>
  <c r="E546" i="1"/>
  <c r="G546" i="1" s="1"/>
  <c r="N546" i="1" s="1"/>
  <c r="E545" i="1"/>
  <c r="G545" i="1" s="1"/>
  <c r="N545" i="1" s="1"/>
  <c r="E544" i="1"/>
  <c r="G544" i="1" s="1"/>
  <c r="N544" i="1" s="1"/>
  <c r="E543" i="1"/>
  <c r="G543" i="1" s="1"/>
  <c r="N543" i="1" s="1"/>
  <c r="E542" i="1"/>
  <c r="G542" i="1" s="1"/>
  <c r="N542" i="1" s="1"/>
  <c r="E541" i="1"/>
  <c r="G541" i="1" s="1"/>
  <c r="N541" i="1" s="1"/>
  <c r="E540" i="1"/>
  <c r="G540" i="1" s="1"/>
  <c r="N540" i="1" s="1"/>
  <c r="E539" i="1"/>
  <c r="G539" i="1" s="1"/>
  <c r="N539" i="1" s="1"/>
  <c r="E538" i="1"/>
  <c r="G538" i="1" s="1"/>
  <c r="N538" i="1" s="1"/>
  <c r="E537" i="1"/>
  <c r="G537" i="1" s="1"/>
  <c r="N537" i="1" s="1"/>
  <c r="E536" i="1"/>
  <c r="G536" i="1" s="1"/>
  <c r="N536" i="1" s="1"/>
  <c r="E535" i="1"/>
  <c r="G535" i="1" s="1"/>
  <c r="N535" i="1" s="1"/>
  <c r="E534" i="1"/>
  <c r="G534" i="1" s="1"/>
  <c r="N534" i="1" s="1"/>
  <c r="E533" i="1"/>
  <c r="G533" i="1" s="1"/>
  <c r="N533" i="1" s="1"/>
  <c r="Q533" i="1" s="1"/>
  <c r="R533" i="1" s="1"/>
  <c r="E532" i="1"/>
  <c r="G532" i="1" s="1"/>
  <c r="N532" i="1" s="1"/>
  <c r="E531" i="1"/>
  <c r="G531" i="1" s="1"/>
  <c r="N531" i="1" s="1"/>
  <c r="E530" i="1"/>
  <c r="G530" i="1" s="1"/>
  <c r="N530" i="1" s="1"/>
  <c r="E529" i="1"/>
  <c r="G529" i="1" s="1"/>
  <c r="N529" i="1" s="1"/>
  <c r="E528" i="1"/>
  <c r="G528" i="1" s="1"/>
  <c r="N528" i="1" s="1"/>
  <c r="E527" i="1"/>
  <c r="G527" i="1" s="1"/>
  <c r="N527" i="1" s="1"/>
  <c r="E526" i="1"/>
  <c r="G526" i="1" s="1"/>
  <c r="N526" i="1" s="1"/>
  <c r="E525" i="1"/>
  <c r="G525" i="1" s="1"/>
  <c r="N525" i="1" s="1"/>
  <c r="E524" i="1"/>
  <c r="G524" i="1" s="1"/>
  <c r="N524" i="1" s="1"/>
  <c r="E523" i="1"/>
  <c r="G523" i="1" s="1"/>
  <c r="N523" i="1" s="1"/>
  <c r="E522" i="1"/>
  <c r="G522" i="1" s="1"/>
  <c r="N522" i="1" s="1"/>
  <c r="E521" i="1"/>
  <c r="G521" i="1" s="1"/>
  <c r="N521" i="1" s="1"/>
  <c r="E520" i="1"/>
  <c r="G520" i="1" s="1"/>
  <c r="N520" i="1" s="1"/>
  <c r="E519" i="1"/>
  <c r="G519" i="1" s="1"/>
  <c r="N519" i="1" s="1"/>
  <c r="E518" i="1"/>
  <c r="G518" i="1" s="1"/>
  <c r="N518" i="1" s="1"/>
  <c r="E517" i="1"/>
  <c r="G517" i="1" s="1"/>
  <c r="N517" i="1" s="1"/>
  <c r="E516" i="1"/>
  <c r="G516" i="1" s="1"/>
  <c r="N516" i="1" s="1"/>
  <c r="E515" i="1"/>
  <c r="G515" i="1" s="1"/>
  <c r="N515" i="1" s="1"/>
  <c r="E514" i="1"/>
  <c r="G514" i="1" s="1"/>
  <c r="N514" i="1" s="1"/>
  <c r="E513" i="1"/>
  <c r="G513" i="1" s="1"/>
  <c r="N513" i="1" s="1"/>
  <c r="E512" i="1"/>
  <c r="G512" i="1" s="1"/>
  <c r="N512" i="1" s="1"/>
  <c r="E511" i="1"/>
  <c r="G511" i="1" s="1"/>
  <c r="N511" i="1" s="1"/>
  <c r="E510" i="1"/>
  <c r="G510" i="1" s="1"/>
  <c r="N510" i="1" s="1"/>
  <c r="E509" i="1"/>
  <c r="G509" i="1" s="1"/>
  <c r="N509" i="1" s="1"/>
  <c r="E508" i="1"/>
  <c r="G508" i="1" s="1"/>
  <c r="N508" i="1" s="1"/>
  <c r="E507" i="1"/>
  <c r="G507" i="1" s="1"/>
  <c r="N507" i="1" s="1"/>
  <c r="E506" i="1"/>
  <c r="G506" i="1" s="1"/>
  <c r="N506" i="1" s="1"/>
  <c r="E505" i="1"/>
  <c r="G505" i="1" s="1"/>
  <c r="N505" i="1" s="1"/>
  <c r="E504" i="1"/>
  <c r="G504" i="1" s="1"/>
  <c r="N504" i="1" s="1"/>
  <c r="E503" i="1"/>
  <c r="G503" i="1" s="1"/>
  <c r="N503" i="1" s="1"/>
  <c r="E502" i="1"/>
  <c r="G502" i="1" s="1"/>
  <c r="N502" i="1" s="1"/>
  <c r="E501" i="1"/>
  <c r="G501" i="1" s="1"/>
  <c r="N501" i="1" s="1"/>
  <c r="E500" i="1"/>
  <c r="G500" i="1" s="1"/>
  <c r="N500" i="1" s="1"/>
  <c r="E499" i="1"/>
  <c r="G499" i="1" s="1"/>
  <c r="N499" i="1" s="1"/>
  <c r="E498" i="1"/>
  <c r="G498" i="1" s="1"/>
  <c r="N498" i="1" s="1"/>
  <c r="E497" i="1"/>
  <c r="G497" i="1" s="1"/>
  <c r="N497" i="1" s="1"/>
  <c r="E496" i="1"/>
  <c r="G496" i="1" s="1"/>
  <c r="N496" i="1" s="1"/>
  <c r="E495" i="1"/>
  <c r="G495" i="1" s="1"/>
  <c r="N495" i="1" s="1"/>
  <c r="E494" i="1"/>
  <c r="G494" i="1" s="1"/>
  <c r="N494" i="1" s="1"/>
  <c r="E493" i="1"/>
  <c r="G493" i="1" s="1"/>
  <c r="N493" i="1" s="1"/>
  <c r="E492" i="1"/>
  <c r="G492" i="1" s="1"/>
  <c r="N492" i="1" s="1"/>
  <c r="E491" i="1"/>
  <c r="G491" i="1" s="1"/>
  <c r="N491" i="1" s="1"/>
  <c r="E490" i="1"/>
  <c r="G490" i="1" s="1"/>
  <c r="N490" i="1" s="1"/>
  <c r="E489" i="1"/>
  <c r="G489" i="1" s="1"/>
  <c r="N489" i="1" s="1"/>
  <c r="E488" i="1"/>
  <c r="G488" i="1" s="1"/>
  <c r="N488" i="1" s="1"/>
  <c r="E487" i="1"/>
  <c r="G487" i="1" s="1"/>
  <c r="N487" i="1" s="1"/>
  <c r="E486" i="1"/>
  <c r="G486" i="1" s="1"/>
  <c r="N486" i="1" s="1"/>
  <c r="E485" i="1"/>
  <c r="G485" i="1" s="1"/>
  <c r="N485" i="1" s="1"/>
  <c r="E484" i="1"/>
  <c r="G484" i="1" s="1"/>
  <c r="N484" i="1" s="1"/>
  <c r="E483" i="1"/>
  <c r="G483" i="1" s="1"/>
  <c r="N483" i="1" s="1"/>
  <c r="E482" i="1"/>
  <c r="G482" i="1" s="1"/>
  <c r="N482" i="1" s="1"/>
  <c r="E481" i="1"/>
  <c r="G481" i="1" s="1"/>
  <c r="N481" i="1" s="1"/>
  <c r="E480" i="1"/>
  <c r="G480" i="1" s="1"/>
  <c r="N480" i="1" s="1"/>
  <c r="E479" i="1"/>
  <c r="G479" i="1" s="1"/>
  <c r="N479" i="1" s="1"/>
  <c r="E478" i="1"/>
  <c r="G478" i="1" s="1"/>
  <c r="N478" i="1" s="1"/>
  <c r="E477" i="1"/>
  <c r="G477" i="1" s="1"/>
  <c r="N477" i="1" s="1"/>
  <c r="E476" i="1"/>
  <c r="G476" i="1" s="1"/>
  <c r="N476" i="1" s="1"/>
  <c r="E475" i="1"/>
  <c r="G475" i="1" s="1"/>
  <c r="N475" i="1" s="1"/>
  <c r="E474" i="1"/>
  <c r="G474" i="1" s="1"/>
  <c r="N474" i="1" s="1"/>
  <c r="E473" i="1"/>
  <c r="G473" i="1" s="1"/>
  <c r="N473" i="1" s="1"/>
  <c r="E472" i="1"/>
  <c r="G472" i="1" s="1"/>
  <c r="N472" i="1" s="1"/>
  <c r="E471" i="1"/>
  <c r="G471" i="1" s="1"/>
  <c r="N471" i="1" s="1"/>
  <c r="E470" i="1"/>
  <c r="G470" i="1" s="1"/>
  <c r="N470" i="1" s="1"/>
  <c r="E469" i="1"/>
  <c r="G469" i="1" s="1"/>
  <c r="N469" i="1" s="1"/>
  <c r="E468" i="1"/>
  <c r="G468" i="1" s="1"/>
  <c r="N468" i="1" s="1"/>
  <c r="E467" i="1"/>
  <c r="G467" i="1" s="1"/>
  <c r="N467" i="1" s="1"/>
  <c r="E466" i="1"/>
  <c r="G466" i="1" s="1"/>
  <c r="N466" i="1" s="1"/>
  <c r="E465" i="1"/>
  <c r="G465" i="1" s="1"/>
  <c r="N465" i="1" s="1"/>
  <c r="E464" i="1"/>
  <c r="G464" i="1" s="1"/>
  <c r="N464" i="1" s="1"/>
  <c r="E463" i="1"/>
  <c r="G463" i="1" s="1"/>
  <c r="N463" i="1" s="1"/>
  <c r="E462" i="1"/>
  <c r="G462" i="1" s="1"/>
  <c r="N462" i="1" s="1"/>
  <c r="E461" i="1"/>
  <c r="G461" i="1" s="1"/>
  <c r="N461" i="1" s="1"/>
  <c r="E460" i="1"/>
  <c r="G460" i="1" s="1"/>
  <c r="N460" i="1" s="1"/>
  <c r="E459" i="1"/>
  <c r="G459" i="1" s="1"/>
  <c r="N459" i="1" s="1"/>
  <c r="E458" i="1"/>
  <c r="G458" i="1" s="1"/>
  <c r="N458" i="1" s="1"/>
  <c r="E457" i="1"/>
  <c r="G457" i="1" s="1"/>
  <c r="N457" i="1" s="1"/>
  <c r="E456" i="1"/>
  <c r="G456" i="1" s="1"/>
  <c r="N456" i="1" s="1"/>
  <c r="E455" i="1"/>
  <c r="G455" i="1" s="1"/>
  <c r="N455" i="1" s="1"/>
  <c r="E454" i="1"/>
  <c r="G454" i="1" s="1"/>
  <c r="N454" i="1" s="1"/>
  <c r="E453" i="1"/>
  <c r="G453" i="1" s="1"/>
  <c r="N453" i="1" s="1"/>
  <c r="E452" i="1"/>
  <c r="G452" i="1" s="1"/>
  <c r="N452" i="1" s="1"/>
  <c r="E451" i="1"/>
  <c r="G451" i="1" s="1"/>
  <c r="N451" i="1" s="1"/>
  <c r="E450" i="1"/>
  <c r="G450" i="1" s="1"/>
  <c r="N450" i="1" s="1"/>
  <c r="E449" i="1"/>
  <c r="G449" i="1" s="1"/>
  <c r="N449" i="1" s="1"/>
  <c r="E448" i="1"/>
  <c r="G448" i="1" s="1"/>
  <c r="N448" i="1" s="1"/>
  <c r="E447" i="1"/>
  <c r="G447" i="1" s="1"/>
  <c r="N447" i="1" s="1"/>
  <c r="E446" i="1"/>
  <c r="G446" i="1" s="1"/>
  <c r="N446" i="1" s="1"/>
  <c r="E445" i="1"/>
  <c r="G445" i="1" s="1"/>
  <c r="N445" i="1" s="1"/>
  <c r="E444" i="1"/>
  <c r="G444" i="1" s="1"/>
  <c r="N444" i="1" s="1"/>
  <c r="E443" i="1"/>
  <c r="G443" i="1" s="1"/>
  <c r="N443" i="1" s="1"/>
  <c r="E442" i="1"/>
  <c r="G442" i="1" s="1"/>
  <c r="N442" i="1" s="1"/>
  <c r="E441" i="1"/>
  <c r="G441" i="1" s="1"/>
  <c r="N441" i="1" s="1"/>
  <c r="E440" i="1"/>
  <c r="G440" i="1" s="1"/>
  <c r="N440" i="1" s="1"/>
  <c r="E439" i="1"/>
  <c r="G439" i="1" s="1"/>
  <c r="N439" i="1" s="1"/>
  <c r="E438" i="1"/>
  <c r="G438" i="1" s="1"/>
  <c r="N438" i="1" s="1"/>
  <c r="E437" i="1"/>
  <c r="G437" i="1" s="1"/>
  <c r="N437" i="1" s="1"/>
  <c r="E436" i="1"/>
  <c r="G436" i="1" s="1"/>
  <c r="N436" i="1" s="1"/>
  <c r="E435" i="1"/>
  <c r="G435" i="1" s="1"/>
  <c r="N435" i="1" s="1"/>
  <c r="E434" i="1"/>
  <c r="G434" i="1" s="1"/>
  <c r="N434" i="1" s="1"/>
  <c r="E433" i="1"/>
  <c r="G433" i="1" s="1"/>
  <c r="N433" i="1" s="1"/>
  <c r="E432" i="1"/>
  <c r="G432" i="1" s="1"/>
  <c r="N432" i="1" s="1"/>
  <c r="E431" i="1"/>
  <c r="G431" i="1" s="1"/>
  <c r="N431" i="1" s="1"/>
  <c r="E430" i="1"/>
  <c r="G430" i="1" s="1"/>
  <c r="N430" i="1" s="1"/>
  <c r="E429" i="1"/>
  <c r="G429" i="1" s="1"/>
  <c r="N429" i="1" s="1"/>
  <c r="E428" i="1"/>
  <c r="G428" i="1" s="1"/>
  <c r="N428" i="1" s="1"/>
  <c r="E427" i="1"/>
  <c r="G427" i="1" s="1"/>
  <c r="N427" i="1" s="1"/>
  <c r="E426" i="1"/>
  <c r="G426" i="1" s="1"/>
  <c r="N426" i="1" s="1"/>
  <c r="E425" i="1"/>
  <c r="G425" i="1" s="1"/>
  <c r="N425" i="1" s="1"/>
  <c r="E424" i="1"/>
  <c r="G424" i="1" s="1"/>
  <c r="N424" i="1" s="1"/>
  <c r="E423" i="1"/>
  <c r="G423" i="1" s="1"/>
  <c r="N423" i="1" s="1"/>
  <c r="E422" i="1"/>
  <c r="G422" i="1" s="1"/>
  <c r="N422" i="1" s="1"/>
  <c r="E421" i="1"/>
  <c r="G421" i="1" s="1"/>
  <c r="N421" i="1" s="1"/>
  <c r="E420" i="1"/>
  <c r="G420" i="1" s="1"/>
  <c r="N420" i="1" s="1"/>
  <c r="E419" i="1"/>
  <c r="G419" i="1" s="1"/>
  <c r="N419" i="1" s="1"/>
  <c r="E418" i="1"/>
  <c r="G418" i="1" s="1"/>
  <c r="N418" i="1" s="1"/>
  <c r="E417" i="1"/>
  <c r="G417" i="1" s="1"/>
  <c r="N417" i="1" s="1"/>
  <c r="E416" i="1"/>
  <c r="G416" i="1" s="1"/>
  <c r="N416" i="1" s="1"/>
  <c r="E415" i="1"/>
  <c r="G415" i="1" s="1"/>
  <c r="N415" i="1" s="1"/>
  <c r="E414" i="1"/>
  <c r="G414" i="1" s="1"/>
  <c r="N414" i="1" s="1"/>
  <c r="E413" i="1"/>
  <c r="G413" i="1" s="1"/>
  <c r="N413" i="1" s="1"/>
  <c r="Q413" i="1" s="1"/>
  <c r="R413" i="1" s="1"/>
  <c r="E412" i="1"/>
  <c r="G412" i="1" s="1"/>
  <c r="N412" i="1" s="1"/>
  <c r="E411" i="1"/>
  <c r="G411" i="1" s="1"/>
  <c r="N411" i="1" s="1"/>
  <c r="E410" i="1"/>
  <c r="G410" i="1" s="1"/>
  <c r="N410" i="1" s="1"/>
  <c r="E409" i="1"/>
  <c r="G409" i="1" s="1"/>
  <c r="N409" i="1" s="1"/>
  <c r="E408" i="1"/>
  <c r="G408" i="1" s="1"/>
  <c r="N408" i="1" s="1"/>
  <c r="E407" i="1"/>
  <c r="G407" i="1" s="1"/>
  <c r="N407" i="1" s="1"/>
  <c r="E406" i="1"/>
  <c r="G406" i="1" s="1"/>
  <c r="N406" i="1" s="1"/>
  <c r="E405" i="1"/>
  <c r="G405" i="1" s="1"/>
  <c r="N405" i="1" s="1"/>
  <c r="E404" i="1"/>
  <c r="G404" i="1" s="1"/>
  <c r="N404" i="1" s="1"/>
  <c r="E403" i="1"/>
  <c r="G403" i="1" s="1"/>
  <c r="N403" i="1" s="1"/>
  <c r="E402" i="1"/>
  <c r="G402" i="1" s="1"/>
  <c r="N402" i="1" s="1"/>
  <c r="E401" i="1"/>
  <c r="G401" i="1" s="1"/>
  <c r="N401" i="1" s="1"/>
  <c r="E400" i="1"/>
  <c r="G400" i="1" s="1"/>
  <c r="N400" i="1" s="1"/>
  <c r="E399" i="1"/>
  <c r="G399" i="1" s="1"/>
  <c r="N399" i="1" s="1"/>
  <c r="E398" i="1"/>
  <c r="G398" i="1" s="1"/>
  <c r="N398" i="1" s="1"/>
  <c r="E397" i="1"/>
  <c r="G397" i="1" s="1"/>
  <c r="N397" i="1" s="1"/>
  <c r="E396" i="1"/>
  <c r="G396" i="1" s="1"/>
  <c r="N396" i="1" s="1"/>
  <c r="E395" i="1"/>
  <c r="G395" i="1" s="1"/>
  <c r="N395" i="1" s="1"/>
  <c r="E394" i="1"/>
  <c r="G394" i="1" s="1"/>
  <c r="N394" i="1" s="1"/>
  <c r="E393" i="1"/>
  <c r="G393" i="1" s="1"/>
  <c r="N393" i="1" s="1"/>
  <c r="E392" i="1"/>
  <c r="G392" i="1" s="1"/>
  <c r="N392" i="1" s="1"/>
  <c r="E391" i="1"/>
  <c r="G391" i="1" s="1"/>
  <c r="N391" i="1" s="1"/>
  <c r="E390" i="1"/>
  <c r="G390" i="1" s="1"/>
  <c r="N390" i="1" s="1"/>
  <c r="E389" i="1"/>
  <c r="G389" i="1" s="1"/>
  <c r="N389" i="1" s="1"/>
  <c r="E388" i="1"/>
  <c r="G388" i="1" s="1"/>
  <c r="N388" i="1" s="1"/>
  <c r="E387" i="1"/>
  <c r="G387" i="1" s="1"/>
  <c r="N387" i="1" s="1"/>
  <c r="E386" i="1"/>
  <c r="G386" i="1" s="1"/>
  <c r="N386" i="1" s="1"/>
  <c r="E385" i="1"/>
  <c r="G385" i="1" s="1"/>
  <c r="N385" i="1" s="1"/>
  <c r="E384" i="1"/>
  <c r="G384" i="1" s="1"/>
  <c r="N384" i="1" s="1"/>
  <c r="E383" i="1"/>
  <c r="G383" i="1" s="1"/>
  <c r="N383" i="1" s="1"/>
  <c r="E382" i="1"/>
  <c r="G382" i="1" s="1"/>
  <c r="N382" i="1" s="1"/>
  <c r="E381" i="1"/>
  <c r="G381" i="1" s="1"/>
  <c r="N381" i="1" s="1"/>
  <c r="E380" i="1"/>
  <c r="G380" i="1" s="1"/>
  <c r="N380" i="1" s="1"/>
  <c r="E379" i="1"/>
  <c r="G379" i="1" s="1"/>
  <c r="N379" i="1" s="1"/>
  <c r="E378" i="1"/>
  <c r="G378" i="1" s="1"/>
  <c r="N378" i="1" s="1"/>
  <c r="E377" i="1"/>
  <c r="G377" i="1" s="1"/>
  <c r="N377" i="1" s="1"/>
  <c r="E376" i="1"/>
  <c r="G376" i="1" s="1"/>
  <c r="N376" i="1" s="1"/>
  <c r="E375" i="1"/>
  <c r="G375" i="1" s="1"/>
  <c r="N375" i="1" s="1"/>
  <c r="E374" i="1"/>
  <c r="G374" i="1" s="1"/>
  <c r="N374" i="1" s="1"/>
  <c r="E373" i="1"/>
  <c r="G373" i="1" s="1"/>
  <c r="N373" i="1" s="1"/>
  <c r="E372" i="1"/>
  <c r="G372" i="1" s="1"/>
  <c r="N372" i="1" s="1"/>
  <c r="E371" i="1"/>
  <c r="G371" i="1" s="1"/>
  <c r="N371" i="1" s="1"/>
  <c r="E370" i="1"/>
  <c r="G370" i="1" s="1"/>
  <c r="N370" i="1" s="1"/>
  <c r="E369" i="1"/>
  <c r="G369" i="1" s="1"/>
  <c r="N369" i="1" s="1"/>
  <c r="E368" i="1"/>
  <c r="G368" i="1" s="1"/>
  <c r="N368" i="1" s="1"/>
  <c r="E367" i="1"/>
  <c r="G367" i="1" s="1"/>
  <c r="N367" i="1" s="1"/>
  <c r="E366" i="1"/>
  <c r="G366" i="1" s="1"/>
  <c r="N366" i="1" s="1"/>
  <c r="E365" i="1"/>
  <c r="G365" i="1" s="1"/>
  <c r="N365" i="1" s="1"/>
  <c r="E364" i="1"/>
  <c r="G364" i="1" s="1"/>
  <c r="N364" i="1" s="1"/>
  <c r="E363" i="1"/>
  <c r="G363" i="1" s="1"/>
  <c r="N363" i="1" s="1"/>
  <c r="E362" i="1"/>
  <c r="G362" i="1" s="1"/>
  <c r="N362" i="1" s="1"/>
  <c r="E361" i="1"/>
  <c r="G361" i="1" s="1"/>
  <c r="N361" i="1" s="1"/>
  <c r="E360" i="1"/>
  <c r="G360" i="1" s="1"/>
  <c r="N360" i="1" s="1"/>
  <c r="E359" i="1"/>
  <c r="G359" i="1" s="1"/>
  <c r="N359" i="1" s="1"/>
  <c r="E358" i="1"/>
  <c r="G358" i="1" s="1"/>
  <c r="N358" i="1" s="1"/>
  <c r="E357" i="1"/>
  <c r="G357" i="1" s="1"/>
  <c r="N357" i="1" s="1"/>
  <c r="E356" i="1"/>
  <c r="G356" i="1" s="1"/>
  <c r="N356" i="1" s="1"/>
  <c r="E355" i="1"/>
  <c r="G355" i="1" s="1"/>
  <c r="N355" i="1" s="1"/>
  <c r="E354" i="1"/>
  <c r="G354" i="1" s="1"/>
  <c r="N354" i="1" s="1"/>
  <c r="E353" i="1"/>
  <c r="G353" i="1" s="1"/>
  <c r="N353" i="1" s="1"/>
  <c r="E352" i="1"/>
  <c r="G352" i="1" s="1"/>
  <c r="N352" i="1" s="1"/>
  <c r="E351" i="1"/>
  <c r="G351" i="1" s="1"/>
  <c r="N351" i="1" s="1"/>
  <c r="E350" i="1"/>
  <c r="G350" i="1" s="1"/>
  <c r="N350" i="1" s="1"/>
  <c r="E349" i="1"/>
  <c r="G349" i="1" s="1"/>
  <c r="N349" i="1" s="1"/>
  <c r="E348" i="1"/>
  <c r="G348" i="1" s="1"/>
  <c r="N348" i="1" s="1"/>
  <c r="E347" i="1"/>
  <c r="G347" i="1" s="1"/>
  <c r="N347" i="1" s="1"/>
  <c r="E346" i="1"/>
  <c r="G346" i="1" s="1"/>
  <c r="N346" i="1" s="1"/>
  <c r="E345" i="1"/>
  <c r="G345" i="1" s="1"/>
  <c r="N345" i="1" s="1"/>
  <c r="E344" i="1"/>
  <c r="G344" i="1" s="1"/>
  <c r="N344" i="1" s="1"/>
  <c r="E343" i="1"/>
  <c r="G343" i="1" s="1"/>
  <c r="N343" i="1" s="1"/>
  <c r="E342" i="1"/>
  <c r="G342" i="1" s="1"/>
  <c r="N342" i="1" s="1"/>
  <c r="E341" i="1"/>
  <c r="G341" i="1" s="1"/>
  <c r="N341" i="1" s="1"/>
  <c r="E340" i="1"/>
  <c r="G340" i="1" s="1"/>
  <c r="N340" i="1" s="1"/>
  <c r="E339" i="1"/>
  <c r="G339" i="1" s="1"/>
  <c r="N339" i="1" s="1"/>
  <c r="E338" i="1"/>
  <c r="G338" i="1" s="1"/>
  <c r="N338" i="1" s="1"/>
  <c r="E337" i="1"/>
  <c r="G337" i="1" s="1"/>
  <c r="N337" i="1" s="1"/>
  <c r="E336" i="1"/>
  <c r="G336" i="1" s="1"/>
  <c r="N336" i="1" s="1"/>
  <c r="E335" i="1"/>
  <c r="G335" i="1" s="1"/>
  <c r="N335" i="1" s="1"/>
  <c r="E334" i="1"/>
  <c r="G334" i="1" s="1"/>
  <c r="N334" i="1" s="1"/>
  <c r="E333" i="1"/>
  <c r="G333" i="1" s="1"/>
  <c r="N333" i="1" s="1"/>
  <c r="E332" i="1"/>
  <c r="G332" i="1" s="1"/>
  <c r="N332" i="1" s="1"/>
  <c r="E331" i="1"/>
  <c r="G331" i="1" s="1"/>
  <c r="N331" i="1" s="1"/>
  <c r="E330" i="1"/>
  <c r="G330" i="1" s="1"/>
  <c r="N330" i="1" s="1"/>
  <c r="E329" i="1"/>
  <c r="G329" i="1" s="1"/>
  <c r="N329" i="1" s="1"/>
  <c r="E328" i="1"/>
  <c r="G328" i="1" s="1"/>
  <c r="N328" i="1" s="1"/>
  <c r="E327" i="1"/>
  <c r="G327" i="1" s="1"/>
  <c r="N327" i="1" s="1"/>
  <c r="E326" i="1"/>
  <c r="G326" i="1" s="1"/>
  <c r="N326" i="1" s="1"/>
  <c r="E325" i="1"/>
  <c r="G325" i="1" s="1"/>
  <c r="N325" i="1" s="1"/>
  <c r="E324" i="1"/>
  <c r="G324" i="1" s="1"/>
  <c r="N324" i="1" s="1"/>
  <c r="E323" i="1"/>
  <c r="G323" i="1" s="1"/>
  <c r="N323" i="1" s="1"/>
  <c r="E322" i="1"/>
  <c r="G322" i="1" s="1"/>
  <c r="N322" i="1" s="1"/>
  <c r="E321" i="1"/>
  <c r="G321" i="1" s="1"/>
  <c r="N321" i="1" s="1"/>
  <c r="E320" i="1"/>
  <c r="G320" i="1" s="1"/>
  <c r="N320" i="1" s="1"/>
  <c r="E319" i="1"/>
  <c r="G319" i="1" s="1"/>
  <c r="N319" i="1" s="1"/>
  <c r="E318" i="1"/>
  <c r="G318" i="1" s="1"/>
  <c r="N318" i="1" s="1"/>
  <c r="E317" i="1"/>
  <c r="G317" i="1" s="1"/>
  <c r="N317" i="1" s="1"/>
  <c r="E316" i="1"/>
  <c r="G316" i="1" s="1"/>
  <c r="N316" i="1" s="1"/>
  <c r="E315" i="1"/>
  <c r="G315" i="1" s="1"/>
  <c r="N315" i="1" s="1"/>
  <c r="E314" i="1"/>
  <c r="G314" i="1" s="1"/>
  <c r="N314" i="1" s="1"/>
  <c r="E313" i="1"/>
  <c r="G313" i="1" s="1"/>
  <c r="N313" i="1" s="1"/>
  <c r="E312" i="1"/>
  <c r="G312" i="1" s="1"/>
  <c r="N312" i="1" s="1"/>
  <c r="E311" i="1"/>
  <c r="G311" i="1" s="1"/>
  <c r="N311" i="1" s="1"/>
  <c r="E310" i="1"/>
  <c r="G310" i="1" s="1"/>
  <c r="N310" i="1" s="1"/>
  <c r="E309" i="1"/>
  <c r="G309" i="1" s="1"/>
  <c r="N309" i="1" s="1"/>
  <c r="E308" i="1"/>
  <c r="G308" i="1" s="1"/>
  <c r="N308" i="1" s="1"/>
  <c r="E307" i="1"/>
  <c r="G307" i="1" s="1"/>
  <c r="N307" i="1" s="1"/>
  <c r="E306" i="1"/>
  <c r="G306" i="1" s="1"/>
  <c r="N306" i="1" s="1"/>
  <c r="E305" i="1"/>
  <c r="G305" i="1" s="1"/>
  <c r="N305" i="1" s="1"/>
  <c r="E304" i="1"/>
  <c r="G304" i="1" s="1"/>
  <c r="N304" i="1" s="1"/>
  <c r="E303" i="1"/>
  <c r="G303" i="1" s="1"/>
  <c r="N303" i="1" s="1"/>
  <c r="E302" i="1"/>
  <c r="G302" i="1" s="1"/>
  <c r="N302" i="1" s="1"/>
  <c r="E301" i="1"/>
  <c r="G301" i="1" s="1"/>
  <c r="N301" i="1" s="1"/>
  <c r="E300" i="1"/>
  <c r="G300" i="1" s="1"/>
  <c r="N300" i="1" s="1"/>
  <c r="E299" i="1"/>
  <c r="G299" i="1" s="1"/>
  <c r="N299" i="1" s="1"/>
  <c r="E298" i="1"/>
  <c r="G298" i="1" s="1"/>
  <c r="N298" i="1" s="1"/>
  <c r="E297" i="1"/>
  <c r="G297" i="1" s="1"/>
  <c r="N297" i="1" s="1"/>
  <c r="E296" i="1"/>
  <c r="G296" i="1" s="1"/>
  <c r="N296" i="1" s="1"/>
  <c r="E295" i="1"/>
  <c r="G295" i="1" s="1"/>
  <c r="N295" i="1" s="1"/>
  <c r="E294" i="1"/>
  <c r="G294" i="1" s="1"/>
  <c r="N294" i="1" s="1"/>
  <c r="E293" i="1"/>
  <c r="G293" i="1" s="1"/>
  <c r="N293" i="1" s="1"/>
  <c r="E292" i="1"/>
  <c r="G292" i="1" s="1"/>
  <c r="N292" i="1" s="1"/>
  <c r="E291" i="1"/>
  <c r="G291" i="1" s="1"/>
  <c r="N291" i="1" s="1"/>
  <c r="E290" i="1"/>
  <c r="G290" i="1" s="1"/>
  <c r="N290" i="1" s="1"/>
  <c r="E289" i="1"/>
  <c r="G289" i="1" s="1"/>
  <c r="N289" i="1" s="1"/>
  <c r="E288" i="1"/>
  <c r="G288" i="1" s="1"/>
  <c r="N288" i="1" s="1"/>
  <c r="E287" i="1"/>
  <c r="G287" i="1" s="1"/>
  <c r="N287" i="1" s="1"/>
  <c r="E286" i="1"/>
  <c r="G286" i="1" s="1"/>
  <c r="N286" i="1" s="1"/>
  <c r="E285" i="1"/>
  <c r="G285" i="1" s="1"/>
  <c r="N285" i="1" s="1"/>
  <c r="E284" i="1"/>
  <c r="G284" i="1" s="1"/>
  <c r="N284" i="1" s="1"/>
  <c r="E283" i="1"/>
  <c r="G283" i="1" s="1"/>
  <c r="N283" i="1" s="1"/>
  <c r="E282" i="1"/>
  <c r="G282" i="1" s="1"/>
  <c r="N282" i="1" s="1"/>
  <c r="E281" i="1"/>
  <c r="G281" i="1" s="1"/>
  <c r="N281" i="1" s="1"/>
  <c r="E280" i="1"/>
  <c r="G280" i="1" s="1"/>
  <c r="N280" i="1" s="1"/>
  <c r="E279" i="1"/>
  <c r="G279" i="1" s="1"/>
  <c r="N279" i="1" s="1"/>
  <c r="E278" i="1"/>
  <c r="G278" i="1" s="1"/>
  <c r="N278" i="1" s="1"/>
  <c r="E277" i="1"/>
  <c r="G277" i="1" s="1"/>
  <c r="N277" i="1" s="1"/>
  <c r="E276" i="1"/>
  <c r="G276" i="1" s="1"/>
  <c r="N276" i="1" s="1"/>
  <c r="E275" i="1"/>
  <c r="G275" i="1" s="1"/>
  <c r="N275" i="1" s="1"/>
  <c r="E274" i="1"/>
  <c r="G274" i="1" s="1"/>
  <c r="N274" i="1" s="1"/>
  <c r="E273" i="1"/>
  <c r="G273" i="1" s="1"/>
  <c r="N273" i="1" s="1"/>
  <c r="E272" i="1"/>
  <c r="G272" i="1" s="1"/>
  <c r="N272" i="1" s="1"/>
  <c r="E271" i="1"/>
  <c r="G271" i="1" s="1"/>
  <c r="N271" i="1" s="1"/>
  <c r="E270" i="1"/>
  <c r="G270" i="1" s="1"/>
  <c r="N270" i="1" s="1"/>
  <c r="E269" i="1"/>
  <c r="G269" i="1" s="1"/>
  <c r="N269" i="1" s="1"/>
  <c r="E268" i="1"/>
  <c r="G268" i="1" s="1"/>
  <c r="N268" i="1" s="1"/>
  <c r="E267" i="1"/>
  <c r="G267" i="1" s="1"/>
  <c r="N267" i="1" s="1"/>
  <c r="E266" i="1"/>
  <c r="G266" i="1" s="1"/>
  <c r="N266" i="1" s="1"/>
  <c r="E265" i="1"/>
  <c r="G265" i="1" s="1"/>
  <c r="N265" i="1" s="1"/>
  <c r="E264" i="1"/>
  <c r="G264" i="1" s="1"/>
  <c r="N264" i="1" s="1"/>
  <c r="E263" i="1"/>
  <c r="G263" i="1" s="1"/>
  <c r="N263" i="1" s="1"/>
  <c r="E262" i="1"/>
  <c r="G262" i="1" s="1"/>
  <c r="N262" i="1" s="1"/>
  <c r="E261" i="1"/>
  <c r="G261" i="1" s="1"/>
  <c r="N261" i="1" s="1"/>
  <c r="E260" i="1"/>
  <c r="G260" i="1" s="1"/>
  <c r="N260" i="1" s="1"/>
  <c r="E259" i="1"/>
  <c r="G259" i="1" s="1"/>
  <c r="N259" i="1" s="1"/>
  <c r="E258" i="1"/>
  <c r="G258" i="1" s="1"/>
  <c r="N258" i="1" s="1"/>
  <c r="E257" i="1"/>
  <c r="G257" i="1" s="1"/>
  <c r="N257" i="1" s="1"/>
  <c r="E256" i="1"/>
  <c r="G256" i="1" s="1"/>
  <c r="N256" i="1" s="1"/>
  <c r="E255" i="1"/>
  <c r="G255" i="1" s="1"/>
  <c r="N255" i="1" s="1"/>
  <c r="E254" i="1"/>
  <c r="G254" i="1" s="1"/>
  <c r="N254" i="1" s="1"/>
  <c r="E253" i="1"/>
  <c r="G253" i="1" s="1"/>
  <c r="N253" i="1" s="1"/>
  <c r="E252" i="1"/>
  <c r="G252" i="1" s="1"/>
  <c r="N252" i="1" s="1"/>
  <c r="E251" i="1"/>
  <c r="G251" i="1" s="1"/>
  <c r="N251" i="1" s="1"/>
  <c r="E250" i="1"/>
  <c r="G250" i="1" s="1"/>
  <c r="N250" i="1" s="1"/>
  <c r="E249" i="1"/>
  <c r="G249" i="1" s="1"/>
  <c r="N249" i="1" s="1"/>
  <c r="E248" i="1"/>
  <c r="G248" i="1" s="1"/>
  <c r="N248" i="1" s="1"/>
  <c r="E247" i="1"/>
  <c r="G247" i="1" s="1"/>
  <c r="N247" i="1" s="1"/>
  <c r="E246" i="1"/>
  <c r="G246" i="1" s="1"/>
  <c r="N246" i="1" s="1"/>
  <c r="E245" i="1"/>
  <c r="G245" i="1" s="1"/>
  <c r="N245" i="1" s="1"/>
  <c r="E244" i="1"/>
  <c r="G244" i="1" s="1"/>
  <c r="N244" i="1" s="1"/>
  <c r="E243" i="1"/>
  <c r="G243" i="1" s="1"/>
  <c r="N243" i="1" s="1"/>
  <c r="E242" i="1"/>
  <c r="G242" i="1" s="1"/>
  <c r="N242" i="1" s="1"/>
  <c r="E241" i="1"/>
  <c r="G241" i="1" s="1"/>
  <c r="N241" i="1" s="1"/>
  <c r="E240" i="1"/>
  <c r="G240" i="1" s="1"/>
  <c r="N240" i="1" s="1"/>
  <c r="E239" i="1"/>
  <c r="G239" i="1" s="1"/>
  <c r="N239" i="1" s="1"/>
  <c r="E238" i="1"/>
  <c r="G238" i="1" s="1"/>
  <c r="N238" i="1" s="1"/>
  <c r="E237" i="1"/>
  <c r="G237" i="1" s="1"/>
  <c r="N237" i="1" s="1"/>
  <c r="E236" i="1"/>
  <c r="G236" i="1" s="1"/>
  <c r="N236" i="1" s="1"/>
  <c r="E235" i="1"/>
  <c r="G235" i="1" s="1"/>
  <c r="N235" i="1" s="1"/>
  <c r="E234" i="1"/>
  <c r="G234" i="1" s="1"/>
  <c r="N234" i="1" s="1"/>
  <c r="E233" i="1"/>
  <c r="G233" i="1" s="1"/>
  <c r="N233" i="1" s="1"/>
  <c r="E232" i="1"/>
  <c r="G232" i="1" s="1"/>
  <c r="N232" i="1" s="1"/>
  <c r="E231" i="1"/>
  <c r="G231" i="1" s="1"/>
  <c r="N231" i="1" s="1"/>
  <c r="E230" i="1"/>
  <c r="G230" i="1" s="1"/>
  <c r="N230" i="1" s="1"/>
  <c r="E229" i="1"/>
  <c r="G229" i="1" s="1"/>
  <c r="N229" i="1" s="1"/>
  <c r="E228" i="1"/>
  <c r="G228" i="1" s="1"/>
  <c r="N228" i="1" s="1"/>
  <c r="E227" i="1"/>
  <c r="G227" i="1" s="1"/>
  <c r="N227" i="1" s="1"/>
  <c r="E226" i="1"/>
  <c r="G226" i="1" s="1"/>
  <c r="N226" i="1" s="1"/>
  <c r="E225" i="1"/>
  <c r="G225" i="1" s="1"/>
  <c r="N225" i="1" s="1"/>
  <c r="E224" i="1"/>
  <c r="G224" i="1" s="1"/>
  <c r="N224" i="1" s="1"/>
  <c r="E223" i="1"/>
  <c r="G223" i="1" s="1"/>
  <c r="N223" i="1" s="1"/>
  <c r="E222" i="1"/>
  <c r="G222" i="1" s="1"/>
  <c r="N222" i="1" s="1"/>
  <c r="E221" i="1"/>
  <c r="G221" i="1" s="1"/>
  <c r="N221" i="1" s="1"/>
  <c r="E220" i="1"/>
  <c r="G220" i="1" s="1"/>
  <c r="N220" i="1" s="1"/>
  <c r="E219" i="1"/>
  <c r="G219" i="1" s="1"/>
  <c r="N219" i="1" s="1"/>
  <c r="E218" i="1"/>
  <c r="G218" i="1" s="1"/>
  <c r="N218" i="1" s="1"/>
  <c r="E217" i="1"/>
  <c r="G217" i="1" s="1"/>
  <c r="N217" i="1" s="1"/>
  <c r="E216" i="1"/>
  <c r="G216" i="1" s="1"/>
  <c r="N216" i="1" s="1"/>
  <c r="E215" i="1"/>
  <c r="G215" i="1" s="1"/>
  <c r="N215" i="1" s="1"/>
  <c r="E214" i="1"/>
  <c r="G214" i="1" s="1"/>
  <c r="N214" i="1" s="1"/>
  <c r="E213" i="1"/>
  <c r="G213" i="1" s="1"/>
  <c r="N213" i="1" s="1"/>
  <c r="E212" i="1"/>
  <c r="G212" i="1" s="1"/>
  <c r="N212" i="1" s="1"/>
  <c r="E211" i="1"/>
  <c r="G211" i="1" s="1"/>
  <c r="N211" i="1" s="1"/>
  <c r="E210" i="1"/>
  <c r="G210" i="1" s="1"/>
  <c r="N210" i="1" s="1"/>
  <c r="E209" i="1"/>
  <c r="G209" i="1" s="1"/>
  <c r="N209" i="1" s="1"/>
  <c r="E208" i="1"/>
  <c r="G208" i="1" s="1"/>
  <c r="N208" i="1" s="1"/>
  <c r="E207" i="1"/>
  <c r="G207" i="1" s="1"/>
  <c r="N207" i="1" s="1"/>
  <c r="E206" i="1"/>
  <c r="G206" i="1" s="1"/>
  <c r="N206" i="1" s="1"/>
  <c r="E205" i="1"/>
  <c r="G205" i="1" s="1"/>
  <c r="N205" i="1" s="1"/>
  <c r="E204" i="1"/>
  <c r="G204" i="1" s="1"/>
  <c r="N204" i="1" s="1"/>
  <c r="E203" i="1"/>
  <c r="G203" i="1" s="1"/>
  <c r="N203" i="1" s="1"/>
  <c r="E202" i="1"/>
  <c r="G202" i="1" s="1"/>
  <c r="N202" i="1" s="1"/>
  <c r="E201" i="1"/>
  <c r="G201" i="1" s="1"/>
  <c r="N201" i="1" s="1"/>
  <c r="E200" i="1"/>
  <c r="G200" i="1" s="1"/>
  <c r="N200" i="1" s="1"/>
  <c r="E199" i="1"/>
  <c r="G199" i="1" s="1"/>
  <c r="N199" i="1" s="1"/>
  <c r="E198" i="1"/>
  <c r="G198" i="1" s="1"/>
  <c r="N198" i="1" s="1"/>
  <c r="E197" i="1"/>
  <c r="G197" i="1" s="1"/>
  <c r="N197" i="1" s="1"/>
  <c r="E196" i="1"/>
  <c r="G196" i="1" s="1"/>
  <c r="N196" i="1" s="1"/>
  <c r="E195" i="1"/>
  <c r="G195" i="1" s="1"/>
  <c r="N195" i="1" s="1"/>
  <c r="E194" i="1"/>
  <c r="G194" i="1" s="1"/>
  <c r="N194" i="1" s="1"/>
  <c r="E193" i="1"/>
  <c r="G193" i="1" s="1"/>
  <c r="N193" i="1" s="1"/>
  <c r="E192" i="1"/>
  <c r="G192" i="1" s="1"/>
  <c r="N192" i="1" s="1"/>
  <c r="E191" i="1"/>
  <c r="G191" i="1" s="1"/>
  <c r="N191" i="1" s="1"/>
  <c r="E190" i="1"/>
  <c r="G190" i="1" s="1"/>
  <c r="N190" i="1" s="1"/>
  <c r="E189" i="1"/>
  <c r="G189" i="1" s="1"/>
  <c r="N189" i="1" s="1"/>
  <c r="E188" i="1"/>
  <c r="G188" i="1" s="1"/>
  <c r="N188" i="1" s="1"/>
  <c r="E187" i="1"/>
  <c r="G187" i="1" s="1"/>
  <c r="N187" i="1" s="1"/>
  <c r="E186" i="1"/>
  <c r="G186" i="1" s="1"/>
  <c r="N186" i="1" s="1"/>
  <c r="E185" i="1"/>
  <c r="G185" i="1" s="1"/>
  <c r="N185" i="1" s="1"/>
  <c r="E184" i="1"/>
  <c r="G184" i="1" s="1"/>
  <c r="N184" i="1" s="1"/>
  <c r="E183" i="1"/>
  <c r="G183" i="1" s="1"/>
  <c r="N183" i="1" s="1"/>
  <c r="E182" i="1"/>
  <c r="G182" i="1" s="1"/>
  <c r="N182" i="1" s="1"/>
  <c r="E181" i="1"/>
  <c r="G181" i="1" s="1"/>
  <c r="N181" i="1" s="1"/>
  <c r="E180" i="1"/>
  <c r="G180" i="1" s="1"/>
  <c r="N180" i="1" s="1"/>
  <c r="E179" i="1"/>
  <c r="G179" i="1" s="1"/>
  <c r="N179" i="1" s="1"/>
  <c r="E178" i="1"/>
  <c r="G178" i="1" s="1"/>
  <c r="N178" i="1" s="1"/>
  <c r="E177" i="1"/>
  <c r="G177" i="1" s="1"/>
  <c r="N177" i="1" s="1"/>
  <c r="E176" i="1"/>
  <c r="G176" i="1" s="1"/>
  <c r="N176" i="1" s="1"/>
  <c r="E175" i="1"/>
  <c r="G175" i="1" s="1"/>
  <c r="N175" i="1" s="1"/>
  <c r="E174" i="1"/>
  <c r="G174" i="1" s="1"/>
  <c r="N174" i="1" s="1"/>
  <c r="E173" i="1"/>
  <c r="G173" i="1" s="1"/>
  <c r="N173" i="1" s="1"/>
  <c r="E172" i="1"/>
  <c r="G172" i="1" s="1"/>
  <c r="N172" i="1" s="1"/>
  <c r="E171" i="1"/>
  <c r="G171" i="1" s="1"/>
  <c r="N171" i="1" s="1"/>
  <c r="E170" i="1"/>
  <c r="G170" i="1" s="1"/>
  <c r="N170" i="1" s="1"/>
  <c r="E169" i="1"/>
  <c r="G169" i="1" s="1"/>
  <c r="N169" i="1" s="1"/>
  <c r="E168" i="1"/>
  <c r="G168" i="1" s="1"/>
  <c r="N168" i="1" s="1"/>
  <c r="E167" i="1"/>
  <c r="G167" i="1" s="1"/>
  <c r="N167" i="1" s="1"/>
  <c r="E166" i="1"/>
  <c r="G166" i="1" s="1"/>
  <c r="N166" i="1" s="1"/>
  <c r="E165" i="1"/>
  <c r="G165" i="1" s="1"/>
  <c r="N165" i="1" s="1"/>
  <c r="Q165" i="1" s="1"/>
  <c r="R165" i="1" s="1"/>
  <c r="E164" i="1"/>
  <c r="G164" i="1" s="1"/>
  <c r="N164" i="1" s="1"/>
  <c r="E163" i="1"/>
  <c r="G163" i="1" s="1"/>
  <c r="N163" i="1" s="1"/>
  <c r="E162" i="1"/>
  <c r="G162" i="1" s="1"/>
  <c r="N162" i="1" s="1"/>
  <c r="E161" i="1"/>
  <c r="G161" i="1" s="1"/>
  <c r="N161" i="1" s="1"/>
  <c r="E160" i="1"/>
  <c r="G160" i="1" s="1"/>
  <c r="N160" i="1" s="1"/>
  <c r="E159" i="1"/>
  <c r="G159" i="1" s="1"/>
  <c r="N159" i="1" s="1"/>
  <c r="E158" i="1"/>
  <c r="G158" i="1" s="1"/>
  <c r="N158" i="1" s="1"/>
  <c r="E157" i="1"/>
  <c r="G157" i="1" s="1"/>
  <c r="N157" i="1" s="1"/>
  <c r="E156" i="1"/>
  <c r="G156" i="1" s="1"/>
  <c r="N156" i="1" s="1"/>
  <c r="E155" i="1"/>
  <c r="G155" i="1" s="1"/>
  <c r="N155" i="1" s="1"/>
  <c r="E154" i="1"/>
  <c r="G154" i="1" s="1"/>
  <c r="N154" i="1" s="1"/>
  <c r="E153" i="1"/>
  <c r="G153" i="1" s="1"/>
  <c r="N153" i="1" s="1"/>
  <c r="E152" i="1"/>
  <c r="G152" i="1" s="1"/>
  <c r="N152" i="1" s="1"/>
  <c r="E151" i="1"/>
  <c r="G151" i="1" s="1"/>
  <c r="N151" i="1" s="1"/>
  <c r="E150" i="1"/>
  <c r="G150" i="1" s="1"/>
  <c r="N150" i="1" s="1"/>
  <c r="E149" i="1"/>
  <c r="G149" i="1" s="1"/>
  <c r="N149" i="1" s="1"/>
  <c r="E148" i="1"/>
  <c r="G148" i="1" s="1"/>
  <c r="N148" i="1" s="1"/>
  <c r="E147" i="1"/>
  <c r="G147" i="1" s="1"/>
  <c r="N147" i="1" s="1"/>
  <c r="E146" i="1"/>
  <c r="G146" i="1" s="1"/>
  <c r="N146" i="1" s="1"/>
  <c r="E145" i="1"/>
  <c r="G145" i="1" s="1"/>
  <c r="N145" i="1" s="1"/>
  <c r="E144" i="1"/>
  <c r="G144" i="1" s="1"/>
  <c r="N144" i="1" s="1"/>
  <c r="E143" i="1"/>
  <c r="G143" i="1" s="1"/>
  <c r="N143" i="1" s="1"/>
  <c r="E142" i="1"/>
  <c r="G142" i="1" s="1"/>
  <c r="N142" i="1" s="1"/>
  <c r="E141" i="1"/>
  <c r="G141" i="1" s="1"/>
  <c r="N141" i="1" s="1"/>
  <c r="E140" i="1"/>
  <c r="G140" i="1" s="1"/>
  <c r="N140" i="1" s="1"/>
  <c r="E139" i="1"/>
  <c r="G139" i="1" s="1"/>
  <c r="N139" i="1" s="1"/>
  <c r="E138" i="1"/>
  <c r="G138" i="1" s="1"/>
  <c r="N138" i="1" s="1"/>
  <c r="E137" i="1"/>
  <c r="G137" i="1" s="1"/>
  <c r="N137" i="1" s="1"/>
  <c r="E136" i="1"/>
  <c r="G136" i="1" s="1"/>
  <c r="N136" i="1" s="1"/>
  <c r="E135" i="1"/>
  <c r="G135" i="1" s="1"/>
  <c r="N135" i="1" s="1"/>
  <c r="E134" i="1"/>
  <c r="G134" i="1" s="1"/>
  <c r="N134" i="1" s="1"/>
  <c r="E133" i="1"/>
  <c r="G133" i="1" s="1"/>
  <c r="N133" i="1" s="1"/>
  <c r="E132" i="1"/>
  <c r="G132" i="1" s="1"/>
  <c r="N132" i="1" s="1"/>
  <c r="E131" i="1"/>
  <c r="G131" i="1" s="1"/>
  <c r="N131" i="1" s="1"/>
  <c r="E130" i="1"/>
  <c r="G130" i="1" s="1"/>
  <c r="N130" i="1" s="1"/>
  <c r="E129" i="1"/>
  <c r="G129" i="1" s="1"/>
  <c r="N129" i="1" s="1"/>
  <c r="E128" i="1"/>
  <c r="G128" i="1" s="1"/>
  <c r="N128" i="1" s="1"/>
  <c r="E127" i="1"/>
  <c r="G127" i="1" s="1"/>
  <c r="N127" i="1" s="1"/>
  <c r="E126" i="1"/>
  <c r="G126" i="1" s="1"/>
  <c r="N126" i="1" s="1"/>
  <c r="E125" i="1"/>
  <c r="G125" i="1" s="1"/>
  <c r="N125" i="1" s="1"/>
  <c r="E124" i="1"/>
  <c r="G124" i="1" s="1"/>
  <c r="N124" i="1" s="1"/>
  <c r="E123" i="1"/>
  <c r="G123" i="1" s="1"/>
  <c r="N123" i="1" s="1"/>
  <c r="E122" i="1"/>
  <c r="G122" i="1" s="1"/>
  <c r="N122" i="1" s="1"/>
  <c r="E121" i="1"/>
  <c r="G121" i="1" s="1"/>
  <c r="N121" i="1" s="1"/>
  <c r="E120" i="1"/>
  <c r="G120" i="1" s="1"/>
  <c r="N120" i="1" s="1"/>
  <c r="E119" i="1"/>
  <c r="G119" i="1" s="1"/>
  <c r="N119" i="1" s="1"/>
  <c r="E118" i="1"/>
  <c r="G118" i="1" s="1"/>
  <c r="N118" i="1" s="1"/>
  <c r="E117" i="1"/>
  <c r="G117" i="1" s="1"/>
  <c r="N117" i="1" s="1"/>
  <c r="E116" i="1"/>
  <c r="G116" i="1" s="1"/>
  <c r="N116" i="1" s="1"/>
  <c r="E115" i="1"/>
  <c r="G115" i="1" s="1"/>
  <c r="N115" i="1" s="1"/>
  <c r="E114" i="1"/>
  <c r="G114" i="1" s="1"/>
  <c r="N114" i="1" s="1"/>
  <c r="E113" i="1"/>
  <c r="G113" i="1" s="1"/>
  <c r="N113" i="1" s="1"/>
  <c r="E112" i="1"/>
  <c r="G112" i="1" s="1"/>
  <c r="N112" i="1" s="1"/>
  <c r="E111" i="1"/>
  <c r="G111" i="1" s="1"/>
  <c r="N111" i="1" s="1"/>
  <c r="E110" i="1"/>
  <c r="G110" i="1" s="1"/>
  <c r="N110" i="1" s="1"/>
  <c r="E109" i="1"/>
  <c r="G109" i="1" s="1"/>
  <c r="N109" i="1" s="1"/>
  <c r="E108" i="1"/>
  <c r="G108" i="1" s="1"/>
  <c r="N108" i="1" s="1"/>
  <c r="E107" i="1"/>
  <c r="G107" i="1" s="1"/>
  <c r="N107" i="1" s="1"/>
  <c r="E106" i="1"/>
  <c r="G106" i="1" s="1"/>
  <c r="N106" i="1" s="1"/>
  <c r="E105" i="1"/>
  <c r="G105" i="1" s="1"/>
  <c r="N105" i="1" s="1"/>
  <c r="E104" i="1"/>
  <c r="G104" i="1" s="1"/>
  <c r="N104" i="1" s="1"/>
  <c r="E103" i="1"/>
  <c r="G103" i="1" s="1"/>
  <c r="N103" i="1" s="1"/>
  <c r="E102" i="1"/>
  <c r="G102" i="1" s="1"/>
  <c r="N102" i="1" s="1"/>
  <c r="E101" i="1"/>
  <c r="G101" i="1" s="1"/>
  <c r="N101" i="1" s="1"/>
  <c r="E100" i="1"/>
  <c r="G100" i="1" s="1"/>
  <c r="N100" i="1" s="1"/>
  <c r="E99" i="1"/>
  <c r="G99" i="1" s="1"/>
  <c r="N99" i="1" s="1"/>
  <c r="E98" i="1"/>
  <c r="G98" i="1" s="1"/>
  <c r="N98" i="1" s="1"/>
  <c r="E97" i="1"/>
  <c r="G97" i="1" s="1"/>
  <c r="N97" i="1" s="1"/>
  <c r="E96" i="1"/>
  <c r="G96" i="1" s="1"/>
  <c r="N96" i="1" s="1"/>
  <c r="E95" i="1"/>
  <c r="G95" i="1" s="1"/>
  <c r="N95" i="1" s="1"/>
  <c r="E94" i="1"/>
  <c r="G94" i="1" s="1"/>
  <c r="N94" i="1" s="1"/>
  <c r="E93" i="1"/>
  <c r="G93" i="1" s="1"/>
  <c r="N93" i="1" s="1"/>
  <c r="E92" i="1"/>
  <c r="G92" i="1" s="1"/>
  <c r="N92" i="1" s="1"/>
  <c r="E91" i="1"/>
  <c r="G91" i="1" s="1"/>
  <c r="N91" i="1" s="1"/>
  <c r="E90" i="1"/>
  <c r="G90" i="1" s="1"/>
  <c r="N90" i="1" s="1"/>
  <c r="E89" i="1"/>
  <c r="G89" i="1" s="1"/>
  <c r="N89" i="1" s="1"/>
  <c r="E88" i="1"/>
  <c r="G88" i="1" s="1"/>
  <c r="N88" i="1" s="1"/>
  <c r="E87" i="1"/>
  <c r="G87" i="1" s="1"/>
  <c r="N87" i="1" s="1"/>
  <c r="E86" i="1"/>
  <c r="G86" i="1" s="1"/>
  <c r="N86" i="1" s="1"/>
  <c r="E85" i="1"/>
  <c r="G85" i="1" s="1"/>
  <c r="N85" i="1" s="1"/>
  <c r="E84" i="1"/>
  <c r="G84" i="1" s="1"/>
  <c r="N84" i="1" s="1"/>
  <c r="E83" i="1"/>
  <c r="G83" i="1" s="1"/>
  <c r="N83" i="1" s="1"/>
  <c r="E82" i="1"/>
  <c r="G82" i="1" s="1"/>
  <c r="N82" i="1" s="1"/>
  <c r="E81" i="1"/>
  <c r="G81" i="1" s="1"/>
  <c r="N81" i="1" s="1"/>
  <c r="E80" i="1"/>
  <c r="G80" i="1" s="1"/>
  <c r="N80" i="1" s="1"/>
  <c r="E79" i="1"/>
  <c r="G79" i="1" s="1"/>
  <c r="N79" i="1" s="1"/>
  <c r="E78" i="1"/>
  <c r="G78" i="1" s="1"/>
  <c r="N78" i="1" s="1"/>
  <c r="E77" i="1"/>
  <c r="G77" i="1" s="1"/>
  <c r="N77" i="1" s="1"/>
  <c r="E76" i="1"/>
  <c r="G76" i="1" s="1"/>
  <c r="N76" i="1" s="1"/>
  <c r="E75" i="1"/>
  <c r="G75" i="1" s="1"/>
  <c r="N75" i="1" s="1"/>
  <c r="E74" i="1"/>
  <c r="G74" i="1" s="1"/>
  <c r="N74" i="1" s="1"/>
  <c r="E73" i="1"/>
  <c r="G73" i="1" s="1"/>
  <c r="N73" i="1" s="1"/>
  <c r="E72" i="1"/>
  <c r="G72" i="1" s="1"/>
  <c r="N72" i="1" s="1"/>
  <c r="E71" i="1"/>
  <c r="G71" i="1" s="1"/>
  <c r="N71" i="1" s="1"/>
  <c r="E70" i="1"/>
  <c r="G70" i="1" s="1"/>
  <c r="N70" i="1" s="1"/>
  <c r="E69" i="1"/>
  <c r="G69" i="1" s="1"/>
  <c r="N69" i="1" s="1"/>
  <c r="E68" i="1"/>
  <c r="G68" i="1" s="1"/>
  <c r="N68" i="1" s="1"/>
  <c r="E67" i="1"/>
  <c r="G67" i="1" s="1"/>
  <c r="N67" i="1" s="1"/>
  <c r="E66" i="1"/>
  <c r="G66" i="1" s="1"/>
  <c r="N66" i="1" s="1"/>
  <c r="E65" i="1"/>
  <c r="G65" i="1" s="1"/>
  <c r="N65" i="1" s="1"/>
  <c r="E64" i="1"/>
  <c r="G64" i="1" s="1"/>
  <c r="N64" i="1" s="1"/>
  <c r="E63" i="1"/>
  <c r="G63" i="1" s="1"/>
  <c r="N63" i="1" s="1"/>
  <c r="E62" i="1"/>
  <c r="G62" i="1" s="1"/>
  <c r="N62" i="1" s="1"/>
  <c r="E61" i="1"/>
  <c r="G61" i="1" s="1"/>
  <c r="N61" i="1" s="1"/>
  <c r="E60" i="1"/>
  <c r="G60" i="1" s="1"/>
  <c r="N60" i="1" s="1"/>
  <c r="E59" i="1"/>
  <c r="G59" i="1" s="1"/>
  <c r="N59" i="1" s="1"/>
  <c r="E58" i="1"/>
  <c r="G58" i="1" s="1"/>
  <c r="N58" i="1" s="1"/>
  <c r="E57" i="1"/>
  <c r="G57" i="1" s="1"/>
  <c r="N57" i="1" s="1"/>
  <c r="E56" i="1"/>
  <c r="G56" i="1" s="1"/>
  <c r="N56" i="1" s="1"/>
  <c r="E55" i="1"/>
  <c r="G55" i="1" s="1"/>
  <c r="N55" i="1" s="1"/>
  <c r="E54" i="1"/>
  <c r="G54" i="1" s="1"/>
  <c r="N54" i="1" s="1"/>
  <c r="E53" i="1"/>
  <c r="G53" i="1" s="1"/>
  <c r="N53" i="1" s="1"/>
  <c r="E52" i="1"/>
  <c r="G52" i="1" s="1"/>
  <c r="N52" i="1" s="1"/>
  <c r="E51" i="1"/>
  <c r="G51" i="1" s="1"/>
  <c r="N51" i="1" s="1"/>
  <c r="E50" i="1"/>
  <c r="G50" i="1" s="1"/>
  <c r="N50" i="1" s="1"/>
  <c r="E49" i="1"/>
  <c r="G49" i="1" s="1"/>
  <c r="N49" i="1" s="1"/>
  <c r="E48" i="1"/>
  <c r="G48" i="1" s="1"/>
  <c r="N48" i="1" s="1"/>
  <c r="E47" i="1"/>
  <c r="G47" i="1" s="1"/>
  <c r="N47" i="1" s="1"/>
  <c r="E46" i="1"/>
  <c r="G46" i="1" s="1"/>
  <c r="N46" i="1" s="1"/>
  <c r="E45" i="1"/>
  <c r="G45" i="1" s="1"/>
  <c r="N45" i="1" s="1"/>
  <c r="E44" i="1"/>
  <c r="G44" i="1" s="1"/>
  <c r="N44" i="1" s="1"/>
  <c r="E43" i="1"/>
  <c r="G43" i="1" s="1"/>
  <c r="N43" i="1" s="1"/>
  <c r="E42" i="1"/>
  <c r="G42" i="1" s="1"/>
  <c r="N42" i="1" s="1"/>
  <c r="E41" i="1"/>
  <c r="G41" i="1" s="1"/>
  <c r="N41" i="1" s="1"/>
  <c r="E40" i="1"/>
  <c r="G40" i="1" s="1"/>
  <c r="N40" i="1" s="1"/>
  <c r="E39" i="1"/>
  <c r="G39" i="1" s="1"/>
  <c r="N39" i="1" s="1"/>
  <c r="E38" i="1"/>
  <c r="G38" i="1" s="1"/>
  <c r="N38" i="1" s="1"/>
  <c r="E37" i="1"/>
  <c r="G37" i="1" s="1"/>
  <c r="N37" i="1" s="1"/>
  <c r="E36" i="1"/>
  <c r="G36" i="1" s="1"/>
  <c r="N36" i="1" s="1"/>
  <c r="E35" i="1"/>
  <c r="G35" i="1" s="1"/>
  <c r="N35" i="1" s="1"/>
  <c r="E34" i="1"/>
  <c r="G34" i="1" s="1"/>
  <c r="N34" i="1" s="1"/>
  <c r="E33" i="1"/>
  <c r="G33" i="1" s="1"/>
  <c r="N33" i="1" s="1"/>
  <c r="E32" i="1"/>
  <c r="G32" i="1" s="1"/>
  <c r="N32" i="1" s="1"/>
  <c r="E31" i="1"/>
  <c r="G31" i="1" s="1"/>
  <c r="N31" i="1" s="1"/>
  <c r="E30" i="1"/>
  <c r="G30" i="1" s="1"/>
  <c r="N30" i="1" s="1"/>
  <c r="E29" i="1"/>
  <c r="G29" i="1" s="1"/>
  <c r="N29" i="1" s="1"/>
  <c r="E28" i="1"/>
  <c r="G28" i="1" s="1"/>
  <c r="N28" i="1" s="1"/>
  <c r="E27" i="1"/>
  <c r="G27" i="1" s="1"/>
  <c r="N27" i="1" s="1"/>
  <c r="E26" i="1"/>
  <c r="G26" i="1" s="1"/>
  <c r="N26" i="1" s="1"/>
  <c r="E25" i="1"/>
  <c r="G25" i="1" s="1"/>
  <c r="N25" i="1" s="1"/>
  <c r="E24" i="1"/>
  <c r="G24" i="1" s="1"/>
  <c r="N24" i="1" s="1"/>
  <c r="E23" i="1"/>
  <c r="G23" i="1" s="1"/>
  <c r="N23" i="1" s="1"/>
  <c r="E22" i="1"/>
  <c r="G22" i="1" s="1"/>
  <c r="N22" i="1" s="1"/>
  <c r="E21" i="1"/>
  <c r="G21" i="1" s="1"/>
  <c r="N21" i="1" s="1"/>
  <c r="E20" i="1"/>
  <c r="G20" i="1" s="1"/>
  <c r="N20" i="1" s="1"/>
  <c r="E19" i="1"/>
  <c r="G19" i="1" s="1"/>
  <c r="N19" i="1" s="1"/>
  <c r="E18" i="1"/>
  <c r="G18" i="1" s="1"/>
  <c r="N18" i="1" s="1"/>
  <c r="E17" i="1"/>
  <c r="G17" i="1" s="1"/>
  <c r="N17" i="1" s="1"/>
  <c r="E16" i="1"/>
  <c r="G16" i="1" s="1"/>
  <c r="N16" i="1" s="1"/>
  <c r="E15" i="1"/>
  <c r="G15" i="1" s="1"/>
  <c r="N15" i="1" s="1"/>
  <c r="E14" i="1"/>
  <c r="G14" i="1" s="1"/>
  <c r="N14" i="1" s="1"/>
  <c r="E13" i="1"/>
  <c r="G13" i="1" s="1"/>
  <c r="N13" i="1" s="1"/>
  <c r="E12" i="1"/>
  <c r="G12" i="1" s="1"/>
  <c r="N12" i="1" s="1"/>
  <c r="E11" i="1"/>
  <c r="G11" i="1" s="1"/>
  <c r="N11" i="1" s="1"/>
  <c r="E10" i="1"/>
  <c r="G10" i="1" s="1"/>
  <c r="N10" i="1" s="1"/>
  <c r="E9" i="1"/>
  <c r="G9" i="1" s="1"/>
  <c r="N9" i="1" s="1"/>
  <c r="E8" i="1"/>
  <c r="G8" i="1" s="1"/>
  <c r="N8" i="1" s="1"/>
  <c r="E7" i="1"/>
  <c r="G7" i="1" s="1"/>
  <c r="N7" i="1" s="1"/>
  <c r="E6" i="1"/>
  <c r="G6" i="1" s="1"/>
  <c r="N6" i="1" s="1"/>
  <c r="E5" i="1"/>
  <c r="G5" i="1" s="1"/>
  <c r="N5" i="1" s="1"/>
  <c r="E4" i="1"/>
  <c r="G4" i="1" s="1"/>
  <c r="N4" i="1" s="1"/>
  <c r="E3" i="1"/>
  <c r="G3" i="1" s="1"/>
  <c r="N3" i="1" s="1"/>
  <c r="E2" i="1"/>
  <c r="G1509" i="1"/>
  <c r="N1509" i="1" s="1"/>
  <c r="G1735" i="1"/>
  <c r="N1735" i="1" s="1"/>
  <c r="G2127" i="1"/>
  <c r="N2127" i="1" s="1"/>
  <c r="G2235" i="1"/>
  <c r="N2235" i="1" s="1"/>
  <c r="G2427" i="1"/>
  <c r="N2427" i="1" s="1"/>
  <c r="G2471" i="1"/>
  <c r="N2471" i="1" s="1"/>
  <c r="G2601" i="1"/>
  <c r="N2601" i="1" s="1"/>
  <c r="G2681" i="1"/>
  <c r="N2681" i="1" s="1"/>
  <c r="G2777" i="1"/>
  <c r="N2777" i="1" s="1"/>
  <c r="G2909" i="1"/>
  <c r="N2909" i="1" s="1"/>
  <c r="G2958" i="1"/>
  <c r="N2958" i="1" s="1"/>
  <c r="G2973" i="1"/>
  <c r="N2973" i="1" s="1"/>
  <c r="G3049" i="1"/>
  <c r="N3049" i="1" s="1"/>
  <c r="G3105" i="1"/>
  <c r="N3105" i="1" s="1"/>
  <c r="Q1067" i="1" l="1"/>
  <c r="R1067" i="1" s="1"/>
  <c r="Q1868" i="1"/>
  <c r="R1868" i="1" s="1"/>
  <c r="Q1968" i="1"/>
  <c r="R1968" i="1" s="1"/>
  <c r="Q1996" i="1"/>
  <c r="R1996" i="1" s="1"/>
  <c r="Q2316" i="1"/>
  <c r="R2316" i="1" s="1"/>
  <c r="Q2604" i="1"/>
  <c r="R2604" i="1" s="1"/>
  <c r="Q2668" i="1"/>
  <c r="R2668" i="1" s="1"/>
  <c r="Q2700" i="1"/>
  <c r="R2700" i="1" s="1"/>
  <c r="Q2912" i="1"/>
  <c r="R2912" i="1" s="1"/>
  <c r="Q2652" i="1"/>
  <c r="R2652" i="1" s="1"/>
  <c r="Q2684" i="1"/>
  <c r="R2684" i="1" s="1"/>
  <c r="Q2960" i="1"/>
  <c r="R2960" i="1" s="1"/>
  <c r="Q3104" i="1"/>
  <c r="R3104" i="1" s="1"/>
  <c r="Q3120" i="1"/>
  <c r="R3120" i="1" s="1"/>
  <c r="Q361" i="1"/>
  <c r="R361" i="1" s="1"/>
  <c r="Q1141" i="1"/>
  <c r="R1141" i="1" s="1"/>
  <c r="Q2924" i="1"/>
  <c r="R2924" i="1" s="1"/>
  <c r="Q2940" i="1"/>
  <c r="R2940" i="1" s="1"/>
  <c r="Q1860" i="1"/>
  <c r="R1860" i="1" s="1"/>
  <c r="Q1876" i="1"/>
  <c r="R1876" i="1" s="1"/>
  <c r="Q2308" i="1"/>
  <c r="R2308" i="1" s="1"/>
  <c r="Q2420" i="1"/>
  <c r="R2420" i="1" s="1"/>
  <c r="Q2436" i="1"/>
  <c r="R2436" i="1" s="1"/>
  <c r="Q2500" i="1"/>
  <c r="R2500" i="1" s="1"/>
  <c r="Q2516" i="1"/>
  <c r="R2516" i="1" s="1"/>
  <c r="Q2612" i="1"/>
  <c r="R2612" i="1" s="1"/>
  <c r="Q2676" i="1"/>
  <c r="R2676" i="1" s="1"/>
  <c r="Q2932" i="1"/>
  <c r="R2932" i="1" s="1"/>
  <c r="Q2996" i="1"/>
  <c r="R2996" i="1" s="1"/>
  <c r="Q231" i="1"/>
  <c r="R231" i="1" s="1"/>
  <c r="Q2664" i="1"/>
  <c r="R2664" i="1" s="1"/>
  <c r="Q2680" i="1"/>
  <c r="R2680" i="1" s="1"/>
  <c r="Q2936" i="1"/>
  <c r="R2936" i="1" s="1"/>
  <c r="Q3016" i="1"/>
  <c r="R3016" i="1" s="1"/>
  <c r="Q3080" i="1"/>
  <c r="R3080" i="1" s="1"/>
  <c r="Q593" i="1"/>
  <c r="R593" i="1" s="1"/>
  <c r="Q1673" i="1"/>
  <c r="R1673" i="1" s="1"/>
  <c r="Q541" i="1"/>
  <c r="R541" i="1" s="1"/>
  <c r="Q1197" i="1"/>
  <c r="R1197" i="1" s="1"/>
  <c r="Q1421" i="1"/>
  <c r="R1421" i="1" s="1"/>
  <c r="G2" i="1"/>
  <c r="N2" i="1" s="1"/>
  <c r="Q891" i="1"/>
  <c r="R891" i="1" s="1"/>
  <c r="Q37" i="1"/>
  <c r="R37" i="1" s="1"/>
  <c r="Q2492" i="1"/>
  <c r="R2492" i="1" s="1"/>
  <c r="Q2476" i="1"/>
  <c r="R2476" i="1" s="1"/>
  <c r="Q2412" i="1"/>
  <c r="R2412" i="1" s="1"/>
  <c r="Q2528" i="1"/>
  <c r="R2528" i="1" s="1"/>
  <c r="Q2464" i="1"/>
  <c r="R2464" i="1" s="1"/>
  <c r="Q525" i="1"/>
  <c r="R525" i="1" s="1"/>
  <c r="Q765" i="1"/>
  <c r="R765" i="1" s="1"/>
  <c r="Q773" i="1"/>
  <c r="R773" i="1" s="1"/>
  <c r="Q945" i="1"/>
  <c r="R945" i="1" s="1"/>
  <c r="Q1021" i="1"/>
  <c r="R1021" i="1" s="1"/>
  <c r="Q1161" i="1"/>
  <c r="R1161" i="1" s="1"/>
  <c r="Q1237" i="1"/>
  <c r="R1237" i="1" s="1"/>
  <c r="Q1249" i="1"/>
  <c r="R1249" i="1" s="1"/>
  <c r="Q1289" i="1"/>
  <c r="R1289" i="1" s="1"/>
  <c r="Q1429" i="1"/>
  <c r="R1429" i="1" s="1"/>
  <c r="Q1465" i="1"/>
  <c r="R1465" i="1" s="1"/>
  <c r="Q1477" i="1"/>
  <c r="R1477" i="1" s="1"/>
  <c r="Q1501" i="1"/>
  <c r="R1501" i="1" s="1"/>
  <c r="Q1689" i="1"/>
  <c r="R1689" i="1" s="1"/>
  <c r="Q1729" i="1"/>
  <c r="R1729" i="1" s="1"/>
  <c r="Q1861" i="1"/>
  <c r="R1861" i="1" s="1"/>
  <c r="Q1841" i="1"/>
  <c r="R1841" i="1" s="1"/>
  <c r="Q1775" i="1"/>
  <c r="R1775" i="1" s="1"/>
  <c r="Q461" i="1"/>
  <c r="R461" i="1" s="1"/>
  <c r="Q373" i="1"/>
  <c r="R373" i="1" s="1"/>
  <c r="Q1359" i="1"/>
  <c r="R1359" i="1" s="1"/>
  <c r="Q671" i="1"/>
  <c r="R671" i="1" s="1"/>
  <c r="Q60" i="1"/>
  <c r="R60" i="1" s="1"/>
  <c r="Q189" i="1"/>
  <c r="R189" i="1" s="1"/>
  <c r="Q2145" i="1"/>
  <c r="R2145" i="1" s="1"/>
  <c r="Q2101" i="1"/>
  <c r="R2101" i="1" s="1"/>
  <c r="Q1385" i="1"/>
  <c r="R1385" i="1" s="1"/>
  <c r="Q1849" i="1"/>
  <c r="R1849" i="1" s="1"/>
  <c r="Q77" i="1"/>
  <c r="R77" i="1" s="1"/>
  <c r="Q3108" i="1"/>
  <c r="R3108" i="1" s="1"/>
  <c r="Q3096" i="1"/>
  <c r="R3096" i="1" s="1"/>
  <c r="Q2988" i="1"/>
  <c r="R2988" i="1" s="1"/>
  <c r="Q2984" i="1"/>
  <c r="R2984" i="1" s="1"/>
  <c r="Q2972" i="1"/>
  <c r="R2972" i="1" s="1"/>
  <c r="Q2808" i="1"/>
  <c r="R2808" i="1" s="1"/>
  <c r="Q2688" i="1"/>
  <c r="R2688" i="1" s="1"/>
  <c r="Q2672" i="1"/>
  <c r="R2672" i="1" s="1"/>
  <c r="Q2508" i="1"/>
  <c r="R2508" i="1" s="1"/>
  <c r="Q2320" i="1"/>
  <c r="R2320" i="1" s="1"/>
  <c r="Q2304" i="1"/>
  <c r="R2304" i="1" s="1"/>
  <c r="Q2288" i="1"/>
  <c r="R2288" i="1" s="1"/>
  <c r="Q1685" i="1"/>
  <c r="R1685" i="1" s="1"/>
  <c r="Q1677" i="1"/>
  <c r="R1677" i="1" s="1"/>
  <c r="Q1833" i="1"/>
  <c r="R1833" i="1" s="1"/>
  <c r="Q1745" i="1"/>
  <c r="R1745" i="1" s="1"/>
  <c r="Q1545" i="1"/>
  <c r="R1545" i="1" s="1"/>
  <c r="Q1345" i="1"/>
  <c r="R1345" i="1" s="1"/>
  <c r="Q1351" i="1"/>
  <c r="R1351" i="1" s="1"/>
  <c r="Q1177" i="1"/>
  <c r="R1177" i="1" s="1"/>
  <c r="Q301" i="1"/>
  <c r="R301" i="1" s="1"/>
  <c r="Q489" i="1"/>
  <c r="R489" i="1" s="1"/>
  <c r="Q537" i="1"/>
  <c r="R537" i="1" s="1"/>
  <c r="Q3116" i="1"/>
  <c r="R3116" i="1" s="1"/>
  <c r="Q3092" i="1"/>
  <c r="R3092" i="1" s="1"/>
  <c r="Q3084" i="1"/>
  <c r="R3084" i="1" s="1"/>
  <c r="Q3020" i="1"/>
  <c r="R3020" i="1" s="1"/>
  <c r="Q3000" i="1"/>
  <c r="R3000" i="1" s="1"/>
  <c r="Q649" i="1"/>
  <c r="R649" i="1" s="1"/>
  <c r="Q421" i="1"/>
  <c r="R421" i="1" s="1"/>
  <c r="Q84" i="1"/>
  <c r="R84" i="1" s="1"/>
  <c r="Q636" i="1"/>
  <c r="R636" i="1" s="1"/>
  <c r="Q475" i="1"/>
  <c r="R475" i="1" s="1"/>
  <c r="Q289" i="1"/>
  <c r="R289" i="1" s="1"/>
  <c r="Q145" i="1"/>
  <c r="R145" i="1" s="1"/>
  <c r="Q80" i="1"/>
  <c r="R80" i="1" s="1"/>
  <c r="Q279" i="1"/>
  <c r="R279" i="1" s="1"/>
  <c r="Q197" i="1"/>
  <c r="R197" i="1" s="1"/>
  <c r="Q277" i="1"/>
  <c r="R277" i="1" s="1"/>
  <c r="Q17" i="1"/>
  <c r="R17" i="1" s="1"/>
  <c r="Q285" i="1"/>
  <c r="R285" i="1" s="1"/>
  <c r="Q459" i="1"/>
  <c r="R459" i="1" s="1"/>
  <c r="Q39" i="1"/>
  <c r="R39" i="1" s="1"/>
  <c r="Q685" i="1"/>
  <c r="R685" i="1" s="1"/>
  <c r="Q377" i="1"/>
  <c r="R377" i="1" s="1"/>
  <c r="Q97" i="1"/>
  <c r="R97" i="1" s="1"/>
  <c r="Q47" i="1"/>
  <c r="R47" i="1" s="1"/>
  <c r="Q399" i="1"/>
  <c r="R399" i="1" s="1"/>
  <c r="Q393" i="1"/>
  <c r="R393" i="1" s="1"/>
  <c r="Q221" i="1"/>
  <c r="R221" i="1" s="1"/>
  <c r="Q741" i="1"/>
  <c r="R741" i="1" s="1"/>
  <c r="Q215" i="1"/>
  <c r="R215" i="1" s="1"/>
  <c r="Q823" i="1"/>
  <c r="R823" i="1" s="1"/>
  <c r="Q979" i="1"/>
  <c r="R979" i="1" s="1"/>
  <c r="Q429" i="1"/>
  <c r="R429" i="1" s="1"/>
  <c r="Q963" i="1"/>
  <c r="R963" i="1" s="1"/>
  <c r="Q317" i="1"/>
  <c r="R317" i="1" s="1"/>
  <c r="Q529" i="1"/>
  <c r="R529" i="1" s="1"/>
  <c r="Q389" i="1"/>
  <c r="R389" i="1" s="1"/>
  <c r="Q497" i="1"/>
  <c r="R497" i="1" s="1"/>
  <c r="Q445" i="1"/>
  <c r="R445" i="1" s="1"/>
  <c r="Q417" i="1"/>
  <c r="R417" i="1" s="1"/>
  <c r="Q385" i="1"/>
  <c r="R385" i="1" s="1"/>
  <c r="Q249" i="1"/>
  <c r="R249" i="1" s="1"/>
  <c r="Q185" i="1"/>
  <c r="R185" i="1" s="1"/>
  <c r="Q137" i="1"/>
  <c r="R137" i="1" s="1"/>
  <c r="Q127" i="1"/>
  <c r="R127" i="1" s="1"/>
  <c r="Q85" i="1"/>
  <c r="R85" i="1" s="1"/>
  <c r="Q849" i="1"/>
  <c r="R849" i="1" s="1"/>
  <c r="Q597" i="1"/>
  <c r="R597" i="1" s="1"/>
  <c r="Q1153" i="1"/>
  <c r="R1153" i="1" s="1"/>
  <c r="Q401" i="1"/>
  <c r="R401" i="1" s="1"/>
  <c r="Q1185" i="1"/>
  <c r="R1185" i="1" s="1"/>
  <c r="Q153" i="1"/>
  <c r="R153" i="1" s="1"/>
  <c r="Q177" i="1"/>
  <c r="R177" i="1" s="1"/>
  <c r="Q325" i="1"/>
  <c r="R325" i="1" s="1"/>
  <c r="Q269" i="1"/>
  <c r="R269" i="1" s="1"/>
  <c r="Q343" i="1"/>
  <c r="R343" i="1" s="1"/>
  <c r="Q173" i="1"/>
  <c r="R173" i="1" s="1"/>
  <c r="Q89" i="1"/>
  <c r="R89" i="1" s="1"/>
  <c r="Q1852" i="1"/>
  <c r="R1852" i="1" s="1"/>
  <c r="Q1836" i="1"/>
  <c r="R1836" i="1" s="1"/>
  <c r="Q569" i="1"/>
  <c r="R569" i="1" s="1"/>
  <c r="Q433" i="1"/>
  <c r="R433" i="1" s="1"/>
  <c r="Q209" i="1"/>
  <c r="R209" i="1" s="1"/>
  <c r="Q201" i="1"/>
  <c r="R201" i="1" s="1"/>
  <c r="Q149" i="1"/>
  <c r="R149" i="1" s="1"/>
  <c r="Q309" i="1"/>
  <c r="R309" i="1" s="1"/>
  <c r="Q766" i="1"/>
  <c r="R766" i="1" s="1"/>
  <c r="Q1046" i="1"/>
  <c r="R1046" i="1" s="1"/>
  <c r="Q1006" i="1"/>
  <c r="R1006" i="1" s="1"/>
  <c r="Q1797" i="1"/>
  <c r="R1797" i="1" s="1"/>
  <c r="Q1769" i="1"/>
  <c r="R1769" i="1" s="1"/>
  <c r="Q1537" i="1"/>
  <c r="R1537" i="1" s="1"/>
  <c r="Q1369" i="1"/>
  <c r="R1369" i="1" s="1"/>
  <c r="Q1337" i="1"/>
  <c r="R1337" i="1" s="1"/>
  <c r="Q1273" i="1"/>
  <c r="R1273" i="1" s="1"/>
  <c r="Q3008" i="1"/>
  <c r="R3008" i="1" s="1"/>
  <c r="Q2900" i="1"/>
  <c r="R2900" i="1" s="1"/>
  <c r="Q2692" i="1"/>
  <c r="R2692" i="1" s="1"/>
  <c r="Q2628" i="1"/>
  <c r="R2628" i="1" s="1"/>
  <c r="Q2532" i="1"/>
  <c r="R2532" i="1" s="1"/>
  <c r="Q2484" i="1"/>
  <c r="R2484" i="1" s="1"/>
  <c r="Q2444" i="1"/>
  <c r="R2444" i="1" s="1"/>
  <c r="Q2356" i="1"/>
  <c r="R2356" i="1" s="1"/>
  <c r="Q1569" i="1"/>
  <c r="R1569" i="1" s="1"/>
  <c r="Q1561" i="1"/>
  <c r="R1561" i="1" s="1"/>
  <c r="Q1553" i="1"/>
  <c r="R1553" i="1" s="1"/>
  <c r="Q1241" i="1"/>
  <c r="R1241" i="1" s="1"/>
  <c r="Q779" i="1"/>
  <c r="R779" i="1" s="1"/>
  <c r="Q625" i="1"/>
  <c r="R625" i="1" s="1"/>
  <c r="Q485" i="1"/>
  <c r="R485" i="1" s="1"/>
  <c r="Q473" i="1"/>
  <c r="R473" i="1" s="1"/>
  <c r="Q405" i="1"/>
  <c r="R405" i="1" s="1"/>
  <c r="Q105" i="1"/>
  <c r="R105" i="1" s="1"/>
  <c r="Q69" i="1"/>
  <c r="R69" i="1" s="1"/>
  <c r="Q1367" i="1"/>
  <c r="R1367" i="1" s="1"/>
  <c r="Q355" i="1"/>
  <c r="R355" i="1" s="1"/>
  <c r="Q281" i="1"/>
  <c r="R281" i="1" s="1"/>
  <c r="Q1220" i="1"/>
  <c r="R1220" i="1" s="1"/>
  <c r="Q545" i="1"/>
  <c r="R545" i="1" s="1"/>
  <c r="Q469" i="1"/>
  <c r="R469" i="1" s="1"/>
  <c r="Q205" i="1"/>
  <c r="R205" i="1" s="1"/>
  <c r="Q1424" i="1"/>
  <c r="R1424" i="1" s="1"/>
  <c r="Q438" i="1"/>
  <c r="R438" i="1" s="1"/>
  <c r="Q657" i="1"/>
  <c r="R657" i="1" s="1"/>
  <c r="Q453" i="1"/>
  <c r="R453" i="1" s="1"/>
  <c r="Q955" i="1"/>
  <c r="R955" i="1" s="1"/>
  <c r="Q943" i="1"/>
  <c r="R943" i="1" s="1"/>
  <c r="Q1773" i="1"/>
  <c r="R1773" i="1" s="1"/>
  <c r="Q1757" i="1"/>
  <c r="R1757" i="1" s="1"/>
  <c r="Q1741" i="1"/>
  <c r="R1741" i="1" s="1"/>
  <c r="Q1105" i="1"/>
  <c r="R1105" i="1" s="1"/>
  <c r="Q673" i="1"/>
  <c r="R673" i="1" s="1"/>
  <c r="Q609" i="1"/>
  <c r="R609" i="1" s="1"/>
  <c r="Q349" i="1"/>
  <c r="R349" i="1" s="1"/>
  <c r="Q161" i="1"/>
  <c r="R161" i="1" s="1"/>
  <c r="Q1877" i="1"/>
  <c r="R1877" i="1" s="1"/>
  <c r="Q1844" i="1"/>
  <c r="R1844" i="1" s="1"/>
  <c r="Q1321" i="1"/>
  <c r="R1321" i="1" s="1"/>
  <c r="Q1293" i="1"/>
  <c r="R1293" i="1" s="1"/>
  <c r="Q745" i="1"/>
  <c r="R745" i="1" s="1"/>
  <c r="Q733" i="1"/>
  <c r="R733" i="1" s="1"/>
  <c r="Q705" i="1"/>
  <c r="R705" i="1" s="1"/>
  <c r="Q661" i="1"/>
  <c r="R661" i="1" s="1"/>
  <c r="Q431" i="1"/>
  <c r="R431" i="1" s="1"/>
  <c r="Q347" i="1"/>
  <c r="R347" i="1" s="1"/>
  <c r="Q293" i="1"/>
  <c r="R293" i="1" s="1"/>
  <c r="Q121" i="1"/>
  <c r="R121" i="1" s="1"/>
  <c r="Q41" i="1"/>
  <c r="R41" i="1" s="1"/>
  <c r="Q2908" i="1"/>
  <c r="R2908" i="1" s="1"/>
  <c r="Q2796" i="1"/>
  <c r="R2796" i="1" s="1"/>
  <c r="Q2696" i="1"/>
  <c r="R2696" i="1" s="1"/>
  <c r="Q2624" i="1"/>
  <c r="R2624" i="1" s="1"/>
  <c r="Q2596" i="1"/>
  <c r="R2596" i="1" s="1"/>
  <c r="Q2588" i="1"/>
  <c r="R2588" i="1" s="1"/>
  <c r="Q2496" i="1"/>
  <c r="R2496" i="1" s="1"/>
  <c r="Q2460" i="1"/>
  <c r="R2460" i="1" s="1"/>
  <c r="Q2340" i="1"/>
  <c r="R2340" i="1" s="1"/>
  <c r="Q2332" i="1"/>
  <c r="R2332" i="1" s="1"/>
  <c r="Q2228" i="1"/>
  <c r="R2228" i="1" s="1"/>
  <c r="Q2212" i="1"/>
  <c r="R2212" i="1" s="1"/>
  <c r="Q2016" i="1"/>
  <c r="R2016" i="1" s="1"/>
  <c r="Q1751" i="1"/>
  <c r="R1751" i="1" s="1"/>
  <c r="Q1697" i="1"/>
  <c r="R1697" i="1" s="1"/>
  <c r="Q1573" i="1"/>
  <c r="R1573" i="1" s="1"/>
  <c r="Q1497" i="1"/>
  <c r="R1497" i="1" s="1"/>
  <c r="Q1489" i="1"/>
  <c r="R1489" i="1" s="1"/>
  <c r="Q1341" i="1"/>
  <c r="R1341" i="1" s="1"/>
  <c r="Q1305" i="1"/>
  <c r="R1305" i="1" s="1"/>
  <c r="Q1277" i="1"/>
  <c r="R1277" i="1" s="1"/>
  <c r="Q1133" i="1"/>
  <c r="R1133" i="1" s="1"/>
  <c r="Q1117" i="1"/>
  <c r="R1117" i="1" s="1"/>
  <c r="Q321" i="1"/>
  <c r="R321" i="1" s="1"/>
  <c r="Q233" i="1"/>
  <c r="R233" i="1" s="1"/>
  <c r="Q109" i="1"/>
  <c r="R109" i="1" s="1"/>
  <c r="Q740" i="1"/>
  <c r="R740" i="1" s="1"/>
  <c r="Q665" i="1"/>
  <c r="R665" i="1" s="1"/>
  <c r="Q265" i="1"/>
  <c r="R265" i="1" s="1"/>
  <c r="Q511" i="1"/>
  <c r="R511" i="1" s="1"/>
  <c r="Q1717" i="1"/>
  <c r="R1717" i="1" s="1"/>
  <c r="Q465" i="1"/>
  <c r="R465" i="1" s="1"/>
  <c r="Q481" i="1"/>
  <c r="R481" i="1" s="1"/>
  <c r="Q717" i="1"/>
  <c r="R717" i="1" s="1"/>
  <c r="Q621" i="1"/>
  <c r="R621" i="1" s="1"/>
  <c r="Q437" i="1"/>
  <c r="R437" i="1" s="1"/>
  <c r="Q701" i="1"/>
  <c r="R701" i="1" s="1"/>
  <c r="Q757" i="1"/>
  <c r="R757" i="1" s="1"/>
  <c r="Q1365" i="1"/>
  <c r="R1365" i="1" s="1"/>
  <c r="Q1169" i="1"/>
  <c r="R1169" i="1" s="1"/>
  <c r="Q2485" i="1"/>
  <c r="R2485" i="1" s="1"/>
  <c r="Q1473" i="1"/>
  <c r="R1473" i="1" s="1"/>
  <c r="Q1493" i="1"/>
  <c r="R1493" i="1" s="1"/>
  <c r="Q1417" i="1"/>
  <c r="R1417" i="1" s="1"/>
  <c r="Q1287" i="1"/>
  <c r="R1287" i="1" s="1"/>
  <c r="Q675" i="1"/>
  <c r="R675" i="1" s="1"/>
  <c r="Q613" i="1"/>
  <c r="R613" i="1" s="1"/>
  <c r="Q1457" i="1"/>
  <c r="R1457" i="1" s="1"/>
  <c r="Q1225" i="1"/>
  <c r="R1225" i="1" s="1"/>
  <c r="Q1217" i="1"/>
  <c r="R1217" i="1" s="1"/>
  <c r="Q1209" i="1"/>
  <c r="R1209" i="1" s="1"/>
  <c r="Q1125" i="1"/>
  <c r="R1125" i="1" s="1"/>
  <c r="Q1349" i="1"/>
  <c r="R1349" i="1" s="1"/>
  <c r="Q1333" i="1"/>
  <c r="R1333" i="1" s="1"/>
  <c r="Q135" i="1"/>
  <c r="R135" i="1" s="1"/>
  <c r="Q709" i="1"/>
  <c r="R709" i="1" s="1"/>
  <c r="Q457" i="1"/>
  <c r="R457" i="1" s="1"/>
  <c r="Q449" i="1"/>
  <c r="R449" i="1" s="1"/>
  <c r="Q441" i="1"/>
  <c r="R441" i="1" s="1"/>
  <c r="Q341" i="1"/>
  <c r="R341" i="1" s="1"/>
  <c r="Q313" i="1"/>
  <c r="R313" i="1" s="1"/>
  <c r="Q241" i="1"/>
  <c r="R241" i="1" s="1"/>
  <c r="Q509" i="1"/>
  <c r="R509" i="1" s="1"/>
  <c r="Q425" i="1"/>
  <c r="R425" i="1" s="1"/>
  <c r="Q3135" i="1"/>
  <c r="R3135" i="1" s="1"/>
  <c r="Q3123" i="1"/>
  <c r="R3123" i="1" s="1"/>
  <c r="Q1867" i="1"/>
  <c r="R1867" i="1" s="1"/>
  <c r="Q3064" i="1"/>
  <c r="R3064" i="1" s="1"/>
  <c r="Q3060" i="1"/>
  <c r="R3060" i="1" s="1"/>
  <c r="Q3040" i="1"/>
  <c r="R3040" i="1" s="1"/>
  <c r="Q3032" i="1"/>
  <c r="R3032" i="1" s="1"/>
  <c r="Q2776" i="1"/>
  <c r="R2776" i="1" s="1"/>
  <c r="Q95" i="1"/>
  <c r="R95" i="1" s="1"/>
  <c r="Q647" i="1"/>
  <c r="R647" i="1" s="1"/>
  <c r="Q1413" i="1"/>
  <c r="R1413" i="1" s="1"/>
  <c r="Q1461" i="1"/>
  <c r="R1461" i="1" s="1"/>
  <c r="Q521" i="1"/>
  <c r="R521" i="1" s="1"/>
  <c r="Q3140" i="1"/>
  <c r="R3140" i="1" s="1"/>
  <c r="Q3076" i="1"/>
  <c r="R3076" i="1" s="1"/>
  <c r="Q2992" i="1"/>
  <c r="R2992" i="1" s="1"/>
  <c r="Q2856" i="1"/>
  <c r="R2856" i="1" s="1"/>
  <c r="Q2840" i="1"/>
  <c r="R2840" i="1" s="1"/>
  <c r="Q2824" i="1"/>
  <c r="R2824" i="1" s="1"/>
  <c r="Q2348" i="1"/>
  <c r="R2348" i="1" s="1"/>
  <c r="Q2836" i="1"/>
  <c r="R2836" i="1" s="1"/>
  <c r="Q2816" i="1"/>
  <c r="R2816" i="1" s="1"/>
  <c r="Q2576" i="1"/>
  <c r="R2576" i="1" s="1"/>
  <c r="Q2352" i="1"/>
  <c r="R2352" i="1" s="1"/>
  <c r="Q2599" i="1"/>
  <c r="R2599" i="1" s="1"/>
  <c r="Q2595" i="1"/>
  <c r="R2595" i="1" s="1"/>
  <c r="Q1347" i="1"/>
  <c r="R1347" i="1" s="1"/>
  <c r="Q1307" i="1"/>
  <c r="R1307" i="1" s="1"/>
  <c r="Q1291" i="1"/>
  <c r="R1291" i="1" s="1"/>
  <c r="Q723" i="1"/>
  <c r="R723" i="1" s="1"/>
  <c r="Q667" i="1"/>
  <c r="R667" i="1" s="1"/>
  <c r="Q663" i="1"/>
  <c r="R663" i="1" s="1"/>
  <c r="Q583" i="1"/>
  <c r="R583" i="1" s="1"/>
  <c r="Q75" i="1"/>
  <c r="R75" i="1" s="1"/>
  <c r="Q3004" i="1"/>
  <c r="R3004" i="1" s="1"/>
  <c r="Q2928" i="1"/>
  <c r="R2928" i="1" s="1"/>
  <c r="Q2848" i="1"/>
  <c r="R2848" i="1" s="1"/>
  <c r="Q2804" i="1"/>
  <c r="R2804" i="1" s="1"/>
  <c r="Q1149" i="1"/>
  <c r="R1149" i="1" s="1"/>
  <c r="Q2828" i="1"/>
  <c r="R2828" i="1" s="1"/>
  <c r="Q2608" i="1"/>
  <c r="R2608" i="1" s="1"/>
  <c r="Q1984" i="1"/>
  <c r="R1984" i="1" s="1"/>
  <c r="Q1692" i="1"/>
  <c r="R1692" i="1" s="1"/>
  <c r="Q1505" i="1"/>
  <c r="R1505" i="1" s="1"/>
  <c r="Q1441" i="1"/>
  <c r="R1441" i="1" s="1"/>
  <c r="Q1181" i="1"/>
  <c r="R1181" i="1" s="1"/>
  <c r="Q1577" i="1"/>
  <c r="R1577" i="1" s="1"/>
  <c r="Q1565" i="1"/>
  <c r="R1565" i="1" s="1"/>
  <c r="Q1557" i="1"/>
  <c r="R1557" i="1" s="1"/>
  <c r="Q1533" i="1"/>
  <c r="R1533" i="1" s="1"/>
  <c r="Q1525" i="1"/>
  <c r="R1525" i="1" s="1"/>
  <c r="Q1517" i="1"/>
  <c r="R1517" i="1" s="1"/>
  <c r="Q1449" i="1"/>
  <c r="R1449" i="1" s="1"/>
  <c r="Q1437" i="1"/>
  <c r="R1437" i="1" s="1"/>
  <c r="Q1433" i="1"/>
  <c r="R1433" i="1" s="1"/>
  <c r="Q1309" i="1"/>
  <c r="R1309" i="1" s="1"/>
  <c r="Q1281" i="1"/>
  <c r="R1281" i="1" s="1"/>
  <c r="Q1221" i="1"/>
  <c r="R1221" i="1" s="1"/>
  <c r="Q1165" i="1"/>
  <c r="R1165" i="1" s="1"/>
  <c r="Q1157" i="1"/>
  <c r="R1157" i="1" s="1"/>
  <c r="Q1137" i="1"/>
  <c r="R1137" i="1" s="1"/>
  <c r="Q1781" i="1"/>
  <c r="R1781" i="1" s="1"/>
  <c r="Q1193" i="1"/>
  <c r="R1193" i="1" s="1"/>
  <c r="Q1093" i="1"/>
  <c r="R1093" i="1" s="1"/>
  <c r="Q1089" i="1"/>
  <c r="R1089" i="1" s="1"/>
  <c r="Q749" i="1"/>
  <c r="R749" i="1" s="1"/>
  <c r="Q693" i="1"/>
  <c r="R693" i="1" s="1"/>
  <c r="Q3052" i="1"/>
  <c r="R3052" i="1" s="1"/>
  <c r="Q3036" i="1"/>
  <c r="R3036" i="1" s="1"/>
  <c r="Q2976" i="1"/>
  <c r="R2976" i="1" s="1"/>
  <c r="Q2968" i="1"/>
  <c r="R2968" i="1" s="1"/>
  <c r="Q2944" i="1"/>
  <c r="R2944" i="1" s="1"/>
  <c r="Q2904" i="1"/>
  <c r="R2904" i="1" s="1"/>
  <c r="Q2876" i="1"/>
  <c r="R2876" i="1" s="1"/>
  <c r="Q2864" i="1"/>
  <c r="R2864" i="1" s="1"/>
  <c r="Q2860" i="1"/>
  <c r="R2860" i="1" s="1"/>
  <c r="Q2844" i="1"/>
  <c r="R2844" i="1" s="1"/>
  <c r="Q2800" i="1"/>
  <c r="R2800" i="1" s="1"/>
  <c r="Q2792" i="1"/>
  <c r="R2792" i="1" s="1"/>
  <c r="Q2784" i="1"/>
  <c r="R2784" i="1" s="1"/>
  <c r="Q2780" i="1"/>
  <c r="R2780" i="1" s="1"/>
  <c r="Q2772" i="1"/>
  <c r="R2772" i="1" s="1"/>
  <c r="Q2764" i="1"/>
  <c r="R2764" i="1" s="1"/>
  <c r="Q2760" i="1"/>
  <c r="R2760" i="1" s="1"/>
  <c r="Q2756" i="1"/>
  <c r="R2756" i="1" s="1"/>
  <c r="Q2752" i="1"/>
  <c r="R2752" i="1" s="1"/>
  <c r="Q2748" i="1"/>
  <c r="R2748" i="1" s="1"/>
  <c r="Q2744" i="1"/>
  <c r="R2744" i="1" s="1"/>
  <c r="Q2736" i="1"/>
  <c r="R2736" i="1" s="1"/>
  <c r="Q2732" i="1"/>
  <c r="R2732" i="1" s="1"/>
  <c r="Q2728" i="1"/>
  <c r="R2728" i="1" s="1"/>
  <c r="Q2724" i="1"/>
  <c r="R2724" i="1" s="1"/>
  <c r="Q2716" i="1"/>
  <c r="R2716" i="1" s="1"/>
  <c r="Q2712" i="1"/>
  <c r="R2712" i="1" s="1"/>
  <c r="Q2704" i="1"/>
  <c r="R2704" i="1" s="1"/>
  <c r="Q2660" i="1"/>
  <c r="R2660" i="1" s="1"/>
  <c r="Q2656" i="1"/>
  <c r="R2656" i="1" s="1"/>
  <c r="Q2644" i="1"/>
  <c r="R2644" i="1" s="1"/>
  <c r="Q2640" i="1"/>
  <c r="R2640" i="1" s="1"/>
  <c r="Q2636" i="1"/>
  <c r="R2636" i="1" s="1"/>
  <c r="Q2620" i="1"/>
  <c r="R2620" i="1" s="1"/>
  <c r="Q2592" i="1"/>
  <c r="R2592" i="1" s="1"/>
  <c r="Q2584" i="1"/>
  <c r="R2584" i="1" s="1"/>
  <c r="Q2524" i="1"/>
  <c r="R2524" i="1" s="1"/>
  <c r="Q2468" i="1"/>
  <c r="R2468" i="1" s="1"/>
  <c r="Q2432" i="1"/>
  <c r="R2432" i="1" s="1"/>
  <c r="Q2400" i="1"/>
  <c r="R2400" i="1" s="1"/>
  <c r="Q2384" i="1"/>
  <c r="R2384" i="1" s="1"/>
  <c r="Q2336" i="1"/>
  <c r="R2336" i="1" s="1"/>
  <c r="Q2324" i="1"/>
  <c r="R2324" i="1" s="1"/>
  <c r="Q2284" i="1"/>
  <c r="R2284" i="1" s="1"/>
  <c r="Q2276" i="1"/>
  <c r="R2276" i="1" s="1"/>
  <c r="Q2260" i="1"/>
  <c r="R2260" i="1" s="1"/>
  <c r="Q2244" i="1"/>
  <c r="R2244" i="1" s="1"/>
  <c r="Q1884" i="1"/>
  <c r="R1884" i="1" s="1"/>
  <c r="Q1828" i="1"/>
  <c r="R1828" i="1" s="1"/>
  <c r="Q1684" i="1"/>
  <c r="R1684" i="1" s="1"/>
  <c r="Q172" i="1"/>
  <c r="R172" i="1" s="1"/>
  <c r="Q12" i="1"/>
  <c r="R12" i="1" s="1"/>
  <c r="Q1425" i="1"/>
  <c r="R1425" i="1" s="1"/>
  <c r="Q1325" i="1"/>
  <c r="R1325" i="1" s="1"/>
  <c r="Q617" i="1"/>
  <c r="R617" i="1" s="1"/>
  <c r="Q2964" i="1"/>
  <c r="R2964" i="1" s="1"/>
  <c r="Q2872" i="1"/>
  <c r="R2872" i="1" s="1"/>
  <c r="Q2616" i="1"/>
  <c r="R2616" i="1" s="1"/>
  <c r="Q2580" i="1"/>
  <c r="R2580" i="1" s="1"/>
  <c r="Q1708" i="1"/>
  <c r="R1708" i="1" s="1"/>
  <c r="Q1091" i="1"/>
  <c r="R1091" i="1" s="1"/>
  <c r="Q1481" i="1"/>
  <c r="R1481" i="1" s="1"/>
  <c r="Q1301" i="1"/>
  <c r="R1301" i="1" s="1"/>
  <c r="Q1373" i="1"/>
  <c r="R1373" i="1" s="1"/>
  <c r="Q2607" i="1"/>
  <c r="R2607" i="1" s="1"/>
  <c r="Q1975" i="1"/>
  <c r="R1975" i="1" s="1"/>
  <c r="Q1059" i="1"/>
  <c r="R1059" i="1" s="1"/>
  <c r="Q140" i="1"/>
  <c r="R140" i="1" s="1"/>
  <c r="Q2603" i="1"/>
  <c r="R2603" i="1" s="1"/>
  <c r="Q2591" i="1"/>
  <c r="R2591" i="1" s="1"/>
  <c r="Q2499" i="1"/>
  <c r="R2499" i="1" s="1"/>
  <c r="Q2423" i="1"/>
  <c r="R2423" i="1" s="1"/>
  <c r="Q2379" i="1"/>
  <c r="R2379" i="1" s="1"/>
  <c r="Q1171" i="1"/>
  <c r="R1171" i="1" s="1"/>
  <c r="Q655" i="1"/>
  <c r="R655" i="1" s="1"/>
  <c r="Q351" i="1"/>
  <c r="R351" i="1" s="1"/>
  <c r="Q123" i="1"/>
  <c r="R123" i="1" s="1"/>
  <c r="Q107" i="1"/>
  <c r="R107" i="1" s="1"/>
  <c r="Q99" i="1"/>
  <c r="R99" i="1" s="1"/>
  <c r="Q91" i="1"/>
  <c r="R91" i="1" s="1"/>
  <c r="Q79" i="1"/>
  <c r="R79" i="1" s="1"/>
  <c r="Q3097" i="1"/>
  <c r="R3097" i="1" s="1"/>
  <c r="Q40" i="1"/>
  <c r="R40" i="1" s="1"/>
  <c r="Q1081" i="1"/>
  <c r="R1081" i="1" s="1"/>
  <c r="Q567" i="1"/>
  <c r="R567" i="1" s="1"/>
  <c r="Q1297" i="1"/>
  <c r="R1297" i="1" s="1"/>
  <c r="Q761" i="1"/>
  <c r="R761" i="1" s="1"/>
  <c r="Q1129" i="1"/>
  <c r="R1129" i="1" s="1"/>
  <c r="Q1213" i="1"/>
  <c r="R1213" i="1" s="1"/>
  <c r="Q1049" i="1"/>
  <c r="R1049" i="1" s="1"/>
  <c r="Q3012" i="1"/>
  <c r="R3012" i="1" s="1"/>
  <c r="Q2948" i="1"/>
  <c r="R2948" i="1" s="1"/>
  <c r="Q2916" i="1"/>
  <c r="R2916" i="1" s="1"/>
  <c r="Q2852" i="1"/>
  <c r="R2852" i="1" s="1"/>
  <c r="Q2768" i="1"/>
  <c r="R2768" i="1" s="1"/>
  <c r="Q2512" i="1"/>
  <c r="R2512" i="1" s="1"/>
  <c r="Q1361" i="1"/>
  <c r="R1361" i="1" s="1"/>
  <c r="Q1033" i="1"/>
  <c r="R1033" i="1" s="1"/>
  <c r="Q695" i="1"/>
  <c r="R695" i="1" s="1"/>
  <c r="Q1765" i="1"/>
  <c r="R1765" i="1" s="1"/>
  <c r="Q2812" i="1"/>
  <c r="R2812" i="1" s="1"/>
  <c r="Q2788" i="1"/>
  <c r="R2788" i="1" s="1"/>
  <c r="Q2720" i="1"/>
  <c r="R2720" i="1" s="1"/>
  <c r="Q2448" i="1"/>
  <c r="R2448" i="1" s="1"/>
  <c r="Q1409" i="1"/>
  <c r="R1409" i="1" s="1"/>
  <c r="Q24" i="1"/>
  <c r="R24" i="1" s="1"/>
  <c r="Q1233" i="1"/>
  <c r="R1233" i="1" s="1"/>
  <c r="Q1313" i="1"/>
  <c r="R1313" i="1" s="1"/>
  <c r="Q1737" i="1"/>
  <c r="R1737" i="1" s="1"/>
  <c r="Q737" i="1"/>
  <c r="R737" i="1" s="1"/>
  <c r="Q721" i="1"/>
  <c r="R721" i="1" s="1"/>
  <c r="Q1101" i="1"/>
  <c r="R1101" i="1" s="1"/>
  <c r="Q1145" i="1"/>
  <c r="R1145" i="1" s="1"/>
  <c r="Q713" i="1"/>
  <c r="R713" i="1" s="1"/>
  <c r="Q2729" i="1"/>
  <c r="R2729" i="1" s="1"/>
  <c r="Q1053" i="1"/>
  <c r="R1053" i="1" s="1"/>
  <c r="Q1253" i="1"/>
  <c r="R1253" i="1" s="1"/>
  <c r="Q1503" i="1"/>
  <c r="R1503" i="1" s="1"/>
  <c r="Q769" i="1"/>
  <c r="R769" i="1" s="1"/>
  <c r="Q2507" i="1"/>
  <c r="R2507" i="1" s="1"/>
  <c r="Q2479" i="1"/>
  <c r="R2479" i="1" s="1"/>
  <c r="Q2447" i="1"/>
  <c r="R2447" i="1" s="1"/>
  <c r="Q2435" i="1"/>
  <c r="R2435" i="1" s="1"/>
  <c r="Q2403" i="1"/>
  <c r="R2403" i="1" s="1"/>
  <c r="Q2371" i="1"/>
  <c r="R2371" i="1" s="1"/>
  <c r="Q2011" i="1"/>
  <c r="R2011" i="1" s="1"/>
  <c r="Q1967" i="1"/>
  <c r="R1967" i="1" s="1"/>
  <c r="Q1851" i="1"/>
  <c r="R1851" i="1" s="1"/>
  <c r="Q1835" i="1"/>
  <c r="R1835" i="1" s="1"/>
  <c r="Q1391" i="1"/>
  <c r="R1391" i="1" s="1"/>
  <c r="Q1251" i="1"/>
  <c r="R1251" i="1" s="1"/>
  <c r="Q1159" i="1"/>
  <c r="R1159" i="1" s="1"/>
  <c r="Q1099" i="1"/>
  <c r="R1099" i="1" s="1"/>
  <c r="Q775" i="1"/>
  <c r="R775" i="1" s="1"/>
  <c r="Q763" i="1"/>
  <c r="R763" i="1" s="1"/>
  <c r="Q759" i="1"/>
  <c r="R759" i="1" s="1"/>
  <c r="Q747" i="1"/>
  <c r="R747" i="1" s="1"/>
  <c r="Q743" i="1"/>
  <c r="R743" i="1" s="1"/>
  <c r="Q731" i="1"/>
  <c r="R731" i="1" s="1"/>
  <c r="Q727" i="1"/>
  <c r="R727" i="1" s="1"/>
  <c r="Q711" i="1"/>
  <c r="R711" i="1" s="1"/>
  <c r="Q651" i="1"/>
  <c r="R651" i="1" s="1"/>
  <c r="Q615" i="1"/>
  <c r="R615" i="1" s="1"/>
  <c r="Q599" i="1"/>
  <c r="R599" i="1" s="1"/>
  <c r="Q571" i="1"/>
  <c r="R571" i="1" s="1"/>
  <c r="Q555" i="1"/>
  <c r="R555" i="1" s="1"/>
  <c r="Q539" i="1"/>
  <c r="R539" i="1" s="1"/>
  <c r="Q523" i="1"/>
  <c r="R523" i="1" s="1"/>
  <c r="Q507" i="1"/>
  <c r="R507" i="1" s="1"/>
  <c r="Q495" i="1"/>
  <c r="R495" i="1" s="1"/>
  <c r="Q479" i="1"/>
  <c r="R479" i="1" s="1"/>
  <c r="Q467" i="1"/>
  <c r="R467" i="1" s="1"/>
  <c r="Q451" i="1"/>
  <c r="R451" i="1" s="1"/>
  <c r="Q439" i="1"/>
  <c r="R439" i="1" s="1"/>
  <c r="Q395" i="1"/>
  <c r="R395" i="1" s="1"/>
  <c r="Q319" i="1"/>
  <c r="R319" i="1" s="1"/>
  <c r="Q303" i="1"/>
  <c r="R303" i="1" s="1"/>
  <c r="Q259" i="1"/>
  <c r="R259" i="1" s="1"/>
  <c r="Q247" i="1"/>
  <c r="R247" i="1" s="1"/>
  <c r="Q223" i="1"/>
  <c r="R223" i="1" s="1"/>
  <c r="Q183" i="1"/>
  <c r="R183" i="1" s="1"/>
  <c r="Q117" i="1"/>
  <c r="R117" i="1" s="1"/>
  <c r="Q1229" i="1"/>
  <c r="R1229" i="1" s="1"/>
  <c r="Q1721" i="1"/>
  <c r="R1721" i="1" s="1"/>
  <c r="Q3112" i="1"/>
  <c r="R3112" i="1" s="1"/>
  <c r="Q2956" i="1"/>
  <c r="R2956" i="1" s="1"/>
  <c r="Q2868" i="1"/>
  <c r="R2868" i="1" s="1"/>
  <c r="Q2832" i="1"/>
  <c r="R2832" i="1" s="1"/>
  <c r="Q2648" i="1"/>
  <c r="R2648" i="1" s="1"/>
  <c r="Q1820" i="1"/>
  <c r="R1820" i="1" s="1"/>
  <c r="Q1676" i="1"/>
  <c r="R1676" i="1" s="1"/>
  <c r="Q848" i="1"/>
  <c r="R848" i="1" s="1"/>
  <c r="Q677" i="1"/>
  <c r="R677" i="1" s="1"/>
  <c r="Q101" i="1"/>
  <c r="R101" i="1" s="1"/>
  <c r="Q827" i="1"/>
  <c r="R827" i="1" s="1"/>
  <c r="Q1829" i="1"/>
  <c r="R1829" i="1" s="1"/>
  <c r="Q1201" i="1"/>
  <c r="R1201" i="1" s="1"/>
  <c r="Q1189" i="1"/>
  <c r="R1189" i="1" s="1"/>
  <c r="Q2881" i="1"/>
  <c r="R2881" i="1" s="1"/>
  <c r="Q2877" i="1"/>
  <c r="R2877" i="1" s="1"/>
  <c r="Q2841" i="1"/>
  <c r="R2841" i="1" s="1"/>
  <c r="Q2821" i="1"/>
  <c r="R2821" i="1" s="1"/>
  <c r="Q2817" i="1"/>
  <c r="R2817" i="1" s="1"/>
  <c r="Q2809" i="1"/>
  <c r="R2809" i="1" s="1"/>
  <c r="Q2801" i="1"/>
  <c r="R2801" i="1" s="1"/>
  <c r="Q2785" i="1"/>
  <c r="R2785" i="1" s="1"/>
  <c r="Q2777" i="1"/>
  <c r="R2777" i="1" s="1"/>
  <c r="Q2765" i="1"/>
  <c r="R2765" i="1" s="1"/>
  <c r="Q2757" i="1"/>
  <c r="R2757" i="1" s="1"/>
  <c r="Q2749" i="1"/>
  <c r="R2749" i="1" s="1"/>
  <c r="Q2741" i="1"/>
  <c r="R2741" i="1" s="1"/>
  <c r="Q2721" i="1"/>
  <c r="R2721" i="1" s="1"/>
  <c r="Q2717" i="1"/>
  <c r="R2717" i="1" s="1"/>
  <c r="Q2705" i="1"/>
  <c r="R2705" i="1" s="1"/>
  <c r="Q2661" i="1"/>
  <c r="R2661" i="1" s="1"/>
  <c r="Q2649" i="1"/>
  <c r="R2649" i="1" s="1"/>
  <c r="Q2645" i="1"/>
  <c r="R2645" i="1" s="1"/>
  <c r="Q2641" i="1"/>
  <c r="R2641" i="1" s="1"/>
  <c r="Q2629" i="1"/>
  <c r="R2629" i="1" s="1"/>
  <c r="Q2573" i="1"/>
  <c r="R2573" i="1" s="1"/>
  <c r="Q2565" i="1"/>
  <c r="R2565" i="1" s="1"/>
  <c r="Q2553" i="1"/>
  <c r="R2553" i="1" s="1"/>
  <c r="Q2533" i="1"/>
  <c r="R2533" i="1" s="1"/>
  <c r="Q2521" i="1"/>
  <c r="R2521" i="1" s="1"/>
  <c r="Q2513" i="1"/>
  <c r="R2513" i="1" s="1"/>
  <c r="Q2453" i="1"/>
  <c r="R2453" i="1" s="1"/>
  <c r="Q2437" i="1"/>
  <c r="R2437" i="1" s="1"/>
  <c r="Q2393" i="1"/>
  <c r="R2393" i="1" s="1"/>
  <c r="Q2389" i="1"/>
  <c r="R2389" i="1" s="1"/>
  <c r="Q2381" i="1"/>
  <c r="R2381" i="1" s="1"/>
  <c r="Q2361" i="1"/>
  <c r="R2361" i="1" s="1"/>
  <c r="Q2177" i="1"/>
  <c r="R2177" i="1" s="1"/>
  <c r="Q2169" i="1"/>
  <c r="R2169" i="1" s="1"/>
  <c r="Q2153" i="1"/>
  <c r="R2153" i="1" s="1"/>
  <c r="Q2141" i="1"/>
  <c r="R2141" i="1" s="1"/>
  <c r="Q2121" i="1"/>
  <c r="R2121" i="1" s="1"/>
  <c r="Q2113" i="1"/>
  <c r="R2113" i="1" s="1"/>
  <c r="Q2105" i="1"/>
  <c r="R2105" i="1" s="1"/>
  <c r="Q2065" i="1"/>
  <c r="R2065" i="1" s="1"/>
  <c r="Q2061" i="1"/>
  <c r="R2061" i="1" s="1"/>
  <c r="Q2049" i="1"/>
  <c r="R2049" i="1" s="1"/>
  <c r="Q2025" i="1"/>
  <c r="R2025" i="1" s="1"/>
  <c r="Q2017" i="1"/>
  <c r="R2017" i="1" s="1"/>
  <c r="Q1989" i="1"/>
  <c r="R1989" i="1" s="1"/>
  <c r="Q1981" i="1"/>
  <c r="R1981" i="1" s="1"/>
  <c r="Q1901" i="1"/>
  <c r="R1901" i="1" s="1"/>
  <c r="Q1897" i="1"/>
  <c r="R1897" i="1" s="1"/>
  <c r="Q1853" i="1"/>
  <c r="R1853" i="1" s="1"/>
  <c r="Q1821" i="1"/>
  <c r="R1821" i="1" s="1"/>
  <c r="Q1546" i="1"/>
  <c r="R1546" i="1" s="1"/>
  <c r="Q382" i="1"/>
  <c r="R382" i="1" s="1"/>
  <c r="Q822" i="1"/>
  <c r="R822" i="1" s="1"/>
  <c r="Q1019" i="1"/>
  <c r="R1019" i="1" s="1"/>
  <c r="Q498" i="1"/>
  <c r="R498" i="1" s="1"/>
  <c r="Q1078" i="1"/>
  <c r="R1078" i="1" s="1"/>
  <c r="Q86" i="1"/>
  <c r="R86" i="1" s="1"/>
  <c r="Q2433" i="1"/>
  <c r="R2433" i="1" s="1"/>
  <c r="Q2373" i="1"/>
  <c r="R2373" i="1" s="1"/>
  <c r="Q2181" i="1"/>
  <c r="R2181" i="1" s="1"/>
  <c r="Q2165" i="1"/>
  <c r="R2165" i="1" s="1"/>
  <c r="Q2149" i="1"/>
  <c r="R2149" i="1" s="1"/>
  <c r="Q2133" i="1"/>
  <c r="R2133" i="1" s="1"/>
  <c r="Q2085" i="1"/>
  <c r="R2085" i="1" s="1"/>
  <c r="Q2069" i="1"/>
  <c r="R2069" i="1" s="1"/>
  <c r="Q2033" i="1"/>
  <c r="R2033" i="1" s="1"/>
  <c r="Q1977" i="1"/>
  <c r="R1977" i="1" s="1"/>
  <c r="Q1905" i="1"/>
  <c r="R1905" i="1" s="1"/>
  <c r="Q2452" i="1"/>
  <c r="R2452" i="1" s="1"/>
  <c r="Q2428" i="1"/>
  <c r="R2428" i="1" s="1"/>
  <c r="Q2368" i="1"/>
  <c r="R2368" i="1" s="1"/>
  <c r="Q2300" i="1"/>
  <c r="R2300" i="1" s="1"/>
  <c r="Q2292" i="1"/>
  <c r="R2292" i="1" s="1"/>
  <c r="Q2036" i="1"/>
  <c r="R2036" i="1" s="1"/>
  <c r="Q2000" i="1"/>
  <c r="R2000" i="1" s="1"/>
  <c r="Q1700" i="1"/>
  <c r="R1700" i="1" s="1"/>
  <c r="Q1064" i="1"/>
  <c r="R1064" i="1" s="1"/>
  <c r="Q36" i="1"/>
  <c r="R36" i="1" s="1"/>
  <c r="Q20" i="1"/>
  <c r="R20" i="1" s="1"/>
  <c r="Q4" i="1"/>
  <c r="R4" i="1" s="1"/>
  <c r="Q2487" i="1"/>
  <c r="R2487" i="1" s="1"/>
  <c r="Q2455" i="1"/>
  <c r="R2455" i="1" s="1"/>
  <c r="Q2443" i="1"/>
  <c r="R2443" i="1" s="1"/>
  <c r="Q2411" i="1"/>
  <c r="R2411" i="1" s="1"/>
  <c r="Q2383" i="1"/>
  <c r="R2383" i="1" s="1"/>
  <c r="Q2023" i="1"/>
  <c r="R2023" i="1" s="1"/>
  <c r="Q1979" i="1"/>
  <c r="R1979" i="1" s="1"/>
  <c r="Q1675" i="1"/>
  <c r="R1675" i="1" s="1"/>
  <c r="Q659" i="1"/>
  <c r="R659" i="1" s="1"/>
  <c r="Q639" i="1"/>
  <c r="R639" i="1" s="1"/>
  <c r="Q3068" i="1"/>
  <c r="R3068" i="1" s="1"/>
  <c r="Q3044" i="1"/>
  <c r="R3044" i="1" s="1"/>
  <c r="Q141" i="1"/>
  <c r="R141" i="1" s="1"/>
  <c r="Q3048" i="1"/>
  <c r="R3048" i="1" s="1"/>
  <c r="Q2632" i="1"/>
  <c r="R2632" i="1" s="1"/>
  <c r="Q2480" i="1"/>
  <c r="R2480" i="1" s="1"/>
  <c r="Q2416" i="1"/>
  <c r="R2416" i="1" s="1"/>
  <c r="Q2020" i="1"/>
  <c r="R2020" i="1" s="1"/>
  <c r="Q2012" i="1"/>
  <c r="R2012" i="1" s="1"/>
  <c r="Q2004" i="1"/>
  <c r="R2004" i="1" s="1"/>
  <c r="Q1988" i="1"/>
  <c r="R1988" i="1" s="1"/>
  <c r="Q1980" i="1"/>
  <c r="R1980" i="1" s="1"/>
  <c r="Q1972" i="1"/>
  <c r="R1972" i="1" s="1"/>
  <c r="Q1872" i="1"/>
  <c r="R1872" i="1" s="1"/>
  <c r="Q1856" i="1"/>
  <c r="R1856" i="1" s="1"/>
  <c r="Q1840" i="1"/>
  <c r="R1840" i="1" s="1"/>
  <c r="Q1824" i="1"/>
  <c r="R1824" i="1" s="1"/>
  <c r="Q1412" i="1"/>
  <c r="R1412" i="1" s="1"/>
  <c r="Q672" i="1"/>
  <c r="R672" i="1" s="1"/>
  <c r="Q640" i="1"/>
  <c r="R640" i="1" s="1"/>
  <c r="Q348" i="1"/>
  <c r="R348" i="1" s="1"/>
  <c r="Q132" i="1"/>
  <c r="R132" i="1" s="1"/>
  <c r="Q116" i="1"/>
  <c r="R116" i="1" s="1"/>
  <c r="Q108" i="1"/>
  <c r="R108" i="1" s="1"/>
  <c r="Q100" i="1"/>
  <c r="R100" i="1" s="1"/>
  <c r="Q2587" i="1"/>
  <c r="R2587" i="1" s="1"/>
  <c r="Q2583" i="1"/>
  <c r="R2583" i="1" s="1"/>
  <c r="Q2579" i="1"/>
  <c r="R2579" i="1" s="1"/>
  <c r="Q2575" i="1"/>
  <c r="R2575" i="1" s="1"/>
  <c r="Q2503" i="1"/>
  <c r="R2503" i="1" s="1"/>
  <c r="Q2495" i="1"/>
  <c r="R2495" i="1" s="1"/>
  <c r="Q2491" i="1"/>
  <c r="R2491" i="1" s="1"/>
  <c r="Q2471" i="1"/>
  <c r="R2471" i="1" s="1"/>
  <c r="Q2463" i="1"/>
  <c r="R2463" i="1" s="1"/>
  <c r="Q2451" i="1"/>
  <c r="R2451" i="1" s="1"/>
  <c r="Q2439" i="1"/>
  <c r="R2439" i="1" s="1"/>
  <c r="Q2431" i="1"/>
  <c r="R2431" i="1" s="1"/>
  <c r="Q2427" i="1"/>
  <c r="R2427" i="1" s="1"/>
  <c r="Q2419" i="1"/>
  <c r="R2419" i="1" s="1"/>
  <c r="Q2395" i="1"/>
  <c r="R2395" i="1" s="1"/>
  <c r="Q2387" i="1"/>
  <c r="R2387" i="1" s="1"/>
  <c r="Q2375" i="1"/>
  <c r="R2375" i="1" s="1"/>
  <c r="Q2367" i="1"/>
  <c r="R2367" i="1" s="1"/>
  <c r="Q2363" i="1"/>
  <c r="R2363" i="1" s="1"/>
  <c r="Q2355" i="1"/>
  <c r="R2355" i="1" s="1"/>
  <c r="Q2351" i="1"/>
  <c r="R2351" i="1" s="1"/>
  <c r="Q2347" i="1"/>
  <c r="R2347" i="1" s="1"/>
  <c r="Q2343" i="1"/>
  <c r="R2343" i="1" s="1"/>
  <c r="Q2339" i="1"/>
  <c r="R2339" i="1" s="1"/>
  <c r="Q2335" i="1"/>
  <c r="R2335" i="1" s="1"/>
  <c r="Q2327" i="1"/>
  <c r="R2327" i="1" s="1"/>
  <c r="Q2319" i="1"/>
  <c r="R2319" i="1" s="1"/>
  <c r="Q2311" i="1"/>
  <c r="R2311" i="1" s="1"/>
  <c r="Q2299" i="1"/>
  <c r="R2299" i="1" s="1"/>
  <c r="Q2295" i="1"/>
  <c r="R2295" i="1" s="1"/>
  <c r="Q2291" i="1"/>
  <c r="R2291" i="1" s="1"/>
  <c r="Q2287" i="1"/>
  <c r="R2287" i="1" s="1"/>
  <c r="Q2283" i="1"/>
  <c r="R2283" i="1" s="1"/>
  <c r="Q2279" i="1"/>
  <c r="R2279" i="1" s="1"/>
  <c r="Q2275" i="1"/>
  <c r="R2275" i="1" s="1"/>
  <c r="Q2271" i="1"/>
  <c r="R2271" i="1" s="1"/>
  <c r="Q2267" i="1"/>
  <c r="R2267" i="1" s="1"/>
  <c r="Q2259" i="1"/>
  <c r="R2259" i="1" s="1"/>
  <c r="Q2251" i="1"/>
  <c r="R2251" i="1" s="1"/>
  <c r="Q2243" i="1"/>
  <c r="R2243" i="1" s="1"/>
  <c r="Q2235" i="1"/>
  <c r="R2235" i="1" s="1"/>
  <c r="Q2227" i="1"/>
  <c r="R2227" i="1" s="1"/>
  <c r="Q2223" i="1"/>
  <c r="R2223" i="1" s="1"/>
  <c r="Q2219" i="1"/>
  <c r="R2219" i="1" s="1"/>
  <c r="Q2215" i="1"/>
  <c r="R2215" i="1" s="1"/>
  <c r="Q2211" i="1"/>
  <c r="R2211" i="1" s="1"/>
  <c r="Q2207" i="1"/>
  <c r="R2207" i="1" s="1"/>
  <c r="Q1963" i="1"/>
  <c r="R1963" i="1" s="1"/>
  <c r="Q1951" i="1"/>
  <c r="R1951" i="1" s="1"/>
  <c r="Q1947" i="1"/>
  <c r="R1947" i="1" s="1"/>
  <c r="Q1943" i="1"/>
  <c r="R1943" i="1" s="1"/>
  <c r="Q1935" i="1"/>
  <c r="R1935" i="1" s="1"/>
  <c r="Q1931" i="1"/>
  <c r="R1931" i="1" s="1"/>
  <c r="Q1927" i="1"/>
  <c r="R1927" i="1" s="1"/>
  <c r="Q1919" i="1"/>
  <c r="R1919" i="1" s="1"/>
  <c r="Q1871" i="1"/>
  <c r="R1871" i="1" s="1"/>
  <c r="Q1863" i="1"/>
  <c r="R1863" i="1" s="1"/>
  <c r="Q1839" i="1"/>
  <c r="R1839" i="1" s="1"/>
  <c r="Q1663" i="1"/>
  <c r="R1663" i="1" s="1"/>
  <c r="Q1659" i="1"/>
  <c r="R1659" i="1" s="1"/>
  <c r="Q1643" i="1"/>
  <c r="R1643" i="1" s="1"/>
  <c r="Q1627" i="1"/>
  <c r="R1627" i="1" s="1"/>
  <c r="Q1611" i="1"/>
  <c r="R1611" i="1" s="1"/>
  <c r="Q1595" i="1"/>
  <c r="R1595" i="1" s="1"/>
  <c r="Q1591" i="1"/>
  <c r="R1591" i="1" s="1"/>
  <c r="Q1583" i="1"/>
  <c r="R1583" i="1" s="1"/>
  <c r="Q1579" i="1"/>
  <c r="R1579" i="1" s="1"/>
  <c r="Q1563" i="1"/>
  <c r="R1563" i="1" s="1"/>
  <c r="Q1547" i="1"/>
  <c r="R1547" i="1" s="1"/>
  <c r="Q1467" i="1"/>
  <c r="R1467" i="1" s="1"/>
  <c r="Q1435" i="1"/>
  <c r="R1435" i="1" s="1"/>
  <c r="Q1399" i="1"/>
  <c r="R1399" i="1" s="1"/>
  <c r="Q1259" i="1"/>
  <c r="R1259" i="1" s="1"/>
  <c r="Q1079" i="1"/>
  <c r="R1079" i="1" s="1"/>
  <c r="Q1075" i="1"/>
  <c r="R1075" i="1" s="1"/>
  <c r="Q1063" i="1"/>
  <c r="R1063" i="1" s="1"/>
  <c r="Q1043" i="1"/>
  <c r="R1043" i="1" s="1"/>
  <c r="Q1035" i="1"/>
  <c r="R1035" i="1" s="1"/>
  <c r="Q1031" i="1"/>
  <c r="R1031" i="1" s="1"/>
  <c r="Q1027" i="1"/>
  <c r="R1027" i="1" s="1"/>
  <c r="Q1015" i="1"/>
  <c r="R1015" i="1" s="1"/>
  <c r="Q1011" i="1"/>
  <c r="R1011" i="1" s="1"/>
  <c r="Q1007" i="1"/>
  <c r="R1007" i="1" s="1"/>
  <c r="Q1003" i="1"/>
  <c r="R1003" i="1" s="1"/>
  <c r="Q987" i="1"/>
  <c r="R987" i="1" s="1"/>
  <c r="Q971" i="1"/>
  <c r="R971" i="1" s="1"/>
  <c r="Q947" i="1"/>
  <c r="R947" i="1" s="1"/>
  <c r="Q939" i="1"/>
  <c r="R939" i="1" s="1"/>
  <c r="Q923" i="1"/>
  <c r="R923" i="1" s="1"/>
  <c r="Q907" i="1"/>
  <c r="R907" i="1" s="1"/>
  <c r="Q883" i="1"/>
  <c r="R883" i="1" s="1"/>
  <c r="Q875" i="1"/>
  <c r="R875" i="1" s="1"/>
  <c r="Q859" i="1"/>
  <c r="R859" i="1" s="1"/>
  <c r="Q843" i="1"/>
  <c r="R843" i="1" s="1"/>
  <c r="Q835" i="1"/>
  <c r="R835" i="1" s="1"/>
  <c r="Q819" i="1"/>
  <c r="R819" i="1" s="1"/>
  <c r="Q811" i="1"/>
  <c r="R811" i="1" s="1"/>
  <c r="Q795" i="1"/>
  <c r="R795" i="1" s="1"/>
  <c r="Q631" i="1"/>
  <c r="R631" i="1" s="1"/>
  <c r="Q619" i="1"/>
  <c r="R619" i="1" s="1"/>
  <c r="Q603" i="1"/>
  <c r="R603" i="1" s="1"/>
  <c r="Q587" i="1"/>
  <c r="R587" i="1" s="1"/>
  <c r="Q559" i="1"/>
  <c r="R559" i="1" s="1"/>
  <c r="Q471" i="1"/>
  <c r="R471" i="1" s="1"/>
  <c r="Q427" i="1"/>
  <c r="R427" i="1" s="1"/>
  <c r="Q411" i="1"/>
  <c r="R411" i="1" s="1"/>
  <c r="Q383" i="1"/>
  <c r="R383" i="1" s="1"/>
  <c r="Q331" i="1"/>
  <c r="R331" i="1" s="1"/>
  <c r="Q263" i="1"/>
  <c r="R263" i="1" s="1"/>
  <c r="Q251" i="1"/>
  <c r="R251" i="1" s="1"/>
  <c r="Q235" i="1"/>
  <c r="R235" i="1" s="1"/>
  <c r="Q187" i="1"/>
  <c r="R187" i="1" s="1"/>
  <c r="Q87" i="1"/>
  <c r="R87" i="1" s="1"/>
  <c r="Q63" i="1"/>
  <c r="R63" i="1" s="1"/>
  <c r="Q55" i="1"/>
  <c r="R55" i="1" s="1"/>
  <c r="Q31" i="1"/>
  <c r="R31" i="1" s="1"/>
  <c r="Q23" i="1"/>
  <c r="R23" i="1" s="1"/>
  <c r="Q15" i="1"/>
  <c r="R15" i="1" s="1"/>
  <c r="Q7" i="1"/>
  <c r="R7" i="1" s="1"/>
  <c r="Q1575" i="1"/>
  <c r="R1575" i="1" s="1"/>
  <c r="Q1567" i="1"/>
  <c r="R1567" i="1" s="1"/>
  <c r="Q1559" i="1"/>
  <c r="R1559" i="1" s="1"/>
  <c r="Q1551" i="1"/>
  <c r="R1551" i="1" s="1"/>
  <c r="Q1543" i="1"/>
  <c r="R1543" i="1" s="1"/>
  <c r="Q1487" i="1"/>
  <c r="R1487" i="1" s="1"/>
  <c r="Q1431" i="1"/>
  <c r="R1431" i="1" s="1"/>
  <c r="Q3088" i="1"/>
  <c r="R3088" i="1" s="1"/>
  <c r="Q1712" i="1"/>
  <c r="R1712" i="1" s="1"/>
  <c r="Q1680" i="1"/>
  <c r="R1680" i="1" s="1"/>
  <c r="Q372" i="1"/>
  <c r="R372" i="1" s="1"/>
  <c r="Q336" i="1"/>
  <c r="R336" i="1" s="1"/>
  <c r="Q112" i="1"/>
  <c r="R112" i="1" s="1"/>
  <c r="Q96" i="1"/>
  <c r="R96" i="1" s="1"/>
  <c r="Q88" i="1"/>
  <c r="R88" i="1" s="1"/>
  <c r="Q64" i="1"/>
  <c r="R64" i="1" s="1"/>
  <c r="Q48" i="1"/>
  <c r="R48" i="1" s="1"/>
  <c r="Q32" i="1"/>
  <c r="R32" i="1" s="1"/>
  <c r="Q16" i="1"/>
  <c r="R16" i="1" s="1"/>
  <c r="Q8" i="1"/>
  <c r="R8" i="1" s="1"/>
  <c r="Q1255" i="1"/>
  <c r="R1255" i="1" s="1"/>
  <c r="Q1227" i="1"/>
  <c r="R1227" i="1" s="1"/>
  <c r="Q1023" i="1"/>
  <c r="R1023" i="1" s="1"/>
  <c r="Q999" i="1"/>
  <c r="R999" i="1" s="1"/>
  <c r="Q983" i="1"/>
  <c r="R983" i="1" s="1"/>
  <c r="Q967" i="1"/>
  <c r="R967" i="1" s="1"/>
  <c r="Q951" i="1"/>
  <c r="R951" i="1" s="1"/>
  <c r="Q935" i="1"/>
  <c r="R935" i="1" s="1"/>
  <c r="Q927" i="1"/>
  <c r="R927" i="1" s="1"/>
  <c r="Q919" i="1"/>
  <c r="R919" i="1" s="1"/>
  <c r="Q903" i="1"/>
  <c r="R903" i="1" s="1"/>
  <c r="Q887" i="1"/>
  <c r="R887" i="1" s="1"/>
  <c r="Q871" i="1"/>
  <c r="R871" i="1" s="1"/>
  <c r="Q855" i="1"/>
  <c r="R855" i="1" s="1"/>
  <c r="Q847" i="1"/>
  <c r="R847" i="1" s="1"/>
  <c r="Q839" i="1"/>
  <c r="R839" i="1" s="1"/>
  <c r="Q815" i="1"/>
  <c r="R815" i="1" s="1"/>
  <c r="Q807" i="1"/>
  <c r="R807" i="1" s="1"/>
  <c r="Q791" i="1"/>
  <c r="R791" i="1" s="1"/>
  <c r="Q783" i="1"/>
  <c r="R783" i="1" s="1"/>
  <c r="Q771" i="1"/>
  <c r="R771" i="1" s="1"/>
  <c r="Q767" i="1"/>
  <c r="R767" i="1" s="1"/>
  <c r="Q755" i="1"/>
  <c r="R755" i="1" s="1"/>
  <c r="Q751" i="1"/>
  <c r="R751" i="1" s="1"/>
  <c r="Q739" i="1"/>
  <c r="R739" i="1" s="1"/>
  <c r="Q735" i="1"/>
  <c r="R735" i="1" s="1"/>
  <c r="Q719" i="1"/>
  <c r="R719" i="1" s="1"/>
  <c r="Q707" i="1"/>
  <c r="R707" i="1" s="1"/>
  <c r="Q703" i="1"/>
  <c r="R703" i="1" s="1"/>
  <c r="Q691" i="1"/>
  <c r="R691" i="1" s="1"/>
  <c r="Q635" i="1"/>
  <c r="R635" i="1" s="1"/>
  <c r="Q623" i="1"/>
  <c r="R623" i="1" s="1"/>
  <c r="Q611" i="1"/>
  <c r="R611" i="1" s="1"/>
  <c r="Q607" i="1"/>
  <c r="R607" i="1" s="1"/>
  <c r="Q591" i="1"/>
  <c r="R591" i="1" s="1"/>
  <c r="Q575" i="1"/>
  <c r="R575" i="1" s="1"/>
  <c r="Q563" i="1"/>
  <c r="R563" i="1" s="1"/>
  <c r="Q547" i="1"/>
  <c r="R547" i="1" s="1"/>
  <c r="Q531" i="1"/>
  <c r="R531" i="1" s="1"/>
  <c r="Q519" i="1"/>
  <c r="R519" i="1" s="1"/>
  <c r="Q515" i="1"/>
  <c r="R515" i="1" s="1"/>
  <c r="Q503" i="1"/>
  <c r="R503" i="1" s="1"/>
  <c r="Q491" i="1"/>
  <c r="R491" i="1" s="1"/>
  <c r="Q487" i="1"/>
  <c r="R487" i="1" s="1"/>
  <c r="Q463" i="1"/>
  <c r="R463" i="1" s="1"/>
  <c r="Q447" i="1"/>
  <c r="R447" i="1" s="1"/>
  <c r="Q443" i="1"/>
  <c r="R443" i="1" s="1"/>
  <c r="Q407" i="1"/>
  <c r="R407" i="1" s="1"/>
  <c r="Q403" i="1"/>
  <c r="R403" i="1" s="1"/>
  <c r="Q367" i="1"/>
  <c r="R367" i="1" s="1"/>
  <c r="Q359" i="1"/>
  <c r="R359" i="1" s="1"/>
  <c r="Q315" i="1"/>
  <c r="R315" i="1" s="1"/>
  <c r="Q311" i="1"/>
  <c r="R311" i="1" s="1"/>
  <c r="Q299" i="1"/>
  <c r="R299" i="1" s="1"/>
  <c r="Q295" i="1"/>
  <c r="R295" i="1" s="1"/>
  <c r="Q287" i="1"/>
  <c r="R287" i="1" s="1"/>
  <c r="Q283" i="1"/>
  <c r="R283" i="1" s="1"/>
  <c r="Q271" i="1"/>
  <c r="R271" i="1" s="1"/>
  <c r="Q267" i="1"/>
  <c r="R267" i="1" s="1"/>
  <c r="Q255" i="1"/>
  <c r="R255" i="1" s="1"/>
  <c r="Q243" i="1"/>
  <c r="R243" i="1" s="1"/>
  <c r="Q199" i="1"/>
  <c r="R199" i="1" s="1"/>
  <c r="Q191" i="1"/>
  <c r="R191" i="1" s="1"/>
  <c r="Q159" i="1"/>
  <c r="R159" i="1" s="1"/>
  <c r="Q151" i="1"/>
  <c r="R151" i="1" s="1"/>
  <c r="Q119" i="1"/>
  <c r="R119" i="1" s="1"/>
  <c r="Q59" i="1"/>
  <c r="R59" i="1" s="1"/>
  <c r="Q43" i="1"/>
  <c r="R43" i="1" s="1"/>
  <c r="Q27" i="1"/>
  <c r="R27" i="1" s="1"/>
  <c r="Q11" i="1"/>
  <c r="R11" i="1" s="1"/>
  <c r="Q219" i="1"/>
  <c r="R219" i="1" s="1"/>
  <c r="Q637" i="1"/>
  <c r="R637" i="1" s="1"/>
  <c r="Q171" i="1"/>
  <c r="R171" i="1" s="1"/>
  <c r="Q2519" i="1"/>
  <c r="R2519" i="1" s="1"/>
  <c r="Q2231" i="1"/>
  <c r="R2231" i="1" s="1"/>
  <c r="Q1077" i="1"/>
  <c r="R1077" i="1" s="1"/>
  <c r="Q329" i="1"/>
  <c r="R329" i="1" s="1"/>
  <c r="Q167" i="1"/>
  <c r="R167" i="1" s="1"/>
  <c r="Q1069" i="1"/>
  <c r="R1069" i="1" s="1"/>
  <c r="Q2523" i="1"/>
  <c r="R2523" i="1" s="1"/>
  <c r="Q1879" i="1"/>
  <c r="R1879" i="1" s="1"/>
  <c r="Q1707" i="1"/>
  <c r="R1707" i="1" s="1"/>
  <c r="Q1687" i="1"/>
  <c r="R1687" i="1" s="1"/>
  <c r="Q1243" i="1"/>
  <c r="R1243" i="1" s="1"/>
  <c r="Q1239" i="1"/>
  <c r="R1239" i="1" s="1"/>
  <c r="Q1235" i="1"/>
  <c r="R1235" i="1" s="1"/>
  <c r="Q1223" i="1"/>
  <c r="R1223" i="1" s="1"/>
  <c r="Q1219" i="1"/>
  <c r="R1219" i="1" s="1"/>
  <c r="Q1211" i="1"/>
  <c r="R1211" i="1" s="1"/>
  <c r="Q1207" i="1"/>
  <c r="R1207" i="1" s="1"/>
  <c r="Q1203" i="1"/>
  <c r="R1203" i="1" s="1"/>
  <c r="Q1195" i="1"/>
  <c r="R1195" i="1" s="1"/>
  <c r="Q1191" i="1"/>
  <c r="R1191" i="1" s="1"/>
  <c r="Q1047" i="1"/>
  <c r="R1047" i="1" s="1"/>
  <c r="Q679" i="1"/>
  <c r="R679" i="1" s="1"/>
  <c r="Q379" i="1"/>
  <c r="R379" i="1" s="1"/>
  <c r="Q375" i="1"/>
  <c r="R375" i="1" s="1"/>
  <c r="Q363" i="1"/>
  <c r="R363" i="1" s="1"/>
  <c r="Q203" i="1"/>
  <c r="R203" i="1" s="1"/>
  <c r="Q163" i="1"/>
  <c r="R163" i="1" s="1"/>
  <c r="Q155" i="1"/>
  <c r="R155" i="1" s="1"/>
  <c r="Q143" i="1"/>
  <c r="R143" i="1" s="1"/>
  <c r="Q13" i="1"/>
  <c r="R13" i="1" s="1"/>
  <c r="Q1001" i="1"/>
  <c r="R1001" i="1" s="1"/>
  <c r="Q1637" i="1"/>
  <c r="R1637" i="1" s="1"/>
  <c r="Q2901" i="1"/>
  <c r="R2901" i="1" s="1"/>
  <c r="Q1314" i="1"/>
  <c r="R1314" i="1" s="1"/>
  <c r="Q1641" i="1"/>
  <c r="R1641" i="1" s="1"/>
  <c r="Q1913" i="1"/>
  <c r="R1913" i="1" s="1"/>
  <c r="Q2313" i="1"/>
  <c r="R2313" i="1" s="1"/>
  <c r="Q933" i="1"/>
  <c r="R933" i="1" s="1"/>
  <c r="Q997" i="1"/>
  <c r="R997" i="1" s="1"/>
  <c r="Q821" i="1"/>
  <c r="R821" i="1" s="1"/>
  <c r="Q3131" i="1"/>
  <c r="R3131" i="1" s="1"/>
  <c r="Q2535" i="1"/>
  <c r="R2535" i="1" s="1"/>
  <c r="Q2527" i="1"/>
  <c r="R2527" i="1" s="1"/>
  <c r="Q2515" i="1"/>
  <c r="R2515" i="1" s="1"/>
  <c r="Q2039" i="1"/>
  <c r="R2039" i="1" s="1"/>
  <c r="Q2031" i="1"/>
  <c r="R2031" i="1" s="1"/>
  <c r="Q1883" i="1"/>
  <c r="R1883" i="1" s="1"/>
  <c r="Q1711" i="1"/>
  <c r="R1711" i="1" s="1"/>
  <c r="Q1703" i="1"/>
  <c r="R1703" i="1" s="1"/>
  <c r="Q1695" i="1"/>
  <c r="R1695" i="1" s="1"/>
  <c r="Q1691" i="1"/>
  <c r="R1691" i="1" s="1"/>
  <c r="Q1679" i="1"/>
  <c r="R1679" i="1" s="1"/>
  <c r="Q1375" i="1"/>
  <c r="R1375" i="1" s="1"/>
  <c r="Q683" i="1"/>
  <c r="R683" i="1" s="1"/>
  <c r="Q371" i="1"/>
  <c r="R371" i="1" s="1"/>
  <c r="Q175" i="1"/>
  <c r="R175" i="1" s="1"/>
  <c r="Q139" i="1"/>
  <c r="R139" i="1" s="1"/>
  <c r="Q813" i="1"/>
  <c r="R813" i="1" s="1"/>
  <c r="Q917" i="1"/>
  <c r="R917" i="1" s="1"/>
  <c r="Q9" i="1"/>
  <c r="R9" i="1" s="1"/>
  <c r="Q2241" i="1"/>
  <c r="R2241" i="1" s="1"/>
  <c r="Q1605" i="1"/>
  <c r="R1605" i="1" s="1"/>
  <c r="Q1961" i="1"/>
  <c r="R1961" i="1" s="1"/>
  <c r="Q2277" i="1"/>
  <c r="R2277" i="1" s="1"/>
  <c r="Q1589" i="1"/>
  <c r="R1589" i="1" s="1"/>
  <c r="Q1941" i="1"/>
  <c r="R1941" i="1" s="1"/>
  <c r="Q881" i="1"/>
  <c r="R881" i="1" s="1"/>
  <c r="Q1921" i="1"/>
  <c r="R1921" i="1" s="1"/>
  <c r="Q1617" i="1"/>
  <c r="R1617" i="1" s="1"/>
  <c r="Q2213" i="1"/>
  <c r="R2213" i="1" s="1"/>
  <c r="Q33" i="1"/>
  <c r="R33" i="1" s="1"/>
  <c r="Q2353" i="1"/>
  <c r="R2353" i="1" s="1"/>
  <c r="Q1625" i="1"/>
  <c r="R1625" i="1" s="1"/>
  <c r="Q1261" i="1"/>
  <c r="R1261" i="1" s="1"/>
  <c r="Q633" i="1"/>
  <c r="R633" i="1" s="1"/>
  <c r="Q1401" i="1"/>
  <c r="R1401" i="1" s="1"/>
  <c r="Q965" i="1"/>
  <c r="R965" i="1" s="1"/>
  <c r="Q1265" i="1"/>
  <c r="R1265" i="1" s="1"/>
  <c r="Q1593" i="1"/>
  <c r="R1593" i="1" s="1"/>
  <c r="Q913" i="1"/>
  <c r="R913" i="1" s="1"/>
  <c r="Q861" i="1"/>
  <c r="R861" i="1" s="1"/>
  <c r="Q1657" i="1"/>
  <c r="R1657" i="1" s="1"/>
  <c r="Q845" i="1"/>
  <c r="R845" i="1" s="1"/>
  <c r="Q805" i="1"/>
  <c r="R805" i="1" s="1"/>
  <c r="Q61" i="1"/>
  <c r="R61" i="1" s="1"/>
  <c r="Q1017" i="1"/>
  <c r="R1017" i="1" s="1"/>
  <c r="Q2793" i="1"/>
  <c r="R2793" i="1" s="1"/>
  <c r="Q1601" i="1"/>
  <c r="R1601" i="1" s="1"/>
  <c r="Q1041" i="1"/>
  <c r="R1041" i="1" s="1"/>
  <c r="Q1037" i="1"/>
  <c r="R1037" i="1" s="1"/>
  <c r="Q1009" i="1"/>
  <c r="R1009" i="1" s="1"/>
  <c r="Q2245" i="1"/>
  <c r="R2245" i="1" s="1"/>
  <c r="Q1701" i="1"/>
  <c r="R1701" i="1" s="1"/>
  <c r="Q1949" i="1"/>
  <c r="R1949" i="1" s="1"/>
  <c r="Q1817" i="1"/>
  <c r="R1817" i="1" s="1"/>
  <c r="Q897" i="1"/>
  <c r="R897" i="1" s="1"/>
  <c r="Q1025" i="1"/>
  <c r="R1025" i="1" s="1"/>
  <c r="Q853" i="1"/>
  <c r="R853" i="1" s="1"/>
  <c r="Q2297" i="1"/>
  <c r="R2297" i="1" s="1"/>
  <c r="Q981" i="1"/>
  <c r="R981" i="1" s="1"/>
  <c r="Q1933" i="1"/>
  <c r="R1933" i="1" s="1"/>
  <c r="Q2309" i="1"/>
  <c r="R2309" i="1" s="1"/>
  <c r="Q961" i="1"/>
  <c r="R961" i="1" s="1"/>
  <c r="Q1085" i="1"/>
  <c r="R1085" i="1" s="1"/>
  <c r="Q2597" i="1"/>
  <c r="R2597" i="1" s="1"/>
  <c r="Q829" i="1"/>
  <c r="R829" i="1" s="1"/>
  <c r="Q2929" i="1"/>
  <c r="R2929" i="1" s="1"/>
  <c r="Q49" i="1"/>
  <c r="R49" i="1" s="1"/>
  <c r="Q809" i="1"/>
  <c r="R809" i="1" s="1"/>
  <c r="Q2273" i="1"/>
  <c r="R2273" i="1" s="1"/>
  <c r="Q2341" i="1"/>
  <c r="R2341" i="1" s="1"/>
  <c r="Q1633" i="1"/>
  <c r="R1633" i="1" s="1"/>
  <c r="Q1065" i="1"/>
  <c r="R1065" i="1" s="1"/>
  <c r="Q1645" i="1"/>
  <c r="R1645" i="1" s="1"/>
  <c r="Q353" i="1"/>
  <c r="R353" i="1" s="1"/>
  <c r="Q2233" i="1"/>
  <c r="R2233" i="1" s="1"/>
  <c r="Q865" i="1"/>
  <c r="R865" i="1" s="1"/>
  <c r="Q1029" i="1"/>
  <c r="R1029" i="1" s="1"/>
  <c r="Q2265" i="1"/>
  <c r="R2265" i="1" s="1"/>
  <c r="Q925" i="1"/>
  <c r="R925" i="1" s="1"/>
  <c r="Q977" i="1"/>
  <c r="R977" i="1" s="1"/>
  <c r="Q785" i="1"/>
  <c r="R785" i="1" s="1"/>
  <c r="Q1653" i="1"/>
  <c r="R1653" i="1" s="1"/>
  <c r="Q57" i="1"/>
  <c r="R57" i="1" s="1"/>
  <c r="Q1957" i="1"/>
  <c r="R1957" i="1" s="1"/>
  <c r="Q2913" i="1"/>
  <c r="R2913" i="1" s="1"/>
  <c r="Q1621" i="1"/>
  <c r="R1621" i="1" s="1"/>
  <c r="Q1925" i="1"/>
  <c r="R1925" i="1" s="1"/>
  <c r="Q5" i="1"/>
  <c r="R5" i="1" s="1"/>
  <c r="Q2257" i="1"/>
  <c r="R2257" i="1" s="1"/>
  <c r="Q2209" i="1"/>
  <c r="R2209" i="1" s="1"/>
  <c r="Q345" i="1"/>
  <c r="R345" i="1" s="1"/>
  <c r="Q1953" i="1"/>
  <c r="R1953" i="1" s="1"/>
  <c r="Q2249" i="1"/>
  <c r="R2249" i="1" s="1"/>
  <c r="Q629" i="1"/>
  <c r="R629" i="1" s="1"/>
  <c r="Q857" i="1"/>
  <c r="R857" i="1" s="1"/>
  <c r="Q929" i="1"/>
  <c r="R929" i="1" s="1"/>
  <c r="Q337" i="1"/>
  <c r="R337" i="1" s="1"/>
  <c r="Q2281" i="1"/>
  <c r="R2281" i="1" s="1"/>
  <c r="Q801" i="1"/>
  <c r="R801" i="1" s="1"/>
  <c r="Q1061" i="1"/>
  <c r="R1061" i="1" s="1"/>
  <c r="Q885" i="1"/>
  <c r="R885" i="1" s="1"/>
  <c r="Q25" i="1"/>
  <c r="R25" i="1" s="1"/>
  <c r="Q1613" i="1"/>
  <c r="R1613" i="1" s="1"/>
  <c r="Q789" i="1"/>
  <c r="R789" i="1" s="1"/>
  <c r="Q793" i="1"/>
  <c r="R793" i="1" s="1"/>
  <c r="Q869" i="1"/>
  <c r="R869" i="1" s="1"/>
  <c r="Q464" i="1"/>
  <c r="R464" i="1" s="1"/>
  <c r="Q817" i="1"/>
  <c r="R817" i="1" s="1"/>
  <c r="Q1073" i="1"/>
  <c r="R1073" i="1" s="1"/>
  <c r="Q1649" i="1"/>
  <c r="R1649" i="1" s="1"/>
  <c r="Q3100" i="1"/>
  <c r="R3100" i="1" s="1"/>
  <c r="Q3056" i="1"/>
  <c r="R3056" i="1" s="1"/>
  <c r="Q3028" i="1"/>
  <c r="R3028" i="1" s="1"/>
  <c r="Q3024" i="1"/>
  <c r="R3024" i="1" s="1"/>
  <c r="Q2980" i="1"/>
  <c r="R2980" i="1" s="1"/>
  <c r="Q2952" i="1"/>
  <c r="R2952" i="1" s="1"/>
  <c r="Q2920" i="1"/>
  <c r="R2920" i="1" s="1"/>
  <c r="Q2896" i="1"/>
  <c r="R2896" i="1" s="1"/>
  <c r="Q2892" i="1"/>
  <c r="R2892" i="1" s="1"/>
  <c r="Q2888" i="1"/>
  <c r="R2888" i="1" s="1"/>
  <c r="Q2884" i="1"/>
  <c r="R2884" i="1" s="1"/>
  <c r="Q2880" i="1"/>
  <c r="R2880" i="1" s="1"/>
  <c r="Q2820" i="1"/>
  <c r="R2820" i="1" s="1"/>
  <c r="Q2740" i="1"/>
  <c r="R2740" i="1" s="1"/>
  <c r="Q2708" i="1"/>
  <c r="R2708" i="1" s="1"/>
  <c r="Q2568" i="1"/>
  <c r="R2568" i="1" s="1"/>
  <c r="Q2564" i="1"/>
  <c r="R2564" i="1" s="1"/>
  <c r="Q2560" i="1"/>
  <c r="R2560" i="1" s="1"/>
  <c r="Q2556" i="1"/>
  <c r="R2556" i="1" s="1"/>
  <c r="Q2548" i="1"/>
  <c r="R2548" i="1" s="1"/>
  <c r="Q2544" i="1"/>
  <c r="R2544" i="1" s="1"/>
  <c r="Q2540" i="1"/>
  <c r="R2540" i="1" s="1"/>
  <c r="Q3065" i="1"/>
  <c r="R3065" i="1" s="1"/>
  <c r="Q3057" i="1"/>
  <c r="R3057" i="1" s="1"/>
  <c r="Q2404" i="1"/>
  <c r="R2404" i="1" s="1"/>
  <c r="Q2396" i="1"/>
  <c r="R2396" i="1" s="1"/>
  <c r="Q2388" i="1"/>
  <c r="R2388" i="1" s="1"/>
  <c r="Q2380" i="1"/>
  <c r="R2380" i="1" s="1"/>
  <c r="Q2372" i="1"/>
  <c r="R2372" i="1" s="1"/>
  <c r="Q2364" i="1"/>
  <c r="R2364" i="1" s="1"/>
  <c r="Q2192" i="1"/>
  <c r="R2192" i="1" s="1"/>
  <c r="Q2188" i="1"/>
  <c r="R2188" i="1" s="1"/>
  <c r="Q2180" i="1"/>
  <c r="R2180" i="1" s="1"/>
  <c r="Q2172" i="1"/>
  <c r="R2172" i="1" s="1"/>
  <c r="Q2160" i="1"/>
  <c r="R2160" i="1" s="1"/>
  <c r="Q2156" i="1"/>
  <c r="R2156" i="1" s="1"/>
  <c r="Q2148" i="1"/>
  <c r="R2148" i="1" s="1"/>
  <c r="Q2140" i="1"/>
  <c r="R2140" i="1" s="1"/>
  <c r="Q2128" i="1"/>
  <c r="R2128" i="1" s="1"/>
  <c r="Q2124" i="1"/>
  <c r="R2124" i="1" s="1"/>
  <c r="Q2116" i="1"/>
  <c r="R2116" i="1" s="1"/>
  <c r="Q2108" i="1"/>
  <c r="R2108" i="1" s="1"/>
  <c r="Q2096" i="1"/>
  <c r="R2096" i="1" s="1"/>
  <c r="Q2092" i="1"/>
  <c r="R2092" i="1" s="1"/>
  <c r="Q2084" i="1"/>
  <c r="R2084" i="1" s="1"/>
  <c r="Q2076" i="1"/>
  <c r="R2076" i="1" s="1"/>
  <c r="Q2064" i="1"/>
  <c r="R2064" i="1" s="1"/>
  <c r="Q2060" i="1"/>
  <c r="R2060" i="1" s="1"/>
  <c r="Q2052" i="1"/>
  <c r="R2052" i="1" s="1"/>
  <c r="Q2044" i="1"/>
  <c r="R2044" i="1" s="1"/>
  <c r="Q2028" i="1"/>
  <c r="R2028" i="1" s="1"/>
  <c r="Q1908" i="1"/>
  <c r="R1908" i="1" s="1"/>
  <c r="Q1904" i="1"/>
  <c r="R1904" i="1" s="1"/>
  <c r="Q1900" i="1"/>
  <c r="R1900" i="1" s="1"/>
  <c r="Q1892" i="1"/>
  <c r="R1892" i="1" s="1"/>
  <c r="Q1888" i="1"/>
  <c r="R1888" i="1" s="1"/>
  <c r="Q1804" i="1"/>
  <c r="R1804" i="1" s="1"/>
  <c r="Q1796" i="1"/>
  <c r="R1796" i="1" s="1"/>
  <c r="Q1792" i="1"/>
  <c r="R1792" i="1" s="1"/>
  <c r="Q1788" i="1"/>
  <c r="R1788" i="1" s="1"/>
  <c r="Q1780" i="1"/>
  <c r="R1780" i="1" s="1"/>
  <c r="Q1776" i="1"/>
  <c r="R1776" i="1" s="1"/>
  <c r="Q1772" i="1"/>
  <c r="R1772" i="1" s="1"/>
  <c r="Q1764" i="1"/>
  <c r="R1764" i="1" s="1"/>
  <c r="Q1760" i="1"/>
  <c r="R1760" i="1" s="1"/>
  <c r="Q1756" i="1"/>
  <c r="R1756" i="1" s="1"/>
  <c r="Q1744" i="1"/>
  <c r="R1744" i="1" s="1"/>
  <c r="Q1740" i="1"/>
  <c r="R1740" i="1" s="1"/>
  <c r="Q1732" i="1"/>
  <c r="R1732" i="1" s="1"/>
  <c r="Q1728" i="1"/>
  <c r="R1728" i="1" s="1"/>
  <c r="Q1724" i="1"/>
  <c r="R1724" i="1" s="1"/>
  <c r="Q1716" i="1"/>
  <c r="R1716" i="1" s="1"/>
  <c r="Q1696" i="1"/>
  <c r="R1696" i="1" s="1"/>
  <c r="Q1428" i="1"/>
  <c r="R1428" i="1" s="1"/>
  <c r="Q1420" i="1"/>
  <c r="R1420" i="1" s="1"/>
  <c r="Q1408" i="1"/>
  <c r="R1408" i="1" s="1"/>
  <c r="Q1396" i="1"/>
  <c r="R1396" i="1" s="1"/>
  <c r="Q1392" i="1"/>
  <c r="R1392" i="1" s="1"/>
  <c r="Q816" i="1"/>
  <c r="R816" i="1" s="1"/>
  <c r="Q720" i="1"/>
  <c r="R720" i="1" s="1"/>
  <c r="Q712" i="1"/>
  <c r="R712" i="1" s="1"/>
  <c r="Q624" i="1"/>
  <c r="R624" i="1" s="1"/>
  <c r="Q608" i="1"/>
  <c r="R608" i="1" s="1"/>
  <c r="Q604" i="1"/>
  <c r="R604" i="1" s="1"/>
  <c r="Q572" i="1"/>
  <c r="R572" i="1" s="1"/>
  <c r="Q564" i="1"/>
  <c r="R564" i="1" s="1"/>
  <c r="Q480" i="1"/>
  <c r="R480" i="1" s="1"/>
  <c r="Q436" i="1"/>
  <c r="R436" i="1" s="1"/>
  <c r="Q432" i="1"/>
  <c r="R432" i="1" s="1"/>
  <c r="Q412" i="1"/>
  <c r="R412" i="1" s="1"/>
  <c r="Q396" i="1"/>
  <c r="R396" i="1" s="1"/>
  <c r="Q304" i="1"/>
  <c r="R304" i="1" s="1"/>
  <c r="Q300" i="1"/>
  <c r="R300" i="1" s="1"/>
  <c r="Q288" i="1"/>
  <c r="R288" i="1" s="1"/>
  <c r="Q276" i="1"/>
  <c r="R276" i="1" s="1"/>
  <c r="Q268" i="1"/>
  <c r="R268" i="1" s="1"/>
  <c r="Q260" i="1"/>
  <c r="R260" i="1" s="1"/>
  <c r="Q252" i="1"/>
  <c r="R252" i="1" s="1"/>
  <c r="Q240" i="1"/>
  <c r="R240" i="1" s="1"/>
  <c r="Q236" i="1"/>
  <c r="R236" i="1" s="1"/>
  <c r="Q228" i="1"/>
  <c r="R228" i="1" s="1"/>
  <c r="Q220" i="1"/>
  <c r="R220" i="1" s="1"/>
  <c r="Q212" i="1"/>
  <c r="R212" i="1" s="1"/>
  <c r="Q208" i="1"/>
  <c r="R208" i="1" s="1"/>
  <c r="Q204" i="1"/>
  <c r="R204" i="1" s="1"/>
  <c r="Q196" i="1"/>
  <c r="R196" i="1" s="1"/>
  <c r="Q192" i="1"/>
  <c r="R192" i="1" s="1"/>
  <c r="Q188" i="1"/>
  <c r="R188" i="1" s="1"/>
  <c r="Q176" i="1"/>
  <c r="R176" i="1" s="1"/>
  <c r="Q128" i="1"/>
  <c r="R128" i="1" s="1"/>
  <c r="Q76" i="1"/>
  <c r="R76" i="1" s="1"/>
  <c r="Q68" i="1"/>
  <c r="R68" i="1" s="1"/>
  <c r="Q52" i="1"/>
  <c r="R52" i="1" s="1"/>
  <c r="Q1045" i="1"/>
  <c r="R1045" i="1" s="1"/>
  <c r="Q2511" i="1"/>
  <c r="R2511" i="1" s="1"/>
  <c r="Q2359" i="1"/>
  <c r="R2359" i="1" s="1"/>
  <c r="Q1807" i="1"/>
  <c r="R1807" i="1" s="1"/>
  <c r="Q627" i="1"/>
  <c r="R627" i="1" s="1"/>
  <c r="Q2600" i="1"/>
  <c r="R2600" i="1" s="1"/>
  <c r="Q239" i="1"/>
  <c r="R239" i="1" s="1"/>
  <c r="Q409" i="1"/>
  <c r="R409" i="1" s="1"/>
  <c r="Q1013" i="1"/>
  <c r="R1013" i="1" s="1"/>
  <c r="Q335" i="1"/>
  <c r="R335" i="1" s="1"/>
  <c r="Q2545" i="1"/>
  <c r="R2545" i="1" s="1"/>
  <c r="Q2125" i="1"/>
  <c r="R2125" i="1" s="1"/>
  <c r="Q2425" i="1"/>
  <c r="R2425" i="1" s="1"/>
  <c r="Q921" i="1"/>
  <c r="R921" i="1" s="1"/>
  <c r="Q937" i="1"/>
  <c r="R937" i="1" s="1"/>
  <c r="Q879" i="1"/>
  <c r="R879" i="1" s="1"/>
  <c r="Q969" i="1"/>
  <c r="R969" i="1" s="1"/>
  <c r="Q3085" i="1"/>
  <c r="R3085" i="1" s="1"/>
  <c r="Q2117" i="1"/>
  <c r="R2117" i="1" s="1"/>
  <c r="Q905" i="1"/>
  <c r="R905" i="1" s="1"/>
  <c r="Q1785" i="1"/>
  <c r="R1785" i="1" s="1"/>
  <c r="Q799" i="1"/>
  <c r="R799" i="1" s="1"/>
  <c r="Q1937" i="1"/>
  <c r="R1937" i="1" s="1"/>
  <c r="Q125" i="1"/>
  <c r="R125" i="1" s="1"/>
  <c r="Q985" i="1"/>
  <c r="R985" i="1" s="1"/>
  <c r="Q2369" i="1"/>
  <c r="R2369" i="1" s="1"/>
  <c r="Q2465" i="1"/>
  <c r="R2465" i="1" s="1"/>
  <c r="Q1969" i="1"/>
  <c r="R1969" i="1" s="1"/>
  <c r="Q1709" i="1"/>
  <c r="R1709" i="1" s="1"/>
  <c r="Q423" i="1"/>
  <c r="R423" i="1" s="1"/>
  <c r="Q505" i="1"/>
  <c r="R505" i="1" s="1"/>
  <c r="Q365" i="1"/>
  <c r="R365" i="1" s="1"/>
  <c r="Q2193" i="1"/>
  <c r="R2193" i="1" s="1"/>
  <c r="Q3127" i="1"/>
  <c r="R3127" i="1" s="1"/>
  <c r="Q2563" i="1"/>
  <c r="R2563" i="1" s="1"/>
  <c r="Q2559" i="1"/>
  <c r="R2559" i="1" s="1"/>
  <c r="Q2555" i="1"/>
  <c r="R2555" i="1" s="1"/>
  <c r="Q2547" i="1"/>
  <c r="R2547" i="1" s="1"/>
  <c r="Q2543" i="1"/>
  <c r="R2543" i="1" s="1"/>
  <c r="Q2531" i="1"/>
  <c r="R2531" i="1" s="1"/>
  <c r="Q2483" i="1"/>
  <c r="R2483" i="1" s="1"/>
  <c r="Q2475" i="1"/>
  <c r="R2475" i="1" s="1"/>
  <c r="Q2467" i="1"/>
  <c r="R2467" i="1" s="1"/>
  <c r="Q2459" i="1"/>
  <c r="R2459" i="1" s="1"/>
  <c r="Q2415" i="1"/>
  <c r="R2415" i="1" s="1"/>
  <c r="Q2407" i="1"/>
  <c r="R2407" i="1" s="1"/>
  <c r="Q2399" i="1"/>
  <c r="R2399" i="1" s="1"/>
  <c r="Q2391" i="1"/>
  <c r="R2391" i="1" s="1"/>
  <c r="Q2331" i="1"/>
  <c r="R2331" i="1" s="1"/>
  <c r="Q2323" i="1"/>
  <c r="R2323" i="1" s="1"/>
  <c r="Q2315" i="1"/>
  <c r="R2315" i="1" s="1"/>
  <c r="Q2307" i="1"/>
  <c r="R2307" i="1" s="1"/>
  <c r="Q2263" i="1"/>
  <c r="R2263" i="1" s="1"/>
  <c r="Q2255" i="1"/>
  <c r="R2255" i="1" s="1"/>
  <c r="Q2247" i="1"/>
  <c r="R2247" i="1" s="1"/>
  <c r="Q2239" i="1"/>
  <c r="R2239" i="1" s="1"/>
  <c r="Q2203" i="1"/>
  <c r="R2203" i="1" s="1"/>
  <c r="Q1999" i="1"/>
  <c r="R1999" i="1" s="1"/>
  <c r="Q1991" i="1"/>
  <c r="R1991" i="1" s="1"/>
  <c r="Q1959" i="1"/>
  <c r="R1959" i="1" s="1"/>
  <c r="Q1887" i="1"/>
  <c r="R1887" i="1" s="1"/>
  <c r="Q1831" i="1"/>
  <c r="R1831" i="1" s="1"/>
  <c r="Q1815" i="1"/>
  <c r="R1815" i="1" s="1"/>
  <c r="Q1671" i="1"/>
  <c r="R1671" i="1" s="1"/>
  <c r="Q1655" i="1"/>
  <c r="R1655" i="1" s="1"/>
  <c r="Q1647" i="1"/>
  <c r="R1647" i="1" s="1"/>
  <c r="Q1639" i="1"/>
  <c r="R1639" i="1" s="1"/>
  <c r="Q1631" i="1"/>
  <c r="R1631" i="1" s="1"/>
  <c r="Q1623" i="1"/>
  <c r="R1623" i="1" s="1"/>
  <c r="Q1615" i="1"/>
  <c r="R1615" i="1" s="1"/>
  <c r="Q1607" i="1"/>
  <c r="R1607" i="1" s="1"/>
  <c r="Q1599" i="1"/>
  <c r="R1599" i="1" s="1"/>
  <c r="Q1415" i="1"/>
  <c r="R1415" i="1" s="1"/>
  <c r="Q1387" i="1"/>
  <c r="R1387" i="1" s="1"/>
  <c r="Q991" i="1"/>
  <c r="R991" i="1" s="1"/>
  <c r="Q975" i="1"/>
  <c r="R975" i="1" s="1"/>
  <c r="Q959" i="1"/>
  <c r="R959" i="1" s="1"/>
  <c r="Q911" i="1"/>
  <c r="R911" i="1" s="1"/>
  <c r="Q863" i="1"/>
  <c r="R863" i="1" s="1"/>
  <c r="Q831" i="1"/>
  <c r="R831" i="1" s="1"/>
  <c r="Q715" i="1"/>
  <c r="R715" i="1" s="1"/>
  <c r="Q699" i="1"/>
  <c r="R699" i="1" s="1"/>
  <c r="Q551" i="1"/>
  <c r="R551" i="1" s="1"/>
  <c r="Q535" i="1"/>
  <c r="R535" i="1" s="1"/>
  <c r="Q527" i="1"/>
  <c r="R527" i="1" s="1"/>
  <c r="Q455" i="1"/>
  <c r="R455" i="1" s="1"/>
  <c r="Q415" i="1"/>
  <c r="R415" i="1" s="1"/>
  <c r="Q391" i="1"/>
  <c r="R391" i="1" s="1"/>
  <c r="Q71" i="1"/>
  <c r="R71" i="1" s="1"/>
  <c r="Q2829" i="1"/>
  <c r="R2829" i="1" s="1"/>
  <c r="Q1715" i="1"/>
  <c r="R1715" i="1" s="1"/>
  <c r="Q1397" i="1"/>
  <c r="R1397" i="1" s="1"/>
  <c r="Q2701" i="1"/>
  <c r="R2701" i="1" s="1"/>
  <c r="Q1389" i="1"/>
  <c r="R1389" i="1" s="1"/>
  <c r="Q477" i="1"/>
  <c r="R477" i="1" s="1"/>
  <c r="Q103" i="1"/>
  <c r="R103" i="1" s="1"/>
  <c r="Q45" i="1"/>
  <c r="R45" i="1" s="1"/>
  <c r="Q1669" i="1"/>
  <c r="R1669" i="1" s="1"/>
  <c r="Q2377" i="1"/>
  <c r="R2377" i="1" s="1"/>
  <c r="Q895" i="1"/>
  <c r="R895" i="1" s="1"/>
  <c r="Q207" i="1"/>
  <c r="R207" i="1" s="1"/>
  <c r="Q1881" i="1"/>
  <c r="R1881" i="1" s="1"/>
  <c r="Q2073" i="1"/>
  <c r="R2073" i="1" s="1"/>
  <c r="Q1985" i="1"/>
  <c r="R1985" i="1" s="1"/>
  <c r="Q873" i="1"/>
  <c r="R873" i="1" s="1"/>
  <c r="Q1393" i="1"/>
  <c r="R1393" i="1" s="1"/>
  <c r="Q273" i="1"/>
  <c r="R273" i="1" s="1"/>
  <c r="Q1747" i="1"/>
  <c r="R1747" i="1" s="1"/>
  <c r="Q225" i="1"/>
  <c r="R225" i="1" s="1"/>
  <c r="Q2665" i="1"/>
  <c r="R2665" i="1" s="1"/>
  <c r="Q653" i="1"/>
  <c r="R653" i="1" s="1"/>
  <c r="Q2337" i="1"/>
  <c r="R2337" i="1" s="1"/>
  <c r="Q3017" i="1"/>
  <c r="R3017" i="1" s="1"/>
  <c r="Q2581" i="1"/>
  <c r="R2581" i="1" s="1"/>
  <c r="Q1097" i="1"/>
  <c r="R1097" i="1" s="1"/>
  <c r="Q1993" i="1"/>
  <c r="R1993" i="1" s="1"/>
  <c r="Q1121" i="1"/>
  <c r="R1121" i="1" s="1"/>
  <c r="Q1847" i="1"/>
  <c r="R1847" i="1" s="1"/>
  <c r="Q1405" i="1"/>
  <c r="R1405" i="1" s="1"/>
  <c r="Q1973" i="1"/>
  <c r="R1973" i="1" s="1"/>
  <c r="Q2013" i="1"/>
  <c r="R2013" i="1" s="1"/>
  <c r="Q493" i="1"/>
  <c r="R493" i="1" s="1"/>
  <c r="Q1661" i="1"/>
  <c r="R1661" i="1" s="1"/>
  <c r="Q2441" i="1"/>
  <c r="R2441" i="1" s="1"/>
  <c r="Q1809" i="1"/>
  <c r="R1809" i="1" s="1"/>
  <c r="Q1143" i="1"/>
  <c r="R1143" i="1" s="1"/>
  <c r="Q2489" i="1"/>
  <c r="R2489" i="1" s="1"/>
  <c r="Q435" i="1"/>
  <c r="R435" i="1" s="1"/>
  <c r="Q3045" i="1"/>
  <c r="R3045" i="1" s="1"/>
  <c r="Q2669" i="1"/>
  <c r="R2669" i="1" s="1"/>
  <c r="Q2469" i="1"/>
  <c r="R2469" i="1" s="1"/>
  <c r="Q2005" i="1"/>
  <c r="R2005" i="1" s="1"/>
  <c r="Q777" i="1"/>
  <c r="R777" i="1" s="1"/>
  <c r="Q1245" i="1"/>
  <c r="R1245" i="1" s="1"/>
  <c r="Q2689" i="1"/>
  <c r="R2689" i="1" s="1"/>
  <c r="Q1837" i="1"/>
  <c r="R1837" i="1" s="1"/>
  <c r="Q1453" i="1"/>
  <c r="R1453" i="1" s="1"/>
  <c r="Q1299" i="1"/>
  <c r="R1299" i="1" s="1"/>
  <c r="Q2625" i="1"/>
  <c r="R2625" i="1" s="1"/>
  <c r="Q1743" i="1"/>
  <c r="R1743" i="1" s="1"/>
  <c r="Q2571" i="1"/>
  <c r="R2571" i="1" s="1"/>
  <c r="Q2567" i="1"/>
  <c r="R2567" i="1" s="1"/>
  <c r="Q2551" i="1"/>
  <c r="R2551" i="1" s="1"/>
  <c r="Q2539" i="1"/>
  <c r="R2539" i="1" s="1"/>
  <c r="Q2981" i="1"/>
  <c r="R2981" i="1" s="1"/>
  <c r="Q3072" i="1"/>
  <c r="R3072" i="1" s="1"/>
  <c r="Q2517" i="1"/>
  <c r="R2517" i="1" s="1"/>
  <c r="Q2421" i="1"/>
  <c r="R2421" i="1" s="1"/>
  <c r="Q601" i="1"/>
  <c r="R601" i="1" s="1"/>
  <c r="Q2653" i="1"/>
  <c r="R2653" i="1" s="1"/>
  <c r="Q1869" i="1"/>
  <c r="R1869" i="1" s="1"/>
  <c r="Q2497" i="1"/>
  <c r="R2497" i="1" s="1"/>
  <c r="Q2021" i="1"/>
  <c r="R2021" i="1" s="1"/>
  <c r="Q2609" i="1"/>
  <c r="R2609" i="1" s="1"/>
  <c r="Q1115" i="1"/>
  <c r="R1115" i="1" s="1"/>
  <c r="Q2405" i="1"/>
  <c r="R2405" i="1" s="1"/>
  <c r="Q3013" i="1"/>
  <c r="R3013" i="1" s="1"/>
  <c r="Q2989" i="1"/>
  <c r="R2989" i="1" s="1"/>
  <c r="Q2272" i="1"/>
  <c r="R2272" i="1" s="1"/>
  <c r="Q2268" i="1"/>
  <c r="R2268" i="1" s="1"/>
  <c r="Q2256" i="1"/>
  <c r="R2256" i="1" s="1"/>
  <c r="Q2252" i="1"/>
  <c r="R2252" i="1" s="1"/>
  <c r="Q2240" i="1"/>
  <c r="R2240" i="1" s="1"/>
  <c r="Q2236" i="1"/>
  <c r="R2236" i="1" s="1"/>
  <c r="Q2224" i="1"/>
  <c r="R2224" i="1" s="1"/>
  <c r="Q2220" i="1"/>
  <c r="R2220" i="1" s="1"/>
  <c r="Q2208" i="1"/>
  <c r="R2208" i="1" s="1"/>
  <c r="Q2204" i="1"/>
  <c r="R2204" i="1" s="1"/>
  <c r="Q2196" i="1"/>
  <c r="R2196" i="1" s="1"/>
  <c r="Q2176" i="1"/>
  <c r="R2176" i="1" s="1"/>
  <c r="Q2164" i="1"/>
  <c r="R2164" i="1" s="1"/>
  <c r="Q2144" i="1"/>
  <c r="R2144" i="1" s="1"/>
  <c r="Q2132" i="1"/>
  <c r="R2132" i="1" s="1"/>
  <c r="Q2112" i="1"/>
  <c r="R2112" i="1" s="1"/>
  <c r="Q2100" i="1"/>
  <c r="R2100" i="1" s="1"/>
  <c r="Q2080" i="1"/>
  <c r="R2080" i="1" s="1"/>
  <c r="Q2068" i="1"/>
  <c r="R2068" i="1" s="1"/>
  <c r="Q2048" i="1"/>
  <c r="R2048" i="1" s="1"/>
  <c r="Q2032" i="1"/>
  <c r="R2032" i="1" s="1"/>
  <c r="Q1956" i="1"/>
  <c r="R1956" i="1" s="1"/>
  <c r="Q1952" i="1"/>
  <c r="R1952" i="1" s="1"/>
  <c r="Q1948" i="1"/>
  <c r="R1948" i="1" s="1"/>
  <c r="Q1940" i="1"/>
  <c r="R1940" i="1" s="1"/>
  <c r="Q1936" i="1"/>
  <c r="R1936" i="1" s="1"/>
  <c r="Q1932" i="1"/>
  <c r="R1932" i="1" s="1"/>
  <c r="Q1924" i="1"/>
  <c r="R1924" i="1" s="1"/>
  <c r="Q1920" i="1"/>
  <c r="R1920" i="1" s="1"/>
  <c r="Q1916" i="1"/>
  <c r="R1916" i="1" s="1"/>
  <c r="Q1812" i="1"/>
  <c r="R1812" i="1" s="1"/>
  <c r="Q1808" i="1"/>
  <c r="R1808" i="1" s="1"/>
  <c r="Q1748" i="1"/>
  <c r="R1748" i="1" s="1"/>
  <c r="Q1668" i="1"/>
  <c r="R1668" i="1" s="1"/>
  <c r="Q1664" i="1"/>
  <c r="R1664" i="1" s="1"/>
  <c r="Q1660" i="1"/>
  <c r="R1660" i="1" s="1"/>
  <c r="Q1652" i="1"/>
  <c r="R1652" i="1" s="1"/>
  <c r="Q1648" i="1"/>
  <c r="R1648" i="1" s="1"/>
  <c r="Q1644" i="1"/>
  <c r="R1644" i="1" s="1"/>
  <c r="Q1636" i="1"/>
  <c r="R1636" i="1" s="1"/>
  <c r="Q1632" i="1"/>
  <c r="R1632" i="1" s="1"/>
  <c r="Q1628" i="1"/>
  <c r="R1628" i="1" s="1"/>
  <c r="Q1620" i="1"/>
  <c r="R1620" i="1" s="1"/>
  <c r="Q1616" i="1"/>
  <c r="R1616" i="1" s="1"/>
  <c r="Q1612" i="1"/>
  <c r="R1612" i="1" s="1"/>
  <c r="Q1604" i="1"/>
  <c r="R1604" i="1" s="1"/>
  <c r="Q1600" i="1"/>
  <c r="R1600" i="1" s="1"/>
  <c r="Q1596" i="1"/>
  <c r="R1596" i="1" s="1"/>
  <c r="Q1588" i="1"/>
  <c r="R1588" i="1" s="1"/>
  <c r="Q1584" i="1"/>
  <c r="R1584" i="1" s="1"/>
  <c r="Q1580" i="1"/>
  <c r="R1580" i="1" s="1"/>
  <c r="Q1572" i="1"/>
  <c r="R1572" i="1" s="1"/>
  <c r="Q1568" i="1"/>
  <c r="R1568" i="1" s="1"/>
  <c r="Q1564" i="1"/>
  <c r="R1564" i="1" s="1"/>
  <c r="Q1556" i="1"/>
  <c r="R1556" i="1" s="1"/>
  <c r="Q1552" i="1"/>
  <c r="R1552" i="1" s="1"/>
  <c r="Q1548" i="1"/>
  <c r="R1548" i="1" s="1"/>
  <c r="Q1540" i="1"/>
  <c r="R1540" i="1" s="1"/>
  <c r="Q1536" i="1"/>
  <c r="R1536" i="1" s="1"/>
  <c r="Q1532" i="1"/>
  <c r="R1532" i="1" s="1"/>
  <c r="Q1524" i="1"/>
  <c r="R1524" i="1" s="1"/>
  <c r="Q1520" i="1"/>
  <c r="R1520" i="1" s="1"/>
  <c r="Q1516" i="1"/>
  <c r="R1516" i="1" s="1"/>
  <c r="Q1508" i="1"/>
  <c r="R1508" i="1" s="1"/>
  <c r="Q1504" i="1"/>
  <c r="R1504" i="1" s="1"/>
  <c r="Q1500" i="1"/>
  <c r="R1500" i="1" s="1"/>
  <c r="Q1492" i="1"/>
  <c r="R1492" i="1" s="1"/>
  <c r="Q1488" i="1"/>
  <c r="R1488" i="1" s="1"/>
  <c r="Q1484" i="1"/>
  <c r="R1484" i="1" s="1"/>
  <c r="Q1476" i="1"/>
  <c r="R1476" i="1" s="1"/>
  <c r="Q1472" i="1"/>
  <c r="R1472" i="1" s="1"/>
  <c r="Q1468" i="1"/>
  <c r="R1468" i="1" s="1"/>
  <c r="Q1460" i="1"/>
  <c r="R1460" i="1" s="1"/>
  <c r="Q1456" i="1"/>
  <c r="R1456" i="1" s="1"/>
  <c r="Q1452" i="1"/>
  <c r="R1452" i="1" s="1"/>
  <c r="Q1444" i="1"/>
  <c r="R1444" i="1" s="1"/>
  <c r="Q1440" i="1"/>
  <c r="R1440" i="1" s="1"/>
  <c r="Q1436" i="1"/>
  <c r="R1436" i="1" s="1"/>
  <c r="Q1404" i="1"/>
  <c r="R1404" i="1" s="1"/>
  <c r="Q484" i="1"/>
  <c r="R484" i="1" s="1"/>
  <c r="Q332" i="1"/>
  <c r="R332" i="1" s="1"/>
  <c r="Q160" i="1"/>
  <c r="R160" i="1" s="1"/>
  <c r="Q144" i="1"/>
  <c r="R144" i="1" s="1"/>
  <c r="Q124" i="1"/>
  <c r="R124" i="1" s="1"/>
  <c r="Q92" i="1"/>
  <c r="R92" i="1" s="1"/>
  <c r="Q44" i="1"/>
  <c r="R44" i="1" s="1"/>
  <c r="Q28" i="1"/>
  <c r="R28" i="1" s="1"/>
  <c r="Q2191" i="1"/>
  <c r="R2191" i="1" s="1"/>
  <c r="Q2187" i="1"/>
  <c r="R2187" i="1" s="1"/>
  <c r="Q2183" i="1"/>
  <c r="R2183" i="1" s="1"/>
  <c r="Q2175" i="1"/>
  <c r="R2175" i="1" s="1"/>
  <c r="Q2171" i="1"/>
  <c r="R2171" i="1" s="1"/>
  <c r="Q2167" i="1"/>
  <c r="R2167" i="1" s="1"/>
  <c r="Q2159" i="1"/>
  <c r="R2159" i="1" s="1"/>
  <c r="Q2155" i="1"/>
  <c r="R2155" i="1" s="1"/>
  <c r="Q2151" i="1"/>
  <c r="R2151" i="1" s="1"/>
  <c r="Q2143" i="1"/>
  <c r="R2143" i="1" s="1"/>
  <c r="Q2139" i="1"/>
  <c r="R2139" i="1" s="1"/>
  <c r="Q2135" i="1"/>
  <c r="R2135" i="1" s="1"/>
  <c r="Q2127" i="1"/>
  <c r="R2127" i="1" s="1"/>
  <c r="Q2123" i="1"/>
  <c r="R2123" i="1" s="1"/>
  <c r="Q2119" i="1"/>
  <c r="R2119" i="1" s="1"/>
  <c r="Q2111" i="1"/>
  <c r="R2111" i="1" s="1"/>
  <c r="Q2107" i="1"/>
  <c r="R2107" i="1" s="1"/>
  <c r="Q2103" i="1"/>
  <c r="R2103" i="1" s="1"/>
  <c r="Q2095" i="1"/>
  <c r="R2095" i="1" s="1"/>
  <c r="Q2091" i="1"/>
  <c r="R2091" i="1" s="1"/>
  <c r="Q2087" i="1"/>
  <c r="R2087" i="1" s="1"/>
  <c r="Q2079" i="1"/>
  <c r="R2079" i="1" s="1"/>
  <c r="Q2075" i="1"/>
  <c r="R2075" i="1" s="1"/>
  <c r="Q2071" i="1"/>
  <c r="R2071" i="1" s="1"/>
  <c r="Q2063" i="1"/>
  <c r="R2063" i="1" s="1"/>
  <c r="Q2059" i="1"/>
  <c r="R2059" i="1" s="1"/>
  <c r="Q2055" i="1"/>
  <c r="R2055" i="1" s="1"/>
  <c r="Q2047" i="1"/>
  <c r="R2047" i="1" s="1"/>
  <c r="Q2043" i="1"/>
  <c r="R2043" i="1" s="1"/>
  <c r="Q2027" i="1"/>
  <c r="R2027" i="1" s="1"/>
  <c r="Q2015" i="1"/>
  <c r="R2015" i="1" s="1"/>
  <c r="Q1995" i="1"/>
  <c r="R1995" i="1" s="1"/>
  <c r="Q1983" i="1"/>
  <c r="R1983" i="1" s="1"/>
  <c r="Q1911" i="1"/>
  <c r="R1911" i="1" s="1"/>
  <c r="Q1903" i="1"/>
  <c r="R1903" i="1" s="1"/>
  <c r="Q1899" i="1"/>
  <c r="R1899" i="1" s="1"/>
  <c r="Q1895" i="1"/>
  <c r="R1895" i="1" s="1"/>
  <c r="Q1855" i="1"/>
  <c r="R1855" i="1" s="1"/>
  <c r="Q1823" i="1"/>
  <c r="R1823" i="1" s="1"/>
  <c r="Q1803" i="1"/>
  <c r="R1803" i="1" s="1"/>
  <c r="Q1799" i="1"/>
  <c r="R1799" i="1" s="1"/>
  <c r="Q1791" i="1"/>
  <c r="R1791" i="1" s="1"/>
  <c r="Q1787" i="1"/>
  <c r="R1787" i="1" s="1"/>
  <c r="Q1783" i="1"/>
  <c r="R1783" i="1" s="1"/>
  <c r="Q1771" i="1"/>
  <c r="R1771" i="1" s="1"/>
  <c r="Q1767" i="1"/>
  <c r="R1767" i="1" s="1"/>
  <c r="Q1759" i="1"/>
  <c r="R1759" i="1" s="1"/>
  <c r="Q1755" i="1"/>
  <c r="R1755" i="1" s="1"/>
  <c r="Q1739" i="1"/>
  <c r="R1739" i="1" s="1"/>
  <c r="Q1735" i="1"/>
  <c r="R1735" i="1" s="1"/>
  <c r="Q1727" i="1"/>
  <c r="R1727" i="1" s="1"/>
  <c r="Q1723" i="1"/>
  <c r="R1723" i="1" s="1"/>
  <c r="Q1719" i="1"/>
  <c r="R1719" i="1" s="1"/>
  <c r="Q1423" i="1"/>
  <c r="R1423" i="1" s="1"/>
  <c r="Q1419" i="1"/>
  <c r="R1419" i="1" s="1"/>
  <c r="Q1403" i="1"/>
  <c r="R1403" i="1" s="1"/>
  <c r="Q1383" i="1"/>
  <c r="R1383" i="1" s="1"/>
  <c r="Q1371" i="1"/>
  <c r="R1371" i="1" s="1"/>
  <c r="Q1355" i="1"/>
  <c r="R1355" i="1" s="1"/>
  <c r="Q1339" i="1"/>
  <c r="R1339" i="1" s="1"/>
  <c r="Q1335" i="1"/>
  <c r="R1335" i="1" s="1"/>
  <c r="Q1331" i="1"/>
  <c r="R1331" i="1" s="1"/>
  <c r="Q1323" i="1"/>
  <c r="R1323" i="1" s="1"/>
  <c r="Q1319" i="1"/>
  <c r="R1319" i="1" s="1"/>
  <c r="Q1315" i="1"/>
  <c r="R1315" i="1" s="1"/>
  <c r="Q1303" i="1"/>
  <c r="R1303" i="1" s="1"/>
  <c r="Q1283" i="1"/>
  <c r="R1283" i="1" s="1"/>
  <c r="Q1275" i="1"/>
  <c r="R1275" i="1" s="1"/>
  <c r="Q1271" i="1"/>
  <c r="R1271" i="1" s="1"/>
  <c r="Q1187" i="1"/>
  <c r="R1187" i="1" s="1"/>
  <c r="Q1179" i="1"/>
  <c r="R1179" i="1" s="1"/>
  <c r="Q1175" i="1"/>
  <c r="R1175" i="1" s="1"/>
  <c r="Q1163" i="1"/>
  <c r="R1163" i="1" s="1"/>
  <c r="Q1155" i="1"/>
  <c r="R1155" i="1" s="1"/>
  <c r="Q1147" i="1"/>
  <c r="R1147" i="1" s="1"/>
  <c r="Q1139" i="1"/>
  <c r="R1139" i="1" s="1"/>
  <c r="Q1131" i="1"/>
  <c r="R1131" i="1" s="1"/>
  <c r="Q1127" i="1"/>
  <c r="R1127" i="1" s="1"/>
  <c r="Q1123" i="1"/>
  <c r="R1123" i="1" s="1"/>
  <c r="Q1111" i="1"/>
  <c r="R1111" i="1" s="1"/>
  <c r="Q1107" i="1"/>
  <c r="R1107" i="1" s="1"/>
  <c r="Q1095" i="1"/>
  <c r="R1095" i="1" s="1"/>
  <c r="Q1083" i="1"/>
  <c r="R1083" i="1" s="1"/>
  <c r="Q1051" i="1"/>
  <c r="R1051" i="1" s="1"/>
  <c r="Q687" i="1"/>
  <c r="R687" i="1" s="1"/>
  <c r="Q543" i="1"/>
  <c r="R543" i="1" s="1"/>
  <c r="Q327" i="1"/>
  <c r="R327" i="1" s="1"/>
  <c r="Q111" i="1"/>
  <c r="R111" i="1" s="1"/>
  <c r="Q333" i="1"/>
  <c r="R333" i="1" s="1"/>
  <c r="Q2572" i="1"/>
  <c r="R2572" i="1" s="1"/>
  <c r="Q1964" i="1"/>
  <c r="R1964" i="1" s="1"/>
  <c r="Q676" i="1"/>
  <c r="R676" i="1" s="1"/>
  <c r="Q1665" i="1"/>
  <c r="R1665" i="1" s="1"/>
  <c r="Q3139" i="1"/>
  <c r="R3139" i="1" s="1"/>
  <c r="Q2199" i="1"/>
  <c r="R2199" i="1" s="1"/>
  <c r="Q1819" i="1"/>
  <c r="R1819" i="1" s="1"/>
  <c r="Q1407" i="1"/>
  <c r="R1407" i="1" s="1"/>
  <c r="Q1267" i="1"/>
  <c r="R1267" i="1" s="1"/>
  <c r="Q65" i="1"/>
  <c r="R65" i="1" s="1"/>
  <c r="Q1057" i="1"/>
  <c r="R1057" i="1" s="1"/>
  <c r="Q2552" i="1"/>
  <c r="R2552" i="1" s="1"/>
  <c r="Q2536" i="1"/>
  <c r="R2536" i="1" s="1"/>
  <c r="Q2520" i="1"/>
  <c r="R2520" i="1" s="1"/>
  <c r="Q2504" i="1"/>
  <c r="R2504" i="1" s="1"/>
  <c r="Q2488" i="1"/>
  <c r="R2488" i="1" s="1"/>
  <c r="Q2472" i="1"/>
  <c r="R2472" i="1" s="1"/>
  <c r="Q2456" i="1"/>
  <c r="R2456" i="1" s="1"/>
  <c r="Q2440" i="1"/>
  <c r="R2440" i="1" s="1"/>
  <c r="Q2424" i="1"/>
  <c r="R2424" i="1" s="1"/>
  <c r="Q2408" i="1"/>
  <c r="R2408" i="1" s="1"/>
  <c r="Q2392" i="1"/>
  <c r="R2392" i="1" s="1"/>
  <c r="Q2376" i="1"/>
  <c r="R2376" i="1" s="1"/>
  <c r="Q2360" i="1"/>
  <c r="R2360" i="1" s="1"/>
  <c r="Q2344" i="1"/>
  <c r="R2344" i="1" s="1"/>
  <c r="Q2328" i="1"/>
  <c r="R2328" i="1" s="1"/>
  <c r="Q2312" i="1"/>
  <c r="R2312" i="1" s="1"/>
  <c r="Q2296" i="1"/>
  <c r="R2296" i="1" s="1"/>
  <c r="Q2280" i="1"/>
  <c r="R2280" i="1" s="1"/>
  <c r="Q2264" i="1"/>
  <c r="R2264" i="1" s="1"/>
  <c r="Q2248" i="1"/>
  <c r="R2248" i="1" s="1"/>
  <c r="Q2232" i="1"/>
  <c r="R2232" i="1" s="1"/>
  <c r="Q2216" i="1"/>
  <c r="R2216" i="1" s="1"/>
  <c r="Q2200" i="1"/>
  <c r="R2200" i="1" s="1"/>
  <c r="Q2184" i="1"/>
  <c r="R2184" i="1" s="1"/>
  <c r="Q2168" i="1"/>
  <c r="R2168" i="1" s="1"/>
  <c r="Q2152" i="1"/>
  <c r="R2152" i="1" s="1"/>
  <c r="Q2136" i="1"/>
  <c r="R2136" i="1" s="1"/>
  <c r="Q2120" i="1"/>
  <c r="R2120" i="1" s="1"/>
  <c r="Q2104" i="1"/>
  <c r="R2104" i="1" s="1"/>
  <c r="Q2088" i="1"/>
  <c r="R2088" i="1" s="1"/>
  <c r="Q2072" i="1"/>
  <c r="R2072" i="1" s="1"/>
  <c r="Q2056" i="1"/>
  <c r="R2056" i="1" s="1"/>
  <c r="Q2040" i="1"/>
  <c r="R2040" i="1" s="1"/>
  <c r="Q2024" i="1"/>
  <c r="R2024" i="1" s="1"/>
  <c r="Q2008" i="1"/>
  <c r="R2008" i="1" s="1"/>
  <c r="Q1992" i="1"/>
  <c r="R1992" i="1" s="1"/>
  <c r="Q1976" i="1"/>
  <c r="R1976" i="1" s="1"/>
  <c r="Q1960" i="1"/>
  <c r="R1960" i="1" s="1"/>
  <c r="Q1944" i="1"/>
  <c r="R1944" i="1" s="1"/>
  <c r="Q1928" i="1"/>
  <c r="R1928" i="1" s="1"/>
  <c r="Q1912" i="1"/>
  <c r="R1912" i="1" s="1"/>
  <c r="Q1896" i="1"/>
  <c r="R1896" i="1" s="1"/>
  <c r="Q1880" i="1"/>
  <c r="R1880" i="1" s="1"/>
  <c r="Q1864" i="1"/>
  <c r="R1864" i="1" s="1"/>
  <c r="Q1848" i="1"/>
  <c r="R1848" i="1" s="1"/>
  <c r="Q1832" i="1"/>
  <c r="R1832" i="1" s="1"/>
  <c r="Q1816" i="1"/>
  <c r="R1816" i="1" s="1"/>
  <c r="Q1800" i="1"/>
  <c r="R1800" i="1" s="1"/>
  <c r="Q1784" i="1"/>
  <c r="R1784" i="1" s="1"/>
  <c r="Q1768" i="1"/>
  <c r="R1768" i="1" s="1"/>
  <c r="Q1752" i="1"/>
  <c r="R1752" i="1" s="1"/>
  <c r="Q1736" i="1"/>
  <c r="R1736" i="1" s="1"/>
  <c r="Q1720" i="1"/>
  <c r="R1720" i="1" s="1"/>
  <c r="Q1704" i="1"/>
  <c r="R1704" i="1" s="1"/>
  <c r="Q1688" i="1"/>
  <c r="R1688" i="1" s="1"/>
  <c r="Q1672" i="1"/>
  <c r="R1672" i="1" s="1"/>
  <c r="Q1656" i="1"/>
  <c r="R1656" i="1" s="1"/>
  <c r="Q1640" i="1"/>
  <c r="R1640" i="1" s="1"/>
  <c r="Q1624" i="1"/>
  <c r="R1624" i="1" s="1"/>
  <c r="Q1608" i="1"/>
  <c r="R1608" i="1" s="1"/>
  <c r="Q1592" i="1"/>
  <c r="R1592" i="1" s="1"/>
  <c r="Q1576" i="1"/>
  <c r="R1576" i="1" s="1"/>
  <c r="Q1560" i="1"/>
  <c r="R1560" i="1" s="1"/>
  <c r="Q1544" i="1"/>
  <c r="R1544" i="1" s="1"/>
  <c r="Q1528" i="1"/>
  <c r="R1528" i="1" s="1"/>
  <c r="Q1512" i="1"/>
  <c r="R1512" i="1" s="1"/>
  <c r="Q1496" i="1"/>
  <c r="R1496" i="1" s="1"/>
  <c r="Q1480" i="1"/>
  <c r="R1480" i="1" s="1"/>
  <c r="Q1464" i="1"/>
  <c r="R1464" i="1" s="1"/>
  <c r="Q1448" i="1"/>
  <c r="R1448" i="1" s="1"/>
  <c r="Q1432" i="1"/>
  <c r="R1432" i="1" s="1"/>
  <c r="Q1416" i="1"/>
  <c r="R1416" i="1" s="1"/>
  <c r="Q1400" i="1"/>
  <c r="R1400" i="1" s="1"/>
  <c r="Q696" i="1"/>
  <c r="R696" i="1" s="1"/>
  <c r="Q280" i="1"/>
  <c r="R280" i="1" s="1"/>
  <c r="Q264" i="1"/>
  <c r="R264" i="1" s="1"/>
  <c r="Q248" i="1"/>
  <c r="R248" i="1" s="1"/>
  <c r="Q232" i="1"/>
  <c r="R232" i="1" s="1"/>
  <c r="Q184" i="1"/>
  <c r="R184" i="1" s="1"/>
  <c r="Q152" i="1"/>
  <c r="R152" i="1" s="1"/>
  <c r="Q136" i="1"/>
  <c r="R136" i="1" s="1"/>
  <c r="Q120" i="1"/>
  <c r="R120" i="1" s="1"/>
  <c r="Q104" i="1"/>
  <c r="R104" i="1" s="1"/>
  <c r="Q72" i="1"/>
  <c r="R72" i="1" s="1"/>
  <c r="Q56" i="1"/>
  <c r="R56" i="1" s="1"/>
  <c r="Q2195" i="1"/>
  <c r="R2195" i="1" s="1"/>
  <c r="Q2179" i="1"/>
  <c r="R2179" i="1" s="1"/>
  <c r="Q2163" i="1"/>
  <c r="R2163" i="1" s="1"/>
  <c r="Q2147" i="1"/>
  <c r="R2147" i="1" s="1"/>
  <c r="Q2131" i="1"/>
  <c r="R2131" i="1" s="1"/>
  <c r="Q2115" i="1"/>
  <c r="R2115" i="1" s="1"/>
  <c r="Q2099" i="1"/>
  <c r="R2099" i="1" s="1"/>
  <c r="Q2083" i="1"/>
  <c r="R2083" i="1" s="1"/>
  <c r="Q2067" i="1"/>
  <c r="R2067" i="1" s="1"/>
  <c r="Q2051" i="1"/>
  <c r="R2051" i="1" s="1"/>
  <c r="Q2035" i="1"/>
  <c r="R2035" i="1" s="1"/>
  <c r="Q2019" i="1"/>
  <c r="R2019" i="1" s="1"/>
  <c r="Q2003" i="1"/>
  <c r="R2003" i="1" s="1"/>
  <c r="Q1987" i="1"/>
  <c r="R1987" i="1" s="1"/>
  <c r="Q1971" i="1"/>
  <c r="R1971" i="1" s="1"/>
  <c r="Q1955" i="1"/>
  <c r="R1955" i="1" s="1"/>
  <c r="Q1939" i="1"/>
  <c r="R1939" i="1" s="1"/>
  <c r="Q1923" i="1"/>
  <c r="R1923" i="1" s="1"/>
  <c r="Q1907" i="1"/>
  <c r="R1907" i="1" s="1"/>
  <c r="Q1891" i="1"/>
  <c r="R1891" i="1" s="1"/>
  <c r="Q1875" i="1"/>
  <c r="R1875" i="1" s="1"/>
  <c r="Q1859" i="1"/>
  <c r="R1859" i="1" s="1"/>
  <c r="Q1843" i="1"/>
  <c r="R1843" i="1" s="1"/>
  <c r="Q1827" i="1"/>
  <c r="R1827" i="1" s="1"/>
  <c r="Q1811" i="1"/>
  <c r="R1811" i="1" s="1"/>
  <c r="Q1795" i="1"/>
  <c r="R1795" i="1" s="1"/>
  <c r="Q1779" i="1"/>
  <c r="R1779" i="1" s="1"/>
  <c r="Q1763" i="1"/>
  <c r="R1763" i="1" s="1"/>
  <c r="Q1699" i="1"/>
  <c r="R1699" i="1" s="1"/>
  <c r="Q1683" i="1"/>
  <c r="R1683" i="1" s="1"/>
  <c r="Q1667" i="1"/>
  <c r="R1667" i="1" s="1"/>
  <c r="Q1651" i="1"/>
  <c r="R1651" i="1" s="1"/>
  <c r="Q1635" i="1"/>
  <c r="R1635" i="1" s="1"/>
  <c r="Q1619" i="1"/>
  <c r="R1619" i="1" s="1"/>
  <c r="Q1603" i="1"/>
  <c r="R1603" i="1" s="1"/>
  <c r="Q1587" i="1"/>
  <c r="R1587" i="1" s="1"/>
  <c r="Q1571" i="1"/>
  <c r="R1571" i="1" s="1"/>
  <c r="Q1555" i="1"/>
  <c r="R1555" i="1" s="1"/>
  <c r="Q1539" i="1"/>
  <c r="R1539" i="1" s="1"/>
  <c r="Q1427" i="1"/>
  <c r="R1427" i="1" s="1"/>
  <c r="Q1411" i="1"/>
  <c r="R1411" i="1" s="1"/>
  <c r="Q1395" i="1"/>
  <c r="R1395" i="1" s="1"/>
  <c r="Q1379" i="1"/>
  <c r="R1379" i="1" s="1"/>
  <c r="Q1363" i="1"/>
  <c r="R1363" i="1" s="1"/>
  <c r="Q995" i="1"/>
  <c r="R995" i="1" s="1"/>
  <c r="Q931" i="1"/>
  <c r="R931" i="1" s="1"/>
  <c r="Q915" i="1"/>
  <c r="R915" i="1" s="1"/>
  <c r="Q899" i="1"/>
  <c r="R899" i="1" s="1"/>
  <c r="Q867" i="1"/>
  <c r="R867" i="1" s="1"/>
  <c r="Q851" i="1"/>
  <c r="R851" i="1" s="1"/>
  <c r="Q803" i="1"/>
  <c r="R803" i="1" s="1"/>
  <c r="Q787" i="1"/>
  <c r="R787" i="1" s="1"/>
  <c r="Q643" i="1"/>
  <c r="R643" i="1" s="1"/>
  <c r="Q595" i="1"/>
  <c r="R595" i="1" s="1"/>
  <c r="Q579" i="1"/>
  <c r="R579" i="1" s="1"/>
  <c r="Q499" i="1"/>
  <c r="R499" i="1" s="1"/>
  <c r="Q483" i="1"/>
  <c r="R483" i="1" s="1"/>
  <c r="Q419" i="1"/>
  <c r="R419" i="1" s="1"/>
  <c r="Q387" i="1"/>
  <c r="R387" i="1" s="1"/>
  <c r="Q2093" i="1"/>
  <c r="R2093" i="1" s="1"/>
  <c r="Q922" i="1"/>
  <c r="R922" i="1" s="1"/>
  <c r="Q2109" i="1"/>
  <c r="R2109" i="1" s="1"/>
  <c r="Q2173" i="1"/>
  <c r="R2173" i="1" s="1"/>
  <c r="Q2077" i="1"/>
  <c r="R2077" i="1" s="1"/>
  <c r="Q2237" i="1"/>
  <c r="R2237" i="1" s="1"/>
  <c r="Q2493" i="1"/>
  <c r="R2493" i="1" s="1"/>
  <c r="Q2349" i="1"/>
  <c r="R2349" i="1" s="1"/>
  <c r="Q291" i="1"/>
  <c r="R291" i="1" s="1"/>
  <c r="Q941" i="1"/>
  <c r="R941" i="1" s="1"/>
  <c r="Q893" i="1"/>
  <c r="R893" i="1" s="1"/>
  <c r="Q3136" i="1"/>
  <c r="R3136" i="1" s="1"/>
  <c r="Q3132" i="1"/>
  <c r="R3132" i="1" s="1"/>
  <c r="Q3128" i="1"/>
  <c r="R3128" i="1" s="1"/>
  <c r="Q3124" i="1"/>
  <c r="R3124" i="1" s="1"/>
  <c r="Q648" i="1"/>
  <c r="R648" i="1" s="1"/>
  <c r="Q616" i="1"/>
  <c r="R616" i="1" s="1"/>
  <c r="Q600" i="1"/>
  <c r="R600" i="1" s="1"/>
  <c r="Q536" i="1"/>
  <c r="R536" i="1" s="1"/>
  <c r="Q520" i="1"/>
  <c r="R520" i="1" s="1"/>
  <c r="Q504" i="1"/>
  <c r="R504" i="1" s="1"/>
  <c r="Q456" i="1"/>
  <c r="R456" i="1" s="1"/>
  <c r="Q424" i="1"/>
  <c r="R424" i="1" s="1"/>
  <c r="Q408" i="1"/>
  <c r="R408" i="1" s="1"/>
  <c r="Q392" i="1"/>
  <c r="R392" i="1" s="1"/>
  <c r="Q312" i="1"/>
  <c r="R312" i="1" s="1"/>
  <c r="Q296" i="1"/>
  <c r="R296" i="1" s="1"/>
  <c r="Q422" i="1"/>
  <c r="R422" i="1" s="1"/>
  <c r="Q1005" i="1"/>
  <c r="R1005" i="1" s="1"/>
  <c r="Q989" i="1"/>
  <c r="R989" i="1" s="1"/>
  <c r="Q344" i="1"/>
  <c r="R344" i="1" s="1"/>
  <c r="Q2570" i="1"/>
  <c r="R2570" i="1" s="1"/>
  <c r="Q147" i="1"/>
  <c r="R147" i="1" s="1"/>
  <c r="Q2557" i="1"/>
  <c r="R2557" i="1" s="1"/>
  <c r="Q314" i="1"/>
  <c r="R314" i="1" s="1"/>
  <c r="Q909" i="1"/>
  <c r="R909" i="1" s="1"/>
  <c r="Q195" i="1"/>
  <c r="R195" i="1" s="1"/>
  <c r="Q198" i="1"/>
  <c r="R198" i="1" s="1"/>
  <c r="Q83" i="1"/>
  <c r="R83" i="1" s="1"/>
  <c r="Q957" i="1"/>
  <c r="R957" i="1" s="1"/>
  <c r="Q210" i="1"/>
  <c r="R210" i="1" s="1"/>
  <c r="Q1329" i="1"/>
  <c r="R1329" i="1" s="1"/>
  <c r="Q973" i="1"/>
  <c r="R973" i="1" s="1"/>
  <c r="Q2730" i="1"/>
  <c r="R2730" i="1" s="1"/>
  <c r="Q1103" i="1"/>
  <c r="R1103" i="1" s="1"/>
  <c r="Q1965" i="1"/>
  <c r="R1965" i="1" s="1"/>
  <c r="Q2635" i="1"/>
  <c r="R2635" i="1" s="1"/>
  <c r="Q3119" i="1"/>
  <c r="R3119" i="1" s="1"/>
  <c r="Q3111" i="1"/>
  <c r="R3111" i="1" s="1"/>
  <c r="Q3099" i="1"/>
  <c r="R3099" i="1" s="1"/>
  <c r="Q3091" i="1"/>
  <c r="R3091" i="1" s="1"/>
  <c r="Q3079" i="1"/>
  <c r="R3079" i="1" s="1"/>
  <c r="Q3071" i="1"/>
  <c r="R3071" i="1" s="1"/>
  <c r="Q3063" i="1"/>
  <c r="R3063" i="1" s="1"/>
  <c r="Q3055" i="1"/>
  <c r="R3055" i="1" s="1"/>
  <c r="Q3043" i="1"/>
  <c r="R3043" i="1" s="1"/>
  <c r="Q3035" i="1"/>
  <c r="R3035" i="1" s="1"/>
  <c r="Q3023" i="1"/>
  <c r="R3023" i="1" s="1"/>
  <c r="Q3015" i="1"/>
  <c r="R3015" i="1" s="1"/>
  <c r="Q3007" i="1"/>
  <c r="R3007" i="1" s="1"/>
  <c r="Q2995" i="1"/>
  <c r="R2995" i="1" s="1"/>
  <c r="Q2983" i="1"/>
  <c r="R2983" i="1" s="1"/>
  <c r="Q2975" i="1"/>
  <c r="R2975" i="1" s="1"/>
  <c r="Q2967" i="1"/>
  <c r="R2967" i="1" s="1"/>
  <c r="Q2959" i="1"/>
  <c r="R2959" i="1" s="1"/>
  <c r="Q2951" i="1"/>
  <c r="R2951" i="1" s="1"/>
  <c r="Q2939" i="1"/>
  <c r="R2939" i="1" s="1"/>
  <c r="Q2931" i="1"/>
  <c r="R2931" i="1" s="1"/>
  <c r="Q2919" i="1"/>
  <c r="R2919" i="1" s="1"/>
  <c r="Q2907" i="1"/>
  <c r="R2907" i="1" s="1"/>
  <c r="Q2895" i="1"/>
  <c r="R2895" i="1" s="1"/>
  <c r="Q2883" i="1"/>
  <c r="R2883" i="1" s="1"/>
  <c r="Q2875" i="1"/>
  <c r="R2875" i="1" s="1"/>
  <c r="Q2863" i="1"/>
  <c r="R2863" i="1" s="1"/>
  <c r="Q2855" i="1"/>
  <c r="R2855" i="1" s="1"/>
  <c r="Q2847" i="1"/>
  <c r="R2847" i="1" s="1"/>
  <c r="Q2839" i="1"/>
  <c r="R2839" i="1" s="1"/>
  <c r="Q2827" i="1"/>
  <c r="R2827" i="1" s="1"/>
  <c r="Q2819" i="1"/>
  <c r="R2819" i="1" s="1"/>
  <c r="Q2807" i="1"/>
  <c r="R2807" i="1" s="1"/>
  <c r="Q2799" i="1"/>
  <c r="R2799" i="1" s="1"/>
  <c r="Q2791" i="1"/>
  <c r="R2791" i="1" s="1"/>
  <c r="Q2779" i="1"/>
  <c r="R2779" i="1" s="1"/>
  <c r="Q2771" i="1"/>
  <c r="R2771" i="1" s="1"/>
  <c r="Q2759" i="1"/>
  <c r="R2759" i="1" s="1"/>
  <c r="Q2747" i="1"/>
  <c r="R2747" i="1" s="1"/>
  <c r="Q2739" i="1"/>
  <c r="R2739" i="1" s="1"/>
  <c r="Q2727" i="1"/>
  <c r="R2727" i="1" s="1"/>
  <c r="Q2719" i="1"/>
  <c r="R2719" i="1" s="1"/>
  <c r="Q2711" i="1"/>
  <c r="R2711" i="1" s="1"/>
  <c r="Q2699" i="1"/>
  <c r="R2699" i="1" s="1"/>
  <c r="Q2691" i="1"/>
  <c r="R2691" i="1" s="1"/>
  <c r="Q2679" i="1"/>
  <c r="R2679" i="1" s="1"/>
  <c r="Q2671" i="1"/>
  <c r="R2671" i="1" s="1"/>
  <c r="Q2659" i="1"/>
  <c r="R2659" i="1" s="1"/>
  <c r="Q2651" i="1"/>
  <c r="R2651" i="1" s="1"/>
  <c r="Q2643" i="1"/>
  <c r="R2643" i="1" s="1"/>
  <c r="Q2627" i="1"/>
  <c r="R2627" i="1" s="1"/>
  <c r="Q2619" i="1"/>
  <c r="R2619" i="1" s="1"/>
  <c r="Q2611" i="1"/>
  <c r="R2611" i="1" s="1"/>
  <c r="Q1343" i="1"/>
  <c r="R1343" i="1" s="1"/>
  <c r="Q1327" i="1"/>
  <c r="R1327" i="1" s="1"/>
  <c r="Q1311" i="1"/>
  <c r="R1311" i="1" s="1"/>
  <c r="Q1295" i="1"/>
  <c r="R1295" i="1" s="1"/>
  <c r="Q1279" i="1"/>
  <c r="R1279" i="1" s="1"/>
  <c r="Q1263" i="1"/>
  <c r="R1263" i="1" s="1"/>
  <c r="Q1247" i="1"/>
  <c r="R1247" i="1" s="1"/>
  <c r="Q1231" i="1"/>
  <c r="R1231" i="1" s="1"/>
  <c r="Q1215" i="1"/>
  <c r="R1215" i="1" s="1"/>
  <c r="Q1199" i="1"/>
  <c r="R1199" i="1" s="1"/>
  <c r="Q1183" i="1"/>
  <c r="R1183" i="1" s="1"/>
  <c r="Q1167" i="1"/>
  <c r="R1167" i="1" s="1"/>
  <c r="Q1151" i="1"/>
  <c r="R1151" i="1" s="1"/>
  <c r="Q1135" i="1"/>
  <c r="R1135" i="1" s="1"/>
  <c r="Q1119" i="1"/>
  <c r="R1119" i="1" s="1"/>
  <c r="Q1039" i="1"/>
  <c r="R1039" i="1" s="1"/>
  <c r="Q323" i="1"/>
  <c r="R323" i="1" s="1"/>
  <c r="Q179" i="1"/>
  <c r="R179" i="1" s="1"/>
  <c r="Q67" i="1"/>
  <c r="R67" i="1" s="1"/>
  <c r="Q898" i="1"/>
  <c r="R898" i="1" s="1"/>
  <c r="Q2429" i="1"/>
  <c r="R2429" i="1" s="1"/>
  <c r="Q339" i="1"/>
  <c r="R339" i="1" s="1"/>
  <c r="Q246" i="1"/>
  <c r="R246" i="1" s="1"/>
  <c r="Q2253" i="1"/>
  <c r="R2253" i="1" s="1"/>
  <c r="Q1071" i="1"/>
  <c r="R1071" i="1" s="1"/>
  <c r="Q2751" i="1"/>
  <c r="R2751" i="1" s="1"/>
  <c r="Q1286" i="1"/>
  <c r="R1286" i="1" s="1"/>
  <c r="Q2605" i="1"/>
  <c r="R2605" i="1" s="1"/>
  <c r="Q227" i="1"/>
  <c r="R227" i="1" s="1"/>
  <c r="Q1997" i="1"/>
  <c r="R1997" i="1" s="1"/>
  <c r="Q2189" i="1"/>
  <c r="R2189" i="1" s="1"/>
  <c r="Q275" i="1"/>
  <c r="R275" i="1" s="1"/>
  <c r="Q2397" i="1"/>
  <c r="R2397" i="1" s="1"/>
  <c r="Q2157" i="1"/>
  <c r="R2157" i="1" s="1"/>
  <c r="Q2301" i="1"/>
  <c r="R2301" i="1" s="1"/>
  <c r="Q1055" i="1"/>
  <c r="R1055" i="1" s="1"/>
  <c r="Q2317" i="1"/>
  <c r="R2317" i="1" s="1"/>
  <c r="Q3115" i="1"/>
  <c r="R3115" i="1" s="1"/>
  <c r="Q3107" i="1"/>
  <c r="R3107" i="1" s="1"/>
  <c r="Q3103" i="1"/>
  <c r="R3103" i="1" s="1"/>
  <c r="Q3095" i="1"/>
  <c r="R3095" i="1" s="1"/>
  <c r="Q3087" i="1"/>
  <c r="R3087" i="1" s="1"/>
  <c r="Q3083" i="1"/>
  <c r="R3083" i="1" s="1"/>
  <c r="Q3075" i="1"/>
  <c r="R3075" i="1" s="1"/>
  <c r="Q3067" i="1"/>
  <c r="R3067" i="1" s="1"/>
  <c r="Q3059" i="1"/>
  <c r="R3059" i="1" s="1"/>
  <c r="Q3051" i="1"/>
  <c r="R3051" i="1" s="1"/>
  <c r="Q3047" i="1"/>
  <c r="R3047" i="1" s="1"/>
  <c r="Q3039" i="1"/>
  <c r="R3039" i="1" s="1"/>
  <c r="Q3031" i="1"/>
  <c r="R3031" i="1" s="1"/>
  <c r="Q3027" i="1"/>
  <c r="R3027" i="1" s="1"/>
  <c r="Q3019" i="1"/>
  <c r="R3019" i="1" s="1"/>
  <c r="Q3011" i="1"/>
  <c r="R3011" i="1" s="1"/>
  <c r="Q3003" i="1"/>
  <c r="R3003" i="1" s="1"/>
  <c r="Q2999" i="1"/>
  <c r="R2999" i="1" s="1"/>
  <c r="Q2991" i="1"/>
  <c r="R2991" i="1" s="1"/>
  <c r="Q2987" i="1"/>
  <c r="R2987" i="1" s="1"/>
  <c r="Q2979" i="1"/>
  <c r="R2979" i="1" s="1"/>
  <c r="Q2971" i="1"/>
  <c r="R2971" i="1" s="1"/>
  <c r="Q2963" i="1"/>
  <c r="R2963" i="1" s="1"/>
  <c r="Q2955" i="1"/>
  <c r="R2955" i="1" s="1"/>
  <c r="Q2947" i="1"/>
  <c r="R2947" i="1" s="1"/>
  <c r="Q2943" i="1"/>
  <c r="R2943" i="1" s="1"/>
  <c r="Q2935" i="1"/>
  <c r="R2935" i="1" s="1"/>
  <c r="Q2923" i="1"/>
  <c r="R2923" i="1" s="1"/>
  <c r="Q2915" i="1"/>
  <c r="R2915" i="1" s="1"/>
  <c r="Q2911" i="1"/>
  <c r="R2911" i="1" s="1"/>
  <c r="Q2903" i="1"/>
  <c r="R2903" i="1" s="1"/>
  <c r="Q2899" i="1"/>
  <c r="R2899" i="1" s="1"/>
  <c r="Q2891" i="1"/>
  <c r="R2891" i="1" s="1"/>
  <c r="Q2887" i="1"/>
  <c r="R2887" i="1" s="1"/>
  <c r="Q2879" i="1"/>
  <c r="R2879" i="1" s="1"/>
  <c r="Q2871" i="1"/>
  <c r="R2871" i="1" s="1"/>
  <c r="Q2867" i="1"/>
  <c r="R2867" i="1" s="1"/>
  <c r="Q2859" i="1"/>
  <c r="R2859" i="1" s="1"/>
  <c r="Q2851" i="1"/>
  <c r="R2851" i="1" s="1"/>
  <c r="Q2843" i="1"/>
  <c r="R2843" i="1" s="1"/>
  <c r="Q2835" i="1"/>
  <c r="R2835" i="1" s="1"/>
  <c r="Q2831" i="1"/>
  <c r="R2831" i="1" s="1"/>
  <c r="Q2823" i="1"/>
  <c r="R2823" i="1" s="1"/>
  <c r="Q2815" i="1"/>
  <c r="R2815" i="1" s="1"/>
  <c r="Q2811" i="1"/>
  <c r="R2811" i="1" s="1"/>
  <c r="Q2803" i="1"/>
  <c r="R2803" i="1" s="1"/>
  <c r="Q2795" i="1"/>
  <c r="R2795" i="1" s="1"/>
  <c r="Q2787" i="1"/>
  <c r="R2787" i="1" s="1"/>
  <c r="Q2783" i="1"/>
  <c r="R2783" i="1" s="1"/>
  <c r="Q2775" i="1"/>
  <c r="R2775" i="1" s="1"/>
  <c r="Q2767" i="1"/>
  <c r="R2767" i="1" s="1"/>
  <c r="Q2763" i="1"/>
  <c r="R2763" i="1" s="1"/>
  <c r="Q2755" i="1"/>
  <c r="R2755" i="1" s="1"/>
  <c r="Q2743" i="1"/>
  <c r="R2743" i="1" s="1"/>
  <c r="Q2735" i="1"/>
  <c r="R2735" i="1" s="1"/>
  <c r="Q2731" i="1"/>
  <c r="R2731" i="1" s="1"/>
  <c r="Q2723" i="1"/>
  <c r="R2723" i="1" s="1"/>
  <c r="Q2715" i="1"/>
  <c r="R2715" i="1" s="1"/>
  <c r="Q2707" i="1"/>
  <c r="R2707" i="1" s="1"/>
  <c r="Q2703" i="1"/>
  <c r="R2703" i="1" s="1"/>
  <c r="Q2695" i="1"/>
  <c r="R2695" i="1" s="1"/>
  <c r="Q2687" i="1"/>
  <c r="R2687" i="1" s="1"/>
  <c r="Q2683" i="1"/>
  <c r="R2683" i="1" s="1"/>
  <c r="Q2675" i="1"/>
  <c r="R2675" i="1" s="1"/>
  <c r="Q2667" i="1"/>
  <c r="R2667" i="1" s="1"/>
  <c r="Q2663" i="1"/>
  <c r="R2663" i="1" s="1"/>
  <c r="Q2655" i="1"/>
  <c r="R2655" i="1" s="1"/>
  <c r="Q2647" i="1"/>
  <c r="R2647" i="1" s="1"/>
  <c r="Q2639" i="1"/>
  <c r="R2639" i="1" s="1"/>
  <c r="Q2631" i="1"/>
  <c r="R2631" i="1" s="1"/>
  <c r="Q2623" i="1"/>
  <c r="R2623" i="1" s="1"/>
  <c r="Q2615" i="1"/>
  <c r="R2615" i="1" s="1"/>
  <c r="Q366" i="1"/>
  <c r="R366" i="1" s="1"/>
  <c r="Q115" i="1"/>
  <c r="R115" i="1" s="1"/>
  <c r="Q131" i="1"/>
  <c r="R131" i="1" s="1"/>
  <c r="Q307" i="1"/>
  <c r="R307" i="1" s="1"/>
  <c r="Q211" i="1"/>
  <c r="R211" i="1" s="1"/>
  <c r="Q51" i="1"/>
  <c r="R51" i="1" s="1"/>
  <c r="Q630" i="1"/>
  <c r="R630" i="1" s="1"/>
  <c r="Q35" i="1"/>
  <c r="R35" i="1" s="1"/>
  <c r="Q410" i="1"/>
  <c r="R410" i="1" s="1"/>
  <c r="Q762" i="1"/>
  <c r="R762" i="1" s="1"/>
  <c r="Q622" i="1"/>
  <c r="R622" i="1" s="1"/>
  <c r="Q19" i="1"/>
  <c r="R19" i="1" s="1"/>
  <c r="Q1087" i="1"/>
  <c r="R1087" i="1" s="1"/>
  <c r="Q1535" i="1"/>
  <c r="R1535" i="1" s="1"/>
  <c r="Q1527" i="1"/>
  <c r="R1527" i="1" s="1"/>
  <c r="Q1519" i="1"/>
  <c r="R1519" i="1" s="1"/>
  <c r="Q1507" i="1"/>
  <c r="R1507" i="1" s="1"/>
  <c r="Q1495" i="1"/>
  <c r="R1495" i="1" s="1"/>
  <c r="Q1475" i="1"/>
  <c r="R1475" i="1" s="1"/>
  <c r="Q1459" i="1"/>
  <c r="R1459" i="1" s="1"/>
  <c r="Q1451" i="1"/>
  <c r="R1451" i="1" s="1"/>
  <c r="Q1439" i="1"/>
  <c r="R1439" i="1" s="1"/>
  <c r="Q1531" i="1"/>
  <c r="R1531" i="1" s="1"/>
  <c r="Q1523" i="1"/>
  <c r="R1523" i="1" s="1"/>
  <c r="Q1515" i="1"/>
  <c r="R1515" i="1" s="1"/>
  <c r="Q1511" i="1"/>
  <c r="R1511" i="1" s="1"/>
  <c r="Q1499" i="1"/>
  <c r="R1499" i="1" s="1"/>
  <c r="Q1491" i="1"/>
  <c r="R1491" i="1" s="1"/>
  <c r="Q1483" i="1"/>
  <c r="R1483" i="1" s="1"/>
  <c r="Q1463" i="1"/>
  <c r="R1463" i="1" s="1"/>
  <c r="Q1455" i="1"/>
  <c r="R1455" i="1" s="1"/>
  <c r="Q1447" i="1"/>
  <c r="R1447" i="1" s="1"/>
  <c r="Q1443" i="1"/>
  <c r="R1443" i="1" s="1"/>
  <c r="Q2037" i="1"/>
  <c r="R2037" i="1" s="1"/>
  <c r="Q2957" i="1"/>
  <c r="R2957" i="1" s="1"/>
  <c r="Q2045" i="1"/>
  <c r="R2045" i="1" s="1"/>
  <c r="Q561" i="1"/>
  <c r="R561" i="1" s="1"/>
  <c r="Q2613" i="1"/>
  <c r="R2613" i="1" s="1"/>
  <c r="Q2621" i="1"/>
  <c r="R2621" i="1" s="1"/>
  <c r="Q1909" i="1"/>
  <c r="R1909" i="1" s="1"/>
  <c r="Q2261" i="1"/>
  <c r="R2261" i="1" s="1"/>
  <c r="Q589" i="1"/>
  <c r="R589" i="1" s="1"/>
  <c r="Q825" i="1"/>
  <c r="R825" i="1" s="1"/>
  <c r="Q2501" i="1"/>
  <c r="R2501" i="1" s="1"/>
  <c r="Q1471" i="1"/>
  <c r="R1471" i="1" s="1"/>
  <c r="Q2357" i="1"/>
  <c r="R2357" i="1" s="1"/>
  <c r="Q369" i="1"/>
  <c r="R369" i="1" s="1"/>
  <c r="Q2185" i="1"/>
  <c r="R2185" i="1" s="1"/>
  <c r="Q1917" i="1"/>
  <c r="R1917" i="1" s="1"/>
  <c r="Q237" i="1"/>
  <c r="R237" i="1" s="1"/>
  <c r="Q581" i="1"/>
  <c r="R581" i="1" s="1"/>
  <c r="Q357" i="1"/>
  <c r="R357" i="1" s="1"/>
  <c r="Q2305" i="1"/>
  <c r="R2305" i="1" s="1"/>
  <c r="Q2097" i="1"/>
  <c r="R2097" i="1" s="1"/>
  <c r="Q253" i="1"/>
  <c r="R253" i="1" s="1"/>
  <c r="Q2449" i="1"/>
  <c r="R2449" i="1" s="1"/>
  <c r="Q1813" i="1"/>
  <c r="R1813" i="1" s="1"/>
  <c r="Q73" i="1"/>
  <c r="R73" i="1" s="1"/>
  <c r="Q1269" i="1"/>
  <c r="R1269" i="1" s="1"/>
  <c r="Q1793" i="1"/>
  <c r="R1793" i="1" s="1"/>
  <c r="Q2197" i="1"/>
  <c r="R2197" i="1" s="1"/>
  <c r="Q29" i="1"/>
  <c r="R29" i="1" s="1"/>
  <c r="Q261" i="1"/>
  <c r="R261" i="1" s="1"/>
  <c r="Q1733" i="1"/>
  <c r="R1733" i="1" s="1"/>
  <c r="Q1713" i="1"/>
  <c r="R1713" i="1" s="1"/>
  <c r="Q1549" i="1"/>
  <c r="R1549" i="1" s="1"/>
  <c r="Q949" i="1"/>
  <c r="R949" i="1" s="1"/>
  <c r="Q2417" i="1"/>
  <c r="R2417" i="1" s="1"/>
  <c r="Q2007" i="1"/>
  <c r="R2007" i="1" s="1"/>
  <c r="Q133" i="1"/>
  <c r="R133" i="1" s="1"/>
  <c r="Q2325" i="1"/>
  <c r="R2325" i="1" s="1"/>
  <c r="Q1777" i="1"/>
  <c r="R1777" i="1" s="1"/>
  <c r="Q1749" i="1"/>
  <c r="R1749" i="1" s="1"/>
  <c r="Q297" i="1"/>
  <c r="R297" i="1" s="1"/>
  <c r="Q557" i="1"/>
  <c r="R557" i="1" s="1"/>
  <c r="Q169" i="1"/>
  <c r="R169" i="1" s="1"/>
  <c r="Q21" i="1"/>
  <c r="R21" i="1" s="1"/>
  <c r="Q2217" i="1"/>
  <c r="R2217" i="1" s="1"/>
  <c r="Q397" i="1"/>
  <c r="R397" i="1" s="1"/>
  <c r="Q381" i="1"/>
  <c r="R381" i="1" s="1"/>
  <c r="Q81" i="1"/>
  <c r="R81" i="1" s="1"/>
  <c r="Q2713" i="1"/>
  <c r="R2713" i="1" s="1"/>
  <c r="Q157" i="1"/>
  <c r="R157" i="1" s="1"/>
  <c r="Q2797" i="1"/>
  <c r="R2797" i="1" s="1"/>
  <c r="Q1469" i="1"/>
  <c r="R1469" i="1" s="1"/>
  <c r="Q725" i="1"/>
  <c r="R725" i="1" s="1"/>
  <c r="Q2481" i="1"/>
  <c r="R2481" i="1" s="1"/>
  <c r="Q1445" i="1"/>
  <c r="R1445" i="1" s="1"/>
  <c r="Q129" i="1"/>
  <c r="R129" i="1" s="1"/>
  <c r="Q1805" i="1"/>
  <c r="R1805" i="1" s="1"/>
  <c r="Q1753" i="1"/>
  <c r="R1753" i="1" s="1"/>
  <c r="Q1205" i="1"/>
  <c r="R1205" i="1" s="1"/>
  <c r="Q113" i="1"/>
  <c r="R113" i="1" s="1"/>
  <c r="Q1479" i="1"/>
  <c r="R1479" i="1" s="1"/>
  <c r="Q2161" i="1"/>
  <c r="R2161" i="1" s="1"/>
  <c r="Q729" i="1"/>
  <c r="R729" i="1" s="1"/>
  <c r="Q2303" i="1"/>
  <c r="R2303" i="1" s="1"/>
  <c r="Q245" i="1"/>
  <c r="R245" i="1" s="1"/>
  <c r="Q2333" i="1"/>
  <c r="R2333" i="1" s="1"/>
  <c r="Q877" i="1"/>
  <c r="R877" i="1" s="1"/>
  <c r="Q553" i="1"/>
  <c r="R553" i="1" s="1"/>
  <c r="Q1513" i="1"/>
  <c r="R1513" i="1" s="1"/>
  <c r="Q93" i="1"/>
  <c r="R93" i="1" s="1"/>
  <c r="Q1845" i="1"/>
  <c r="R1845" i="1" s="1"/>
  <c r="Q2577" i="1"/>
  <c r="R2577" i="1" s="1"/>
  <c r="Q2137" i="1"/>
  <c r="R2137" i="1" s="1"/>
  <c r="Q213" i="1"/>
  <c r="R213" i="1" s="1"/>
  <c r="Q689" i="1"/>
  <c r="R689" i="1" s="1"/>
  <c r="Q53" i="1"/>
  <c r="R53" i="1" s="1"/>
  <c r="Q2693" i="1"/>
  <c r="R2693" i="1" s="1"/>
  <c r="Q1285" i="1"/>
  <c r="R1285" i="1" s="1"/>
  <c r="Q1789" i="1"/>
  <c r="R1789" i="1" s="1"/>
  <c r="Q2205" i="1"/>
  <c r="R2205" i="1" s="1"/>
  <c r="Q781" i="1"/>
  <c r="R781" i="1" s="1"/>
  <c r="Q2933" i="1"/>
  <c r="R2933" i="1" s="1"/>
  <c r="Q257" i="1"/>
  <c r="R257" i="1" s="1"/>
  <c r="Q889" i="1"/>
  <c r="R889" i="1" s="1"/>
  <c r="Q573" i="1"/>
  <c r="R573" i="1" s="1"/>
  <c r="Q953" i="1"/>
  <c r="R953" i="1" s="1"/>
  <c r="Q1509" i="1"/>
  <c r="R1509" i="1" s="1"/>
  <c r="Q2029" i="1"/>
  <c r="R2029" i="1" s="1"/>
  <c r="Q2927" i="1"/>
  <c r="R2927" i="1" s="1"/>
  <c r="Q605" i="1"/>
  <c r="R605" i="1" s="1"/>
  <c r="Q2461" i="1"/>
  <c r="R2461" i="1" s="1"/>
  <c r="Q1353" i="1"/>
  <c r="R1353" i="1" s="1"/>
  <c r="Q1857" i="1"/>
  <c r="R1857" i="1" s="1"/>
  <c r="Q577" i="1"/>
  <c r="R577" i="1" s="1"/>
  <c r="Q1915" i="1"/>
  <c r="R1915" i="1" s="1"/>
  <c r="Q833" i="1"/>
  <c r="R833" i="1" s="1"/>
  <c r="Q1705" i="1"/>
  <c r="R1705" i="1" s="1"/>
  <c r="Q1865" i="1"/>
  <c r="R1865" i="1" s="1"/>
  <c r="Q1381" i="1"/>
  <c r="R1381" i="1" s="1"/>
  <c r="Q513" i="1"/>
  <c r="R513" i="1" s="1"/>
  <c r="Q181" i="1"/>
  <c r="R181" i="1" s="1"/>
  <c r="Q1521" i="1"/>
  <c r="R1521" i="1" s="1"/>
  <c r="Q1317" i="1"/>
  <c r="R1317" i="1" s="1"/>
  <c r="Q1257" i="1"/>
  <c r="R1257" i="1" s="1"/>
  <c r="Q1485" i="1"/>
  <c r="R1485" i="1" s="1"/>
  <c r="Q1109" i="1"/>
  <c r="R1109" i="1" s="1"/>
  <c r="Q669" i="1"/>
  <c r="R669" i="1" s="1"/>
  <c r="Q1693" i="1"/>
  <c r="R1693" i="1" s="1"/>
  <c r="Q797" i="1"/>
  <c r="R797" i="1" s="1"/>
  <c r="Q1731" i="1"/>
  <c r="R1731" i="1" s="1"/>
  <c r="Q2977" i="1"/>
  <c r="R2977" i="1" s="1"/>
  <c r="Q2329" i="1"/>
  <c r="R2329" i="1" s="1"/>
  <c r="Q753" i="1"/>
  <c r="R753" i="1" s="1"/>
  <c r="Q993" i="1"/>
  <c r="R993" i="1" s="1"/>
  <c r="Q229" i="1"/>
  <c r="R229" i="1" s="1"/>
  <c r="Q2009" i="1"/>
  <c r="R2009" i="1" s="1"/>
  <c r="Q841" i="1"/>
  <c r="R841" i="1" s="1"/>
  <c r="Q2289" i="1"/>
  <c r="R2289" i="1" s="1"/>
  <c r="Q1761" i="1"/>
  <c r="R1761" i="1" s="1"/>
  <c r="Q1541" i="1"/>
  <c r="R1541" i="1" s="1"/>
  <c r="Q697" i="1"/>
  <c r="R697" i="1" s="1"/>
  <c r="Q1889" i="1"/>
  <c r="R1889" i="1" s="1"/>
  <c r="Q2537" i="1"/>
  <c r="R2537" i="1" s="1"/>
  <c r="Q1597" i="1"/>
  <c r="R1597" i="1" s="1"/>
  <c r="Q837" i="1"/>
  <c r="R837" i="1" s="1"/>
  <c r="Q2753" i="1"/>
  <c r="R2753" i="1" s="1"/>
  <c r="Q681" i="1"/>
  <c r="R681" i="1" s="1"/>
  <c r="Q1113" i="1"/>
  <c r="R1113" i="1" s="1"/>
  <c r="Q517" i="1"/>
  <c r="R517" i="1" s="1"/>
  <c r="Q305" i="1"/>
  <c r="R305" i="1" s="1"/>
  <c r="Q2617" i="1"/>
  <c r="R2617" i="1" s="1"/>
  <c r="Q2733" i="1"/>
  <c r="R2733" i="1" s="1"/>
  <c r="Q1945" i="1"/>
  <c r="R1945" i="1" s="1"/>
  <c r="Q2865" i="1"/>
  <c r="R2865" i="1" s="1"/>
  <c r="Q1585" i="1"/>
  <c r="R1585" i="1" s="1"/>
  <c r="Q1377" i="1"/>
  <c r="R1377" i="1" s="1"/>
  <c r="Q1357" i="1"/>
  <c r="R1357" i="1" s="1"/>
  <c r="Q501" i="1"/>
  <c r="R501" i="1" s="1"/>
  <c r="Q1725" i="1"/>
  <c r="R1725" i="1" s="1"/>
  <c r="Q1609" i="1"/>
  <c r="R1609" i="1" s="1"/>
  <c r="Q1173" i="1"/>
  <c r="R1173" i="1" s="1"/>
  <c r="Q1885" i="1"/>
  <c r="R1885" i="1" s="1"/>
  <c r="Q193" i="1"/>
  <c r="R193" i="1" s="1"/>
  <c r="Q2285" i="1"/>
  <c r="R2285" i="1" s="1"/>
  <c r="Q585" i="1"/>
  <c r="R585" i="1" s="1"/>
  <c r="Q217" i="1"/>
  <c r="R217" i="1" s="1"/>
  <c r="Q1581" i="1"/>
  <c r="R1581" i="1" s="1"/>
  <c r="Q2853" i="1"/>
  <c r="R2853" i="1" s="1"/>
  <c r="Q641" i="1"/>
  <c r="R641" i="1" s="1"/>
  <c r="Q1801" i="1"/>
  <c r="R1801" i="1" s="1"/>
  <c r="Q2541" i="1"/>
  <c r="R2541" i="1" s="1"/>
  <c r="Q2053" i="1"/>
  <c r="R2053" i="1" s="1"/>
  <c r="Q901" i="1"/>
  <c r="R901" i="1" s="1"/>
  <c r="Q2269" i="1"/>
  <c r="R2269" i="1" s="1"/>
  <c r="Q1629" i="1"/>
  <c r="R1629" i="1" s="1"/>
  <c r="Q3" i="1"/>
  <c r="R3" i="1" s="1"/>
  <c r="Q2601" i="1"/>
  <c r="R2601" i="1" s="1"/>
  <c r="Q2509" i="1"/>
  <c r="R2509" i="1" s="1"/>
  <c r="Q2505" i="1"/>
  <c r="R2505" i="1" s="1"/>
  <c r="Q2997" i="1"/>
  <c r="R2997" i="1" s="1"/>
  <c r="Q2477" i="1"/>
  <c r="R2477" i="1" s="1"/>
  <c r="Q2221" i="1"/>
  <c r="R2221" i="1" s="1"/>
  <c r="Q2401" i="1"/>
  <c r="R2401" i="1" s="1"/>
  <c r="Q2345" i="1"/>
  <c r="R2345" i="1" s="1"/>
  <c r="Q3089" i="1"/>
  <c r="R3089" i="1" s="1"/>
  <c r="Q2473" i="1"/>
  <c r="R2473" i="1" s="1"/>
  <c r="Q2293" i="1"/>
  <c r="R2293" i="1" s="1"/>
  <c r="Q2365" i="1"/>
  <c r="R2365" i="1" s="1"/>
  <c r="Q2201" i="1"/>
  <c r="R2201" i="1" s="1"/>
  <c r="Q2413" i="1"/>
  <c r="R2413" i="1" s="1"/>
  <c r="Q2677" i="1"/>
  <c r="R2677" i="1" s="1"/>
  <c r="Q2869" i="1"/>
  <c r="R2869" i="1" s="1"/>
  <c r="Q3033" i="1"/>
  <c r="R3033" i="1" s="1"/>
  <c r="Q2569" i="1"/>
  <c r="R2569" i="1" s="1"/>
  <c r="Q2589" i="1"/>
  <c r="R2589" i="1" s="1"/>
  <c r="Q2089" i="1"/>
  <c r="R2089" i="1" s="1"/>
  <c r="Q1893" i="1"/>
  <c r="R1893" i="1" s="1"/>
  <c r="Q2837" i="1"/>
  <c r="R2837" i="1" s="1"/>
  <c r="Q2937" i="1"/>
  <c r="R2937" i="1" s="1"/>
  <c r="Q2941" i="1"/>
  <c r="R2941" i="1" s="1"/>
  <c r="Q2229" i="1"/>
  <c r="R2229" i="1" s="1"/>
  <c r="Q2457" i="1"/>
  <c r="R2457" i="1" s="1"/>
  <c r="Q2057" i="1"/>
  <c r="R2057" i="1" s="1"/>
  <c r="Q2001" i="1"/>
  <c r="R2001" i="1" s="1"/>
  <c r="Q1929" i="1"/>
  <c r="R1929" i="1" s="1"/>
  <c r="Q2385" i="1"/>
  <c r="R2385" i="1" s="1"/>
  <c r="Q3077" i="1"/>
  <c r="R3077" i="1" s="1"/>
  <c r="Q2081" i="1"/>
  <c r="R2081" i="1" s="1"/>
  <c r="Q2321" i="1"/>
  <c r="R2321" i="1" s="1"/>
  <c r="Q2225" i="1"/>
  <c r="R2225" i="1" s="1"/>
  <c r="Q2409" i="1"/>
  <c r="R2409" i="1" s="1"/>
  <c r="Q2445" i="1"/>
  <c r="R2445" i="1" s="1"/>
  <c r="Q2129" i="1"/>
  <c r="R2129" i="1" s="1"/>
  <c r="Q2905" i="1"/>
  <c r="R2905" i="1" s="1"/>
  <c r="Q2041" i="1"/>
  <c r="R2041" i="1" s="1"/>
  <c r="Q2585" i="1"/>
  <c r="R2585" i="1" s="1"/>
  <c r="Q1873" i="1"/>
  <c r="R1873" i="1" s="1"/>
  <c r="Q1681" i="1"/>
  <c r="R1681" i="1" s="1"/>
  <c r="Q2525" i="1"/>
  <c r="R2525" i="1" s="1"/>
  <c r="Q3109" i="1"/>
  <c r="R3109" i="1" s="1"/>
  <c r="Q1529" i="1"/>
  <c r="R1529" i="1" s="1"/>
  <c r="Q3137" i="1"/>
  <c r="R3137" i="1" s="1"/>
  <c r="Q3133" i="1"/>
  <c r="R3133" i="1" s="1"/>
  <c r="Q3129" i="1"/>
  <c r="R3129" i="1" s="1"/>
  <c r="Q3125" i="1"/>
  <c r="R3125" i="1" s="1"/>
  <c r="Q3121" i="1"/>
  <c r="R3121" i="1" s="1"/>
  <c r="Q3117" i="1"/>
  <c r="R3117" i="1" s="1"/>
  <c r="Q3113" i="1"/>
  <c r="R3113" i="1" s="1"/>
  <c r="Q3105" i="1"/>
  <c r="R3105" i="1" s="1"/>
  <c r="Q3101" i="1"/>
  <c r="R3101" i="1" s="1"/>
  <c r="Q3093" i="1"/>
  <c r="R3093" i="1" s="1"/>
  <c r="Q3081" i="1"/>
  <c r="R3081" i="1" s="1"/>
  <c r="Q3073" i="1"/>
  <c r="R3073" i="1" s="1"/>
  <c r="Q3069" i="1"/>
  <c r="R3069" i="1" s="1"/>
  <c r="Q3061" i="1"/>
  <c r="R3061" i="1" s="1"/>
  <c r="Q3053" i="1"/>
  <c r="R3053" i="1" s="1"/>
  <c r="Q3049" i="1"/>
  <c r="R3049" i="1" s="1"/>
  <c r="Q3041" i="1"/>
  <c r="R3041" i="1" s="1"/>
  <c r="Q3037" i="1"/>
  <c r="R3037" i="1" s="1"/>
  <c r="Q3029" i="1"/>
  <c r="R3029" i="1" s="1"/>
  <c r="Q3025" i="1"/>
  <c r="R3025" i="1" s="1"/>
  <c r="Q3021" i="1"/>
  <c r="R3021" i="1" s="1"/>
  <c r="Q3009" i="1"/>
  <c r="R3009" i="1" s="1"/>
  <c r="Q3005" i="1"/>
  <c r="R3005" i="1" s="1"/>
  <c r="Q3001" i="1"/>
  <c r="R3001" i="1" s="1"/>
  <c r="Q2993" i="1"/>
  <c r="R2993" i="1" s="1"/>
  <c r="Q2985" i="1"/>
  <c r="R2985" i="1" s="1"/>
  <c r="Q2973" i="1"/>
  <c r="R2973" i="1" s="1"/>
  <c r="Q2969" i="1"/>
  <c r="R2969" i="1" s="1"/>
  <c r="Q2965" i="1"/>
  <c r="R2965" i="1" s="1"/>
  <c r="Q2961" i="1"/>
  <c r="R2961" i="1" s="1"/>
  <c r="Q2953" i="1"/>
  <c r="R2953" i="1" s="1"/>
  <c r="Q2949" i="1"/>
  <c r="R2949" i="1" s="1"/>
  <c r="Q2945" i="1"/>
  <c r="R2945" i="1" s="1"/>
  <c r="Q2925" i="1"/>
  <c r="R2925" i="1" s="1"/>
  <c r="Q2921" i="1"/>
  <c r="R2921" i="1" s="1"/>
  <c r="Q2917" i="1"/>
  <c r="R2917" i="1" s="1"/>
  <c r="Q2909" i="1"/>
  <c r="R2909" i="1" s="1"/>
  <c r="Q2897" i="1"/>
  <c r="R2897" i="1" s="1"/>
  <c r="Q2893" i="1"/>
  <c r="R2893" i="1" s="1"/>
  <c r="Q2889" i="1"/>
  <c r="R2889" i="1" s="1"/>
  <c r="Q2885" i="1"/>
  <c r="R2885" i="1" s="1"/>
  <c r="Q2873" i="1"/>
  <c r="R2873" i="1" s="1"/>
  <c r="Q2861" i="1"/>
  <c r="R2861" i="1" s="1"/>
  <c r="Q2857" i="1"/>
  <c r="R2857" i="1" s="1"/>
  <c r="Q2849" i="1"/>
  <c r="R2849" i="1" s="1"/>
  <c r="Q2845" i="1"/>
  <c r="R2845" i="1" s="1"/>
  <c r="Q2833" i="1"/>
  <c r="R2833" i="1" s="1"/>
  <c r="Q2825" i="1"/>
  <c r="R2825" i="1" s="1"/>
  <c r="Q2813" i="1"/>
  <c r="R2813" i="1" s="1"/>
  <c r="Q2805" i="1"/>
  <c r="R2805" i="1" s="1"/>
  <c r="Q2789" i="1"/>
  <c r="R2789" i="1" s="1"/>
  <c r="Q2781" i="1"/>
  <c r="R2781" i="1" s="1"/>
  <c r="Q2773" i="1"/>
  <c r="R2773" i="1" s="1"/>
  <c r="Q2769" i="1"/>
  <c r="R2769" i="1" s="1"/>
  <c r="Q2761" i="1"/>
  <c r="R2761" i="1" s="1"/>
  <c r="Q2745" i="1"/>
  <c r="R2745" i="1" s="1"/>
  <c r="Q2737" i="1"/>
  <c r="R2737" i="1" s="1"/>
  <c r="Q2725" i="1"/>
  <c r="R2725" i="1" s="1"/>
  <c r="Q2709" i="1"/>
  <c r="R2709" i="1" s="1"/>
  <c r="Q2697" i="1"/>
  <c r="R2697" i="1" s="1"/>
  <c r="Q2685" i="1"/>
  <c r="R2685" i="1" s="1"/>
  <c r="Q2681" i="1"/>
  <c r="R2681" i="1" s="1"/>
  <c r="Q2673" i="1"/>
  <c r="R2673" i="1" s="1"/>
  <c r="Q2657" i="1"/>
  <c r="R2657" i="1" s="1"/>
  <c r="Q2637" i="1"/>
  <c r="R2637" i="1" s="1"/>
  <c r="Q2633" i="1"/>
  <c r="R2633" i="1" s="1"/>
  <c r="Q2593" i="1"/>
  <c r="R2593" i="1" s="1"/>
  <c r="Q2561" i="1"/>
  <c r="R2561" i="1" s="1"/>
  <c r="Q2549" i="1"/>
  <c r="R2549" i="1" s="1"/>
  <c r="Q2529" i="1"/>
  <c r="R2529" i="1" s="1"/>
  <c r="Q3134" i="1"/>
  <c r="R3134" i="1" s="1"/>
  <c r="Q3126" i="1"/>
  <c r="R3126" i="1" s="1"/>
  <c r="Q3114" i="1"/>
  <c r="R3114" i="1" s="1"/>
  <c r="Q3110" i="1"/>
  <c r="R3110" i="1" s="1"/>
  <c r="Q3102" i="1"/>
  <c r="R3102" i="1" s="1"/>
  <c r="Q3098" i="1"/>
  <c r="R3098" i="1" s="1"/>
  <c r="Q3094" i="1"/>
  <c r="R3094" i="1" s="1"/>
  <c r="Q3090" i="1"/>
  <c r="R3090" i="1" s="1"/>
  <c r="Q3086" i="1"/>
  <c r="R3086" i="1" s="1"/>
  <c r="Q3082" i="1"/>
  <c r="R3082" i="1" s="1"/>
  <c r="Q3078" i="1"/>
  <c r="R3078" i="1" s="1"/>
  <c r="Q3070" i="1"/>
  <c r="R3070" i="1" s="1"/>
  <c r="Q3066" i="1"/>
  <c r="R3066" i="1" s="1"/>
  <c r="Q3062" i="1"/>
  <c r="R3062" i="1" s="1"/>
  <c r="Q3058" i="1"/>
  <c r="R3058" i="1" s="1"/>
  <c r="Q3054" i="1"/>
  <c r="R3054" i="1" s="1"/>
  <c r="Q3050" i="1"/>
  <c r="R3050" i="1" s="1"/>
  <c r="Q3046" i="1"/>
  <c r="R3046" i="1" s="1"/>
  <c r="Q3042" i="1"/>
  <c r="R3042" i="1" s="1"/>
  <c r="Q3038" i="1"/>
  <c r="R3038" i="1" s="1"/>
  <c r="Q3034" i="1"/>
  <c r="R3034" i="1" s="1"/>
  <c r="Q3030" i="1"/>
  <c r="R3030" i="1" s="1"/>
  <c r="Q3026" i="1"/>
  <c r="R3026" i="1" s="1"/>
  <c r="Q3022" i="1"/>
  <c r="R3022" i="1" s="1"/>
  <c r="Q3018" i="1"/>
  <c r="R3018" i="1" s="1"/>
  <c r="Q3014" i="1"/>
  <c r="R3014" i="1" s="1"/>
  <c r="Q3010" i="1"/>
  <c r="R3010" i="1" s="1"/>
  <c r="Q3006" i="1"/>
  <c r="R3006" i="1" s="1"/>
  <c r="Q3002" i="1"/>
  <c r="R3002" i="1" s="1"/>
  <c r="Q2998" i="1"/>
  <c r="R2998" i="1" s="1"/>
  <c r="Q2994" i="1"/>
  <c r="R2994" i="1" s="1"/>
  <c r="Q2990" i="1"/>
  <c r="R2990" i="1" s="1"/>
  <c r="Q2986" i="1"/>
  <c r="R2986" i="1" s="1"/>
  <c r="Q2982" i="1"/>
  <c r="R2982" i="1" s="1"/>
  <c r="Q2978" i="1"/>
  <c r="R2978" i="1" s="1"/>
  <c r="Q2974" i="1"/>
  <c r="R2974" i="1" s="1"/>
  <c r="Q2970" i="1"/>
  <c r="R2970" i="1" s="1"/>
  <c r="Q2966" i="1"/>
  <c r="R2966" i="1" s="1"/>
  <c r="Q2962" i="1"/>
  <c r="R2962" i="1" s="1"/>
  <c r="Q2958" i="1"/>
  <c r="R2958" i="1" s="1"/>
  <c r="Q2954" i="1"/>
  <c r="R2954" i="1" s="1"/>
  <c r="Q2950" i="1"/>
  <c r="R2950" i="1" s="1"/>
  <c r="Q2946" i="1"/>
  <c r="R2946" i="1" s="1"/>
  <c r="Q2942" i="1"/>
  <c r="R2942" i="1" s="1"/>
  <c r="Q2938" i="1"/>
  <c r="R2938" i="1" s="1"/>
  <c r="Q2934" i="1"/>
  <c r="R2934" i="1" s="1"/>
  <c r="Q2930" i="1"/>
  <c r="R2930" i="1" s="1"/>
  <c r="Q2926" i="1"/>
  <c r="R2926" i="1" s="1"/>
  <c r="Q2922" i="1"/>
  <c r="R2922" i="1" s="1"/>
  <c r="Q2918" i="1"/>
  <c r="R2918" i="1" s="1"/>
  <c r="Q2914" i="1"/>
  <c r="R2914" i="1" s="1"/>
  <c r="Q2910" i="1"/>
  <c r="R2910" i="1" s="1"/>
  <c r="Q2906" i="1"/>
  <c r="R2906" i="1" s="1"/>
  <c r="Q2902" i="1"/>
  <c r="R2902" i="1" s="1"/>
  <c r="Q2898" i="1"/>
  <c r="R2898" i="1" s="1"/>
  <c r="Q2894" i="1"/>
  <c r="R2894" i="1" s="1"/>
  <c r="Q2890" i="1"/>
  <c r="R2890" i="1" s="1"/>
  <c r="Q2886" i="1"/>
  <c r="R2886" i="1" s="1"/>
  <c r="Q2882" i="1"/>
  <c r="R2882" i="1" s="1"/>
  <c r="Q2878" i="1"/>
  <c r="R2878" i="1" s="1"/>
  <c r="Q2874" i="1"/>
  <c r="R2874" i="1" s="1"/>
  <c r="Q2870" i="1"/>
  <c r="R2870" i="1" s="1"/>
  <c r="Q2866" i="1"/>
  <c r="R2866" i="1" s="1"/>
  <c r="Q2862" i="1"/>
  <c r="R2862" i="1" s="1"/>
  <c r="Q2858" i="1"/>
  <c r="R2858" i="1" s="1"/>
  <c r="Q2854" i="1"/>
  <c r="R2854" i="1" s="1"/>
  <c r="Q2850" i="1"/>
  <c r="R2850" i="1" s="1"/>
  <c r="Q2846" i="1"/>
  <c r="R2846" i="1" s="1"/>
  <c r="Q2842" i="1"/>
  <c r="R2842" i="1" s="1"/>
  <c r="Q2838" i="1"/>
  <c r="R2838" i="1" s="1"/>
  <c r="Q2834" i="1"/>
  <c r="R2834" i="1" s="1"/>
  <c r="Q2830" i="1"/>
  <c r="R2830" i="1" s="1"/>
  <c r="Q2826" i="1"/>
  <c r="R2826" i="1" s="1"/>
  <c r="Q2822" i="1"/>
  <c r="R2822" i="1" s="1"/>
  <c r="Q2818" i="1"/>
  <c r="R2818" i="1" s="1"/>
  <c r="Q2814" i="1"/>
  <c r="R2814" i="1" s="1"/>
  <c r="Q2810" i="1"/>
  <c r="R2810" i="1" s="1"/>
  <c r="Q2806" i="1"/>
  <c r="R2806" i="1" s="1"/>
  <c r="Q2802" i="1"/>
  <c r="R2802" i="1" s="1"/>
  <c r="Q2798" i="1"/>
  <c r="R2798" i="1" s="1"/>
  <c r="Q2794" i="1"/>
  <c r="R2794" i="1" s="1"/>
  <c r="Q2790" i="1"/>
  <c r="R2790" i="1" s="1"/>
  <c r="Q2786" i="1"/>
  <c r="R2786" i="1" s="1"/>
  <c r="Q2782" i="1"/>
  <c r="R2782" i="1" s="1"/>
  <c r="Q2778" i="1"/>
  <c r="R2778" i="1" s="1"/>
  <c r="Q2774" i="1"/>
  <c r="R2774" i="1" s="1"/>
  <c r="Q2770" i="1"/>
  <c r="R2770" i="1" s="1"/>
  <c r="Q2766" i="1"/>
  <c r="R2766" i="1" s="1"/>
  <c r="Q2762" i="1"/>
  <c r="R2762" i="1" s="1"/>
  <c r="Q2758" i="1"/>
  <c r="R2758" i="1" s="1"/>
  <c r="Q2754" i="1"/>
  <c r="R2754" i="1" s="1"/>
  <c r="Q2750" i="1"/>
  <c r="R2750" i="1" s="1"/>
  <c r="Q2746" i="1"/>
  <c r="R2746" i="1" s="1"/>
  <c r="Q2742" i="1"/>
  <c r="R2742" i="1" s="1"/>
  <c r="Q2738" i="1"/>
  <c r="R2738" i="1" s="1"/>
  <c r="Q2734" i="1"/>
  <c r="R2734" i="1" s="1"/>
  <c r="Q2726" i="1"/>
  <c r="R2726" i="1" s="1"/>
  <c r="Q2722" i="1"/>
  <c r="R2722" i="1" s="1"/>
  <c r="Q2718" i="1"/>
  <c r="R2718" i="1" s="1"/>
  <c r="Q2714" i="1"/>
  <c r="R2714" i="1" s="1"/>
  <c r="Q2710" i="1"/>
  <c r="R2710" i="1" s="1"/>
  <c r="Q2706" i="1"/>
  <c r="R2706" i="1" s="1"/>
  <c r="Q2702" i="1"/>
  <c r="R2702" i="1" s="1"/>
  <c r="Q2698" i="1"/>
  <c r="R2698" i="1" s="1"/>
  <c r="Q2694" i="1"/>
  <c r="R2694" i="1" s="1"/>
  <c r="Q2690" i="1"/>
  <c r="R2690" i="1" s="1"/>
  <c r="Q2686" i="1"/>
  <c r="R2686" i="1" s="1"/>
  <c r="Q2682" i="1"/>
  <c r="R2682" i="1" s="1"/>
  <c r="Q2678" i="1"/>
  <c r="R2678" i="1" s="1"/>
  <c r="Q2674" i="1"/>
  <c r="R2674" i="1" s="1"/>
  <c r="Q2670" i="1"/>
  <c r="R2670" i="1" s="1"/>
  <c r="Q3138" i="1"/>
  <c r="R3138" i="1" s="1"/>
  <c r="Q3130" i="1"/>
  <c r="R3130" i="1" s="1"/>
  <c r="Q3122" i="1"/>
  <c r="R3122" i="1" s="1"/>
  <c r="Q3118" i="1"/>
  <c r="R3118" i="1" s="1"/>
  <c r="Q3106" i="1"/>
  <c r="R3106" i="1" s="1"/>
  <c r="Q3074" i="1"/>
  <c r="R3074" i="1" s="1"/>
  <c r="Q2466" i="1"/>
  <c r="R2466" i="1" s="1"/>
  <c r="Q2666" i="1"/>
  <c r="R2666" i="1" s="1"/>
  <c r="Q2662" i="1"/>
  <c r="R2662" i="1" s="1"/>
  <c r="Q2658" i="1"/>
  <c r="R2658" i="1" s="1"/>
  <c r="Q2654" i="1"/>
  <c r="R2654" i="1" s="1"/>
  <c r="Q2650" i="1"/>
  <c r="R2650" i="1" s="1"/>
  <c r="Q2646" i="1"/>
  <c r="R2646" i="1" s="1"/>
  <c r="Q2642" i="1"/>
  <c r="R2642" i="1" s="1"/>
  <c r="Q2638" i="1"/>
  <c r="R2638" i="1" s="1"/>
  <c r="Q2634" i="1"/>
  <c r="R2634" i="1" s="1"/>
  <c r="Q2630" i="1"/>
  <c r="R2630" i="1" s="1"/>
  <c r="Q2626" i="1"/>
  <c r="R2626" i="1" s="1"/>
  <c r="Q2622" i="1"/>
  <c r="R2622" i="1" s="1"/>
  <c r="Q2618" i="1"/>
  <c r="R2618" i="1" s="1"/>
  <c r="Q2614" i="1"/>
  <c r="R2614" i="1" s="1"/>
  <c r="Q2610" i="1"/>
  <c r="R2610" i="1" s="1"/>
  <c r="Q2606" i="1"/>
  <c r="R2606" i="1" s="1"/>
  <c r="Q2602" i="1"/>
  <c r="R2602" i="1" s="1"/>
  <c r="Q2598" i="1"/>
  <c r="R2598" i="1" s="1"/>
  <c r="Q2594" i="1"/>
  <c r="R2594" i="1" s="1"/>
  <c r="Q2590" i="1"/>
  <c r="R2590" i="1" s="1"/>
  <c r="Q2586" i="1"/>
  <c r="R2586" i="1" s="1"/>
  <c r="Q2582" i="1"/>
  <c r="R2582" i="1" s="1"/>
  <c r="Q2578" i="1"/>
  <c r="R2578" i="1" s="1"/>
  <c r="Q2574" i="1"/>
  <c r="R2574" i="1" s="1"/>
  <c r="Q2566" i="1"/>
  <c r="R2566" i="1" s="1"/>
  <c r="Q2562" i="1"/>
  <c r="R2562" i="1" s="1"/>
  <c r="Q2558" i="1"/>
  <c r="R2558" i="1" s="1"/>
  <c r="Q2554" i="1"/>
  <c r="R2554" i="1" s="1"/>
  <c r="Q2550" i="1"/>
  <c r="R2550" i="1" s="1"/>
  <c r="Q2546" i="1"/>
  <c r="R2546" i="1" s="1"/>
  <c r="Q2542" i="1"/>
  <c r="R2542" i="1" s="1"/>
  <c r="Q2538" i="1"/>
  <c r="R2538" i="1" s="1"/>
  <c r="Q2534" i="1"/>
  <c r="R2534" i="1" s="1"/>
  <c r="Q2530" i="1"/>
  <c r="R2530" i="1" s="1"/>
  <c r="Q2526" i="1"/>
  <c r="R2526" i="1" s="1"/>
  <c r="Q2522" i="1"/>
  <c r="R2522" i="1" s="1"/>
  <c r="Q2518" i="1"/>
  <c r="R2518" i="1" s="1"/>
  <c r="Q2514" i="1"/>
  <c r="R2514" i="1" s="1"/>
  <c r="Q2510" i="1"/>
  <c r="R2510" i="1" s="1"/>
  <c r="Q2506" i="1"/>
  <c r="R2506" i="1" s="1"/>
  <c r="Q2502" i="1"/>
  <c r="R2502" i="1" s="1"/>
  <c r="Q2498" i="1"/>
  <c r="R2498" i="1" s="1"/>
  <c r="Q2494" i="1"/>
  <c r="R2494" i="1" s="1"/>
  <c r="Q2490" i="1"/>
  <c r="R2490" i="1" s="1"/>
  <c r="Q2486" i="1"/>
  <c r="R2486" i="1" s="1"/>
  <c r="Q2482" i="1"/>
  <c r="R2482" i="1" s="1"/>
  <c r="Q2478" i="1"/>
  <c r="R2478" i="1" s="1"/>
  <c r="Q2474" i="1"/>
  <c r="R2474" i="1" s="1"/>
  <c r="Q2470" i="1"/>
  <c r="R2470" i="1" s="1"/>
  <c r="Q2462" i="1"/>
  <c r="R2462" i="1" s="1"/>
  <c r="Q2458" i="1"/>
  <c r="R2458" i="1" s="1"/>
  <c r="Q2454" i="1"/>
  <c r="R2454" i="1" s="1"/>
  <c r="Q2450" i="1"/>
  <c r="R2450" i="1" s="1"/>
  <c r="Q2446" i="1"/>
  <c r="R2446" i="1" s="1"/>
  <c r="Q2442" i="1"/>
  <c r="R2442" i="1" s="1"/>
  <c r="Q2438" i="1"/>
  <c r="R2438" i="1" s="1"/>
  <c r="Q2434" i="1"/>
  <c r="R2434" i="1" s="1"/>
  <c r="Q2430" i="1"/>
  <c r="R2430" i="1" s="1"/>
  <c r="Q2426" i="1"/>
  <c r="R2426" i="1" s="1"/>
  <c r="Q2422" i="1"/>
  <c r="R2422" i="1" s="1"/>
  <c r="Q2418" i="1"/>
  <c r="R2418" i="1" s="1"/>
  <c r="Q2414" i="1"/>
  <c r="R2414" i="1" s="1"/>
  <c r="Q2410" i="1"/>
  <c r="R2410" i="1" s="1"/>
  <c r="Q2406" i="1"/>
  <c r="R2406" i="1" s="1"/>
  <c r="Q2402" i="1"/>
  <c r="R2402" i="1" s="1"/>
  <c r="Q2398" i="1"/>
  <c r="R2398" i="1" s="1"/>
  <c r="Q2394" i="1"/>
  <c r="R2394" i="1" s="1"/>
  <c r="Q2390" i="1"/>
  <c r="R2390" i="1" s="1"/>
  <c r="Q2386" i="1"/>
  <c r="R2386" i="1" s="1"/>
  <c r="Q2382" i="1"/>
  <c r="R2382" i="1" s="1"/>
  <c r="Q2378" i="1"/>
  <c r="R2378" i="1" s="1"/>
  <c r="Q2374" i="1"/>
  <c r="R2374" i="1" s="1"/>
  <c r="Q2370" i="1"/>
  <c r="R2370" i="1" s="1"/>
  <c r="Q2366" i="1"/>
  <c r="R2366" i="1" s="1"/>
  <c r="Q2362" i="1"/>
  <c r="R2362" i="1" s="1"/>
  <c r="Q2358" i="1"/>
  <c r="R2358" i="1" s="1"/>
  <c r="Q2354" i="1"/>
  <c r="R2354" i="1" s="1"/>
  <c r="Q2350" i="1"/>
  <c r="R2350" i="1" s="1"/>
  <c r="Q2346" i="1"/>
  <c r="R2346" i="1" s="1"/>
  <c r="Q2342" i="1"/>
  <c r="R2342" i="1" s="1"/>
  <c r="Q2338" i="1"/>
  <c r="R2338" i="1" s="1"/>
  <c r="Q2334" i="1"/>
  <c r="R2334" i="1" s="1"/>
  <c r="Q2330" i="1"/>
  <c r="R2330" i="1" s="1"/>
  <c r="Q2326" i="1"/>
  <c r="R2326" i="1" s="1"/>
  <c r="Q2322" i="1"/>
  <c r="R2322" i="1" s="1"/>
  <c r="Q2318" i="1"/>
  <c r="R2318" i="1" s="1"/>
  <c r="Q2314" i="1"/>
  <c r="R2314" i="1" s="1"/>
  <c r="Q2310" i="1"/>
  <c r="R2310" i="1" s="1"/>
  <c r="Q2306" i="1"/>
  <c r="R2306" i="1" s="1"/>
  <c r="Q2302" i="1"/>
  <c r="R2302" i="1" s="1"/>
  <c r="Q2298" i="1"/>
  <c r="R2298" i="1" s="1"/>
  <c r="Q2294" i="1"/>
  <c r="R2294" i="1" s="1"/>
  <c r="Q2290" i="1"/>
  <c r="R2290" i="1" s="1"/>
  <c r="Q2286" i="1"/>
  <c r="R2286" i="1" s="1"/>
  <c r="Q2282" i="1"/>
  <c r="R2282" i="1" s="1"/>
  <c r="Q2278" i="1"/>
  <c r="R2278" i="1" s="1"/>
  <c r="Q2274" i="1"/>
  <c r="R2274" i="1" s="1"/>
  <c r="Q2270" i="1"/>
  <c r="R2270" i="1" s="1"/>
  <c r="Q2266" i="1"/>
  <c r="R2266" i="1" s="1"/>
  <c r="Q2262" i="1"/>
  <c r="R2262" i="1" s="1"/>
  <c r="Q2258" i="1"/>
  <c r="R2258" i="1" s="1"/>
  <c r="Q2254" i="1"/>
  <c r="R2254" i="1" s="1"/>
  <c r="Q2250" i="1"/>
  <c r="R2250" i="1" s="1"/>
  <c r="Q2246" i="1"/>
  <c r="R2246" i="1" s="1"/>
  <c r="Q2242" i="1"/>
  <c r="R2242" i="1" s="1"/>
  <c r="Q2238" i="1"/>
  <c r="R2238" i="1" s="1"/>
  <c r="Q2234" i="1"/>
  <c r="R2234" i="1" s="1"/>
  <c r="Q2230" i="1"/>
  <c r="R2230" i="1" s="1"/>
  <c r="Q2226" i="1"/>
  <c r="R2226" i="1" s="1"/>
  <c r="Q2222" i="1"/>
  <c r="R2222" i="1" s="1"/>
  <c r="Q2218" i="1"/>
  <c r="R2218" i="1" s="1"/>
  <c r="Q2214" i="1"/>
  <c r="R2214" i="1" s="1"/>
  <c r="Q2210" i="1"/>
  <c r="R2210" i="1" s="1"/>
  <c r="Q2206" i="1"/>
  <c r="R2206" i="1" s="1"/>
  <c r="Q2202" i="1"/>
  <c r="R2202" i="1" s="1"/>
  <c r="Q2198" i="1"/>
  <c r="R2198" i="1" s="1"/>
  <c r="Q2194" i="1"/>
  <c r="R2194" i="1" s="1"/>
  <c r="Q2190" i="1"/>
  <c r="R2190" i="1" s="1"/>
  <c r="Q2186" i="1"/>
  <c r="R2186" i="1" s="1"/>
  <c r="Q2182" i="1"/>
  <c r="R2182" i="1" s="1"/>
  <c r="Q2178" i="1"/>
  <c r="R2178" i="1" s="1"/>
  <c r="Q2174" i="1"/>
  <c r="R2174" i="1" s="1"/>
  <c r="Q2170" i="1"/>
  <c r="R2170" i="1" s="1"/>
  <c r="Q2166" i="1"/>
  <c r="R2166" i="1" s="1"/>
  <c r="Q2162" i="1"/>
  <c r="R2162" i="1" s="1"/>
  <c r="Q2158" i="1"/>
  <c r="R2158" i="1" s="1"/>
  <c r="Q2154" i="1"/>
  <c r="R2154" i="1" s="1"/>
  <c r="Q2150" i="1"/>
  <c r="R2150" i="1" s="1"/>
  <c r="Q2146" i="1"/>
  <c r="R2146" i="1" s="1"/>
  <c r="Q2142" i="1"/>
  <c r="R2142" i="1" s="1"/>
  <c r="Q2138" i="1"/>
  <c r="R2138" i="1" s="1"/>
  <c r="Q2134" i="1"/>
  <c r="R2134" i="1" s="1"/>
  <c r="Q2130" i="1"/>
  <c r="R2130" i="1" s="1"/>
  <c r="Q2126" i="1"/>
  <c r="R2126" i="1" s="1"/>
  <c r="Q2122" i="1"/>
  <c r="R2122" i="1" s="1"/>
  <c r="Q2118" i="1"/>
  <c r="R2118" i="1" s="1"/>
  <c r="Q2114" i="1"/>
  <c r="R2114" i="1" s="1"/>
  <c r="Q2110" i="1"/>
  <c r="R2110" i="1" s="1"/>
  <c r="Q2106" i="1"/>
  <c r="R2106" i="1" s="1"/>
  <c r="Q2102" i="1"/>
  <c r="R2102" i="1" s="1"/>
  <c r="Q2098" i="1"/>
  <c r="R2098" i="1" s="1"/>
  <c r="Q2094" i="1"/>
  <c r="R2094" i="1" s="1"/>
  <c r="Q2090" i="1"/>
  <c r="R2090" i="1" s="1"/>
  <c r="Q2086" i="1"/>
  <c r="R2086" i="1" s="1"/>
  <c r="Q2082" i="1"/>
  <c r="R2082" i="1" s="1"/>
  <c r="Q2078" i="1"/>
  <c r="R2078" i="1" s="1"/>
  <c r="Q2074" i="1"/>
  <c r="R2074" i="1" s="1"/>
  <c r="Q2070" i="1"/>
  <c r="R2070" i="1" s="1"/>
  <c r="Q2066" i="1"/>
  <c r="R2066" i="1" s="1"/>
  <c r="Q2062" i="1"/>
  <c r="R2062" i="1" s="1"/>
  <c r="Q2058" i="1"/>
  <c r="R2058" i="1" s="1"/>
  <c r="Q2054" i="1"/>
  <c r="R2054" i="1" s="1"/>
  <c r="Q2050" i="1"/>
  <c r="R2050" i="1" s="1"/>
  <c r="Q2046" i="1"/>
  <c r="R2046" i="1" s="1"/>
  <c r="Q2042" i="1"/>
  <c r="R2042" i="1" s="1"/>
  <c r="Q2038" i="1"/>
  <c r="R2038" i="1" s="1"/>
  <c r="Q2034" i="1"/>
  <c r="R2034" i="1" s="1"/>
  <c r="Q2030" i="1"/>
  <c r="R2030" i="1" s="1"/>
  <c r="Q2026" i="1"/>
  <c r="R2026" i="1" s="1"/>
  <c r="Q2022" i="1"/>
  <c r="R2022" i="1" s="1"/>
  <c r="Q2018" i="1"/>
  <c r="R2018" i="1" s="1"/>
  <c r="Q2014" i="1"/>
  <c r="R2014" i="1" s="1"/>
  <c r="Q2010" i="1"/>
  <c r="R2010" i="1" s="1"/>
  <c r="Q2006" i="1"/>
  <c r="R2006" i="1" s="1"/>
  <c r="Q2002" i="1"/>
  <c r="R2002" i="1" s="1"/>
  <c r="Q1998" i="1"/>
  <c r="R1998" i="1" s="1"/>
  <c r="Q1994" i="1"/>
  <c r="R1994" i="1" s="1"/>
  <c r="Q1990" i="1"/>
  <c r="R1990" i="1" s="1"/>
  <c r="Q1986" i="1"/>
  <c r="R1986" i="1" s="1"/>
  <c r="Q1982" i="1"/>
  <c r="R1982" i="1" s="1"/>
  <c r="Q1978" i="1"/>
  <c r="R1978" i="1" s="1"/>
  <c r="Q1974" i="1"/>
  <c r="R1974" i="1" s="1"/>
  <c r="Q1970" i="1"/>
  <c r="R1970" i="1" s="1"/>
  <c r="Q1966" i="1"/>
  <c r="R1966" i="1" s="1"/>
  <c r="Q1962" i="1"/>
  <c r="R1962" i="1" s="1"/>
  <c r="Q1958" i="1"/>
  <c r="R1958" i="1" s="1"/>
  <c r="Q1954" i="1"/>
  <c r="R1954" i="1" s="1"/>
  <c r="Q1950" i="1"/>
  <c r="R1950" i="1" s="1"/>
  <c r="Q1946" i="1"/>
  <c r="R1946" i="1" s="1"/>
  <c r="Q1942" i="1"/>
  <c r="R1942" i="1" s="1"/>
  <c r="Q1938" i="1"/>
  <c r="R1938" i="1" s="1"/>
  <c r="Q1934" i="1"/>
  <c r="R1934" i="1" s="1"/>
  <c r="Q1930" i="1"/>
  <c r="R1930" i="1" s="1"/>
  <c r="Q1926" i="1"/>
  <c r="R1926" i="1" s="1"/>
  <c r="Q1922" i="1"/>
  <c r="R1922" i="1" s="1"/>
  <c r="Q1918" i="1"/>
  <c r="R1918" i="1" s="1"/>
  <c r="Q1914" i="1"/>
  <c r="R1914" i="1" s="1"/>
  <c r="Q1910" i="1"/>
  <c r="R1910" i="1" s="1"/>
  <c r="Q1906" i="1"/>
  <c r="R1906" i="1" s="1"/>
  <c r="Q1902" i="1"/>
  <c r="R1902" i="1" s="1"/>
  <c r="Q1898" i="1"/>
  <c r="R1898" i="1" s="1"/>
  <c r="Q1894" i="1"/>
  <c r="R1894" i="1" s="1"/>
  <c r="Q1890" i="1"/>
  <c r="R1890" i="1" s="1"/>
  <c r="Q1886" i="1"/>
  <c r="R1886" i="1" s="1"/>
  <c r="Q1882" i="1"/>
  <c r="R1882" i="1" s="1"/>
  <c r="Q1878" i="1"/>
  <c r="R1878" i="1" s="1"/>
  <c r="Q1874" i="1"/>
  <c r="R1874" i="1" s="1"/>
  <c r="Q1870" i="1"/>
  <c r="R1870" i="1" s="1"/>
  <c r="Q1866" i="1"/>
  <c r="R1866" i="1" s="1"/>
  <c r="Q1862" i="1"/>
  <c r="R1862" i="1" s="1"/>
  <c r="Q1858" i="1"/>
  <c r="R1858" i="1" s="1"/>
  <c r="Q1854" i="1"/>
  <c r="R1854" i="1" s="1"/>
  <c r="Q1850" i="1"/>
  <c r="R1850" i="1" s="1"/>
  <c r="Q1846" i="1"/>
  <c r="R1846" i="1" s="1"/>
  <c r="Q1842" i="1"/>
  <c r="R1842" i="1" s="1"/>
  <c r="Q1838" i="1"/>
  <c r="R1838" i="1" s="1"/>
  <c r="Q1834" i="1"/>
  <c r="R1834" i="1" s="1"/>
  <c r="Q1830" i="1"/>
  <c r="R1830" i="1" s="1"/>
  <c r="Q1826" i="1"/>
  <c r="R1826" i="1" s="1"/>
  <c r="Q1822" i="1"/>
  <c r="R1822" i="1" s="1"/>
  <c r="Q1818" i="1"/>
  <c r="R1818" i="1" s="1"/>
  <c r="Q1814" i="1"/>
  <c r="R1814" i="1" s="1"/>
  <c r="Q1810" i="1"/>
  <c r="R1810" i="1" s="1"/>
  <c r="Q1806" i="1"/>
  <c r="R1806" i="1" s="1"/>
  <c r="Q1802" i="1"/>
  <c r="R1802" i="1" s="1"/>
  <c r="Q1798" i="1"/>
  <c r="R1798" i="1" s="1"/>
  <c r="Q1794" i="1"/>
  <c r="R1794" i="1" s="1"/>
  <c r="Q1790" i="1"/>
  <c r="R1790" i="1" s="1"/>
  <c r="Q1786" i="1"/>
  <c r="R1786" i="1" s="1"/>
  <c r="Q1782" i="1"/>
  <c r="R1782" i="1" s="1"/>
  <c r="Q1778" i="1"/>
  <c r="R1778" i="1" s="1"/>
  <c r="Q1774" i="1"/>
  <c r="R1774" i="1" s="1"/>
  <c r="Q1770" i="1"/>
  <c r="R1770" i="1" s="1"/>
  <c r="Q1766" i="1"/>
  <c r="R1766" i="1" s="1"/>
  <c r="Q1762" i="1"/>
  <c r="R1762" i="1" s="1"/>
  <c r="Q1758" i="1"/>
  <c r="R1758" i="1" s="1"/>
  <c r="Q1754" i="1"/>
  <c r="R1754" i="1" s="1"/>
  <c r="Q1750" i="1"/>
  <c r="R1750" i="1" s="1"/>
  <c r="Q1746" i="1"/>
  <c r="R1746" i="1" s="1"/>
  <c r="Q1742" i="1"/>
  <c r="R1742" i="1" s="1"/>
  <c r="Q1738" i="1"/>
  <c r="R1738" i="1" s="1"/>
  <c r="Q1734" i="1"/>
  <c r="R1734" i="1" s="1"/>
  <c r="Q1730" i="1"/>
  <c r="R1730" i="1" s="1"/>
  <c r="Q1726" i="1"/>
  <c r="R1726" i="1" s="1"/>
  <c r="Q1722" i="1"/>
  <c r="R1722" i="1" s="1"/>
  <c r="Q1718" i="1"/>
  <c r="R1718" i="1" s="1"/>
  <c r="Q1714" i="1"/>
  <c r="R1714" i="1" s="1"/>
  <c r="Q1710" i="1"/>
  <c r="R1710" i="1" s="1"/>
  <c r="Q1706" i="1"/>
  <c r="R1706" i="1" s="1"/>
  <c r="Q1702" i="1"/>
  <c r="R1702" i="1" s="1"/>
  <c r="Q1698" i="1"/>
  <c r="R1698" i="1" s="1"/>
  <c r="Q1694" i="1"/>
  <c r="R1694" i="1" s="1"/>
  <c r="Q1690" i="1"/>
  <c r="R1690" i="1" s="1"/>
  <c r="Q1686" i="1"/>
  <c r="R1686" i="1" s="1"/>
  <c r="Q1682" i="1"/>
  <c r="R1682" i="1" s="1"/>
  <c r="Q1678" i="1"/>
  <c r="R1678" i="1" s="1"/>
  <c r="Q1674" i="1"/>
  <c r="R1674" i="1" s="1"/>
  <c r="Q1670" i="1"/>
  <c r="R1670" i="1" s="1"/>
  <c r="Q1666" i="1"/>
  <c r="R1666" i="1" s="1"/>
  <c r="Q1662" i="1"/>
  <c r="R1662" i="1" s="1"/>
  <c r="Q1658" i="1"/>
  <c r="R1658" i="1" s="1"/>
  <c r="Q1654" i="1"/>
  <c r="R1654" i="1" s="1"/>
  <c r="Q1650" i="1"/>
  <c r="R1650" i="1" s="1"/>
  <c r="Q1646" i="1"/>
  <c r="R1646" i="1" s="1"/>
  <c r="Q1642" i="1"/>
  <c r="R1642" i="1" s="1"/>
  <c r="Q1638" i="1"/>
  <c r="R1638" i="1" s="1"/>
  <c r="Q1634" i="1"/>
  <c r="R1634" i="1" s="1"/>
  <c r="Q1630" i="1"/>
  <c r="R1630" i="1" s="1"/>
  <c r="Q1626" i="1"/>
  <c r="R1626" i="1" s="1"/>
  <c r="Q1622" i="1"/>
  <c r="R1622" i="1" s="1"/>
  <c r="Q1618" i="1"/>
  <c r="R1618" i="1" s="1"/>
  <c r="Q1614" i="1"/>
  <c r="R1614" i="1" s="1"/>
  <c r="Q1610" i="1"/>
  <c r="R1610" i="1" s="1"/>
  <c r="Q1606" i="1"/>
  <c r="R1606" i="1" s="1"/>
  <c r="Q1602" i="1"/>
  <c r="R1602" i="1" s="1"/>
  <c r="Q1598" i="1"/>
  <c r="R1598" i="1" s="1"/>
  <c r="Q1594" i="1"/>
  <c r="R1594" i="1" s="1"/>
  <c r="Q1590" i="1"/>
  <c r="R1590" i="1" s="1"/>
  <c r="Q1586" i="1"/>
  <c r="R1586" i="1" s="1"/>
  <c r="Q1582" i="1"/>
  <c r="R1582" i="1" s="1"/>
  <c r="Q1578" i="1"/>
  <c r="R1578" i="1" s="1"/>
  <c r="Q1574" i="1"/>
  <c r="R1574" i="1" s="1"/>
  <c r="Q1570" i="1"/>
  <c r="R1570" i="1" s="1"/>
  <c r="Q1566" i="1"/>
  <c r="R1566" i="1" s="1"/>
  <c r="Q1562" i="1"/>
  <c r="R1562" i="1" s="1"/>
  <c r="Q1558" i="1"/>
  <c r="R1558" i="1" s="1"/>
  <c r="Q1554" i="1"/>
  <c r="R1554" i="1" s="1"/>
  <c r="Q1550" i="1"/>
  <c r="R1550" i="1" s="1"/>
  <c r="Q1542" i="1"/>
  <c r="R1542" i="1" s="1"/>
  <c r="Q1538" i="1"/>
  <c r="R1538" i="1" s="1"/>
  <c r="Q1534" i="1"/>
  <c r="R1534" i="1" s="1"/>
  <c r="Q1530" i="1"/>
  <c r="R1530" i="1" s="1"/>
  <c r="Q1526" i="1"/>
  <c r="R1526" i="1" s="1"/>
  <c r="Q1522" i="1"/>
  <c r="R1522" i="1" s="1"/>
  <c r="Q1518" i="1"/>
  <c r="R1518" i="1" s="1"/>
  <c r="Q1514" i="1"/>
  <c r="R1514" i="1" s="1"/>
  <c r="Q1510" i="1"/>
  <c r="R1510" i="1" s="1"/>
  <c r="Q1506" i="1"/>
  <c r="R1506" i="1" s="1"/>
  <c r="Q1502" i="1"/>
  <c r="R1502" i="1" s="1"/>
  <c r="Q1498" i="1"/>
  <c r="R1498" i="1" s="1"/>
  <c r="Q1494" i="1"/>
  <c r="R1494" i="1" s="1"/>
  <c r="Q1490" i="1"/>
  <c r="R1490" i="1" s="1"/>
  <c r="Q1486" i="1"/>
  <c r="R1486" i="1" s="1"/>
  <c r="Q1482" i="1"/>
  <c r="R1482" i="1" s="1"/>
  <c r="Q1478" i="1"/>
  <c r="R1478" i="1" s="1"/>
  <c r="Q1474" i="1"/>
  <c r="R1474" i="1" s="1"/>
  <c r="Q1470" i="1"/>
  <c r="R1470" i="1" s="1"/>
  <c r="Q1466" i="1"/>
  <c r="R1466" i="1" s="1"/>
  <c r="Q1462" i="1"/>
  <c r="R1462" i="1" s="1"/>
  <c r="Q1458" i="1"/>
  <c r="R1458" i="1" s="1"/>
  <c r="Q1454" i="1"/>
  <c r="R1454" i="1" s="1"/>
  <c r="Q1450" i="1"/>
  <c r="R1450" i="1" s="1"/>
  <c r="Q1446" i="1"/>
  <c r="R1446" i="1" s="1"/>
  <c r="Q1442" i="1"/>
  <c r="R1442" i="1" s="1"/>
  <c r="Q1438" i="1"/>
  <c r="R1438" i="1" s="1"/>
  <c r="Q1434" i="1"/>
  <c r="R1434" i="1" s="1"/>
  <c r="Q1430" i="1"/>
  <c r="R1430" i="1" s="1"/>
  <c r="Q1426" i="1"/>
  <c r="R1426" i="1" s="1"/>
  <c r="Q1422" i="1"/>
  <c r="R1422" i="1" s="1"/>
  <c r="Q1418" i="1"/>
  <c r="R1418" i="1" s="1"/>
  <c r="Q1414" i="1"/>
  <c r="R1414" i="1" s="1"/>
  <c r="Q1410" i="1"/>
  <c r="R1410" i="1" s="1"/>
  <c r="Q1406" i="1"/>
  <c r="R1406" i="1" s="1"/>
  <c r="Q1402" i="1"/>
  <c r="R1402" i="1" s="1"/>
  <c r="Q1398" i="1"/>
  <c r="R1398" i="1" s="1"/>
  <c r="Q1394" i="1"/>
  <c r="R1394" i="1" s="1"/>
  <c r="Q1390" i="1"/>
  <c r="R1390" i="1" s="1"/>
  <c r="Q1386" i="1"/>
  <c r="R1386" i="1" s="1"/>
  <c r="Q1382" i="1"/>
  <c r="R1382" i="1" s="1"/>
  <c r="Q1378" i="1"/>
  <c r="R1378" i="1" s="1"/>
  <c r="Q1374" i="1"/>
  <c r="R1374" i="1" s="1"/>
  <c r="Q1370" i="1"/>
  <c r="R1370" i="1" s="1"/>
  <c r="Q1366" i="1"/>
  <c r="R1366" i="1" s="1"/>
  <c r="Q1362" i="1"/>
  <c r="R1362" i="1" s="1"/>
  <c r="Q1358" i="1"/>
  <c r="R1358" i="1" s="1"/>
  <c r="Q1354" i="1"/>
  <c r="R1354" i="1" s="1"/>
  <c r="Q1350" i="1"/>
  <c r="R1350" i="1" s="1"/>
  <c r="Q1346" i="1"/>
  <c r="R1346" i="1" s="1"/>
  <c r="Q1342" i="1"/>
  <c r="R1342" i="1" s="1"/>
  <c r="Q1338" i="1"/>
  <c r="R1338" i="1" s="1"/>
  <c r="Q1334" i="1"/>
  <c r="R1334" i="1" s="1"/>
  <c r="Q1330" i="1"/>
  <c r="R1330" i="1" s="1"/>
  <c r="Q1326" i="1"/>
  <c r="R1326" i="1" s="1"/>
  <c r="Q1322" i="1"/>
  <c r="R1322" i="1" s="1"/>
  <c r="Q1318" i="1"/>
  <c r="R1318" i="1" s="1"/>
  <c r="Q1310" i="1"/>
  <c r="R1310" i="1" s="1"/>
  <c r="Q1306" i="1"/>
  <c r="R1306" i="1" s="1"/>
  <c r="Q1302" i="1"/>
  <c r="R1302" i="1" s="1"/>
  <c r="Q1298" i="1"/>
  <c r="R1298" i="1" s="1"/>
  <c r="Q1294" i="1"/>
  <c r="R1294" i="1" s="1"/>
  <c r="Q1290" i="1"/>
  <c r="R1290" i="1" s="1"/>
  <c r="Q1282" i="1"/>
  <c r="R1282" i="1" s="1"/>
  <c r="Q1278" i="1"/>
  <c r="R1278" i="1" s="1"/>
  <c r="Q1274" i="1"/>
  <c r="R1274" i="1" s="1"/>
  <c r="Q1270" i="1"/>
  <c r="R1270" i="1" s="1"/>
  <c r="Q1266" i="1"/>
  <c r="R1266" i="1" s="1"/>
  <c r="Q1262" i="1"/>
  <c r="R1262" i="1" s="1"/>
  <c r="Q1258" i="1"/>
  <c r="R1258" i="1" s="1"/>
  <c r="Q1254" i="1"/>
  <c r="R1254" i="1" s="1"/>
  <c r="Q1250" i="1"/>
  <c r="R1250" i="1" s="1"/>
  <c r="Q1246" i="1"/>
  <c r="R1246" i="1" s="1"/>
  <c r="Q1242" i="1"/>
  <c r="R1242" i="1" s="1"/>
  <c r="Q1238" i="1"/>
  <c r="R1238" i="1" s="1"/>
  <c r="Q1234" i="1"/>
  <c r="R1234" i="1" s="1"/>
  <c r="Q1230" i="1"/>
  <c r="R1230" i="1" s="1"/>
  <c r="Q1226" i="1"/>
  <c r="R1226" i="1" s="1"/>
  <c r="Q1222" i="1"/>
  <c r="R1222" i="1" s="1"/>
  <c r="Q1218" i="1"/>
  <c r="R1218" i="1" s="1"/>
  <c r="Q1214" i="1"/>
  <c r="R1214" i="1" s="1"/>
  <c r="Q1210" i="1"/>
  <c r="R1210" i="1" s="1"/>
  <c r="Q1206" i="1"/>
  <c r="R1206" i="1" s="1"/>
  <c r="Q1202" i="1"/>
  <c r="R1202" i="1" s="1"/>
  <c r="Q1198" i="1"/>
  <c r="R1198" i="1" s="1"/>
  <c r="Q1194" i="1"/>
  <c r="R1194" i="1" s="1"/>
  <c r="Q1190" i="1"/>
  <c r="R1190" i="1" s="1"/>
  <c r="Q1186" i="1"/>
  <c r="R1186" i="1" s="1"/>
  <c r="Q1182" i="1"/>
  <c r="R1182" i="1" s="1"/>
  <c r="Q1178" i="1"/>
  <c r="R1178" i="1" s="1"/>
  <c r="Q1174" i="1"/>
  <c r="R1174" i="1" s="1"/>
  <c r="Q1170" i="1"/>
  <c r="R1170" i="1" s="1"/>
  <c r="Q1166" i="1"/>
  <c r="R1166" i="1" s="1"/>
  <c r="Q1162" i="1"/>
  <c r="R1162" i="1" s="1"/>
  <c r="Q1158" i="1"/>
  <c r="R1158" i="1" s="1"/>
  <c r="Q1154" i="1"/>
  <c r="R1154" i="1" s="1"/>
  <c r="Q1150" i="1"/>
  <c r="R1150" i="1" s="1"/>
  <c r="Q1146" i="1"/>
  <c r="R1146" i="1" s="1"/>
  <c r="Q1142" i="1"/>
  <c r="R1142" i="1" s="1"/>
  <c r="Q1138" i="1"/>
  <c r="R1138" i="1" s="1"/>
  <c r="Q1134" i="1"/>
  <c r="R1134" i="1" s="1"/>
  <c r="Q1130" i="1"/>
  <c r="R1130" i="1" s="1"/>
  <c r="Q1126" i="1"/>
  <c r="R1126" i="1" s="1"/>
  <c r="Q1122" i="1"/>
  <c r="R1122" i="1" s="1"/>
  <c r="Q1118" i="1"/>
  <c r="R1118" i="1" s="1"/>
  <c r="Q1114" i="1"/>
  <c r="R1114" i="1" s="1"/>
  <c r="Q1110" i="1"/>
  <c r="R1110" i="1" s="1"/>
  <c r="Q1106" i="1"/>
  <c r="R1106" i="1" s="1"/>
  <c r="Q1102" i="1"/>
  <c r="R1102" i="1" s="1"/>
  <c r="Q1098" i="1"/>
  <c r="R1098" i="1" s="1"/>
  <c r="Q1094" i="1"/>
  <c r="R1094" i="1" s="1"/>
  <c r="Q1090" i="1"/>
  <c r="R1090" i="1" s="1"/>
  <c r="Q1086" i="1"/>
  <c r="R1086" i="1" s="1"/>
  <c r="Q1082" i="1"/>
  <c r="R1082" i="1" s="1"/>
  <c r="Q1074" i="1"/>
  <c r="R1074" i="1" s="1"/>
  <c r="Q1070" i="1"/>
  <c r="R1070" i="1" s="1"/>
  <c r="Q1066" i="1"/>
  <c r="R1066" i="1" s="1"/>
  <c r="Q1062" i="1"/>
  <c r="R1062" i="1" s="1"/>
  <c r="Q1058" i="1"/>
  <c r="R1058" i="1" s="1"/>
  <c r="Q1054" i="1"/>
  <c r="R1054" i="1" s="1"/>
  <c r="Q1050" i="1"/>
  <c r="R1050" i="1" s="1"/>
  <c r="Q1042" i="1"/>
  <c r="R1042" i="1" s="1"/>
  <c r="Q1038" i="1"/>
  <c r="R1038" i="1" s="1"/>
  <c r="Q1034" i="1"/>
  <c r="R1034" i="1" s="1"/>
  <c r="Q1030" i="1"/>
  <c r="R1030" i="1" s="1"/>
  <c r="Q1026" i="1"/>
  <c r="R1026" i="1" s="1"/>
  <c r="Q1022" i="1"/>
  <c r="R1022" i="1" s="1"/>
  <c r="Q1018" i="1"/>
  <c r="R1018" i="1" s="1"/>
  <c r="Q1014" i="1"/>
  <c r="R1014" i="1" s="1"/>
  <c r="Q1010" i="1"/>
  <c r="R1010" i="1" s="1"/>
  <c r="Q1002" i="1"/>
  <c r="R1002" i="1" s="1"/>
  <c r="Q998" i="1"/>
  <c r="R998" i="1" s="1"/>
  <c r="Q994" i="1"/>
  <c r="R994" i="1" s="1"/>
  <c r="Q990" i="1"/>
  <c r="R990" i="1" s="1"/>
  <c r="Q986" i="1"/>
  <c r="R986" i="1" s="1"/>
  <c r="Q982" i="1"/>
  <c r="R982" i="1" s="1"/>
  <c r="Q978" i="1"/>
  <c r="R978" i="1" s="1"/>
  <c r="Q974" i="1"/>
  <c r="R974" i="1" s="1"/>
  <c r="Q970" i="1"/>
  <c r="R970" i="1" s="1"/>
  <c r="Q966" i="1"/>
  <c r="R966" i="1" s="1"/>
  <c r="Q962" i="1"/>
  <c r="R962" i="1" s="1"/>
  <c r="Q958" i="1"/>
  <c r="R958" i="1" s="1"/>
  <c r="Q954" i="1"/>
  <c r="R954" i="1" s="1"/>
  <c r="Q950" i="1"/>
  <c r="R950" i="1" s="1"/>
  <c r="Q946" i="1"/>
  <c r="R946" i="1" s="1"/>
  <c r="Q942" i="1"/>
  <c r="R942" i="1" s="1"/>
  <c r="Q938" i="1"/>
  <c r="R938" i="1" s="1"/>
  <c r="Q934" i="1"/>
  <c r="R934" i="1" s="1"/>
  <c r="Q930" i="1"/>
  <c r="R930" i="1" s="1"/>
  <c r="Q926" i="1"/>
  <c r="R926" i="1" s="1"/>
  <c r="Q918" i="1"/>
  <c r="R918" i="1" s="1"/>
  <c r="Q914" i="1"/>
  <c r="R914" i="1" s="1"/>
  <c r="Q910" i="1"/>
  <c r="R910" i="1" s="1"/>
  <c r="Q906" i="1"/>
  <c r="R906" i="1" s="1"/>
  <c r="Q902" i="1"/>
  <c r="R902" i="1" s="1"/>
  <c r="Q894" i="1"/>
  <c r="R894" i="1" s="1"/>
  <c r="Q890" i="1"/>
  <c r="R890" i="1" s="1"/>
  <c r="Q886" i="1"/>
  <c r="R886" i="1" s="1"/>
  <c r="Q882" i="1"/>
  <c r="R882" i="1" s="1"/>
  <c r="Q878" i="1"/>
  <c r="R878" i="1" s="1"/>
  <c r="Q874" i="1"/>
  <c r="R874" i="1" s="1"/>
  <c r="Q870" i="1"/>
  <c r="R870" i="1" s="1"/>
  <c r="Q866" i="1"/>
  <c r="R866" i="1" s="1"/>
  <c r="Q862" i="1"/>
  <c r="R862" i="1" s="1"/>
  <c r="Q858" i="1"/>
  <c r="R858" i="1" s="1"/>
  <c r="Q854" i="1"/>
  <c r="R854" i="1" s="1"/>
  <c r="Q850" i="1"/>
  <c r="R850" i="1" s="1"/>
  <c r="Q846" i="1"/>
  <c r="R846" i="1" s="1"/>
  <c r="Q842" i="1"/>
  <c r="R842" i="1" s="1"/>
  <c r="Q838" i="1"/>
  <c r="R838" i="1" s="1"/>
  <c r="Q834" i="1"/>
  <c r="R834" i="1" s="1"/>
  <c r="Q830" i="1"/>
  <c r="R830" i="1" s="1"/>
  <c r="Q826" i="1"/>
  <c r="R826" i="1" s="1"/>
  <c r="Q818" i="1"/>
  <c r="R818" i="1" s="1"/>
  <c r="Q814" i="1"/>
  <c r="R814" i="1" s="1"/>
  <c r="Q810" i="1"/>
  <c r="R810" i="1" s="1"/>
  <c r="Q806" i="1"/>
  <c r="R806" i="1" s="1"/>
  <c r="Q802" i="1"/>
  <c r="R802" i="1" s="1"/>
  <c r="Q798" i="1"/>
  <c r="R798" i="1" s="1"/>
  <c r="Q794" i="1"/>
  <c r="R794" i="1" s="1"/>
  <c r="Q790" i="1"/>
  <c r="R790" i="1" s="1"/>
  <c r="Q786" i="1"/>
  <c r="R786" i="1" s="1"/>
  <c r="Q782" i="1"/>
  <c r="R782" i="1" s="1"/>
  <c r="Q778" i="1"/>
  <c r="R778" i="1" s="1"/>
  <c r="Q774" i="1"/>
  <c r="R774" i="1" s="1"/>
  <c r="Q770" i="1"/>
  <c r="R770" i="1" s="1"/>
  <c r="Q758" i="1"/>
  <c r="R758" i="1" s="1"/>
  <c r="Q754" i="1"/>
  <c r="R754" i="1" s="1"/>
  <c r="Q750" i="1"/>
  <c r="R750" i="1" s="1"/>
  <c r="Q746" i="1"/>
  <c r="R746" i="1" s="1"/>
  <c r="Q742" i="1"/>
  <c r="R742" i="1" s="1"/>
  <c r="Q738" i="1"/>
  <c r="R738" i="1" s="1"/>
  <c r="Q734" i="1"/>
  <c r="R734" i="1" s="1"/>
  <c r="Q730" i="1"/>
  <c r="R730" i="1" s="1"/>
  <c r="Q726" i="1"/>
  <c r="R726" i="1" s="1"/>
  <c r="Q722" i="1"/>
  <c r="R722" i="1" s="1"/>
  <c r="Q718" i="1"/>
  <c r="R718" i="1" s="1"/>
  <c r="Q714" i="1"/>
  <c r="R714" i="1" s="1"/>
  <c r="Q710" i="1"/>
  <c r="R710" i="1" s="1"/>
  <c r="Q706" i="1"/>
  <c r="R706" i="1" s="1"/>
  <c r="Q702" i="1"/>
  <c r="R702" i="1" s="1"/>
  <c r="Q698" i="1"/>
  <c r="R698" i="1" s="1"/>
  <c r="Q694" i="1"/>
  <c r="R694" i="1" s="1"/>
  <c r="Q690" i="1"/>
  <c r="R690" i="1" s="1"/>
  <c r="Q686" i="1"/>
  <c r="R686" i="1" s="1"/>
  <c r="Q682" i="1"/>
  <c r="R682" i="1" s="1"/>
  <c r="Q678" i="1"/>
  <c r="R678" i="1" s="1"/>
  <c r="Q674" i="1"/>
  <c r="R674" i="1" s="1"/>
  <c r="Q670" i="1"/>
  <c r="R670" i="1" s="1"/>
  <c r="Q666" i="1"/>
  <c r="R666" i="1" s="1"/>
  <c r="Q662" i="1"/>
  <c r="R662" i="1" s="1"/>
  <c r="Q658" i="1"/>
  <c r="R658" i="1" s="1"/>
  <c r="Q654" i="1"/>
  <c r="R654" i="1" s="1"/>
  <c r="Q650" i="1"/>
  <c r="R650" i="1" s="1"/>
  <c r="Q646" i="1"/>
  <c r="R646" i="1" s="1"/>
  <c r="Q642" i="1"/>
  <c r="R642" i="1" s="1"/>
  <c r="Q638" i="1"/>
  <c r="R638" i="1" s="1"/>
  <c r="Q634" i="1"/>
  <c r="R634" i="1" s="1"/>
  <c r="Q626" i="1"/>
  <c r="R626" i="1" s="1"/>
  <c r="Q618" i="1"/>
  <c r="R618" i="1" s="1"/>
  <c r="Q614" i="1"/>
  <c r="R614" i="1" s="1"/>
  <c r="Q610" i="1"/>
  <c r="R610" i="1" s="1"/>
  <c r="Q606" i="1"/>
  <c r="R606" i="1" s="1"/>
  <c r="Q602" i="1"/>
  <c r="R602" i="1" s="1"/>
  <c r="Q598" i="1"/>
  <c r="R598" i="1" s="1"/>
  <c r="Q594" i="1"/>
  <c r="R594" i="1" s="1"/>
  <c r="Q590" i="1"/>
  <c r="R590" i="1" s="1"/>
  <c r="Q586" i="1"/>
  <c r="R586" i="1" s="1"/>
  <c r="Q582" i="1"/>
  <c r="R582" i="1" s="1"/>
  <c r="Q578" i="1"/>
  <c r="R578" i="1" s="1"/>
  <c r="Q574" i="1"/>
  <c r="R574" i="1" s="1"/>
  <c r="Q570" i="1"/>
  <c r="R570" i="1" s="1"/>
  <c r="Q566" i="1"/>
  <c r="R566" i="1" s="1"/>
  <c r="Q562" i="1"/>
  <c r="R562" i="1" s="1"/>
  <c r="Q558" i="1"/>
  <c r="R558" i="1" s="1"/>
  <c r="Q554" i="1"/>
  <c r="R554" i="1" s="1"/>
  <c r="Q550" i="1"/>
  <c r="R550" i="1" s="1"/>
  <c r="Q546" i="1"/>
  <c r="R546" i="1" s="1"/>
  <c r="Q542" i="1"/>
  <c r="R542" i="1" s="1"/>
  <c r="Q538" i="1"/>
  <c r="R538" i="1" s="1"/>
  <c r="Q534" i="1"/>
  <c r="R534" i="1" s="1"/>
  <c r="Q530" i="1"/>
  <c r="R530" i="1" s="1"/>
  <c r="Q526" i="1"/>
  <c r="R526" i="1" s="1"/>
  <c r="Q522" i="1"/>
  <c r="R522" i="1" s="1"/>
  <c r="Q518" i="1"/>
  <c r="R518" i="1" s="1"/>
  <c r="Q514" i="1"/>
  <c r="R514" i="1" s="1"/>
  <c r="Q510" i="1"/>
  <c r="R510" i="1" s="1"/>
  <c r="Q506" i="1"/>
  <c r="R506" i="1" s="1"/>
  <c r="Q502" i="1"/>
  <c r="R502" i="1" s="1"/>
  <c r="Q494" i="1"/>
  <c r="R494" i="1" s="1"/>
  <c r="Q490" i="1"/>
  <c r="R490" i="1" s="1"/>
  <c r="Q486" i="1"/>
  <c r="R486" i="1" s="1"/>
  <c r="Q482" i="1"/>
  <c r="R482" i="1" s="1"/>
  <c r="Q478" i="1"/>
  <c r="R478" i="1" s="1"/>
  <c r="Q474" i="1"/>
  <c r="R474" i="1" s="1"/>
  <c r="Q470" i="1"/>
  <c r="R470" i="1" s="1"/>
  <c r="Q466" i="1"/>
  <c r="R466" i="1" s="1"/>
  <c r="Q462" i="1"/>
  <c r="R462" i="1" s="1"/>
  <c r="Q458" i="1"/>
  <c r="R458" i="1" s="1"/>
  <c r="Q454" i="1"/>
  <c r="R454" i="1" s="1"/>
  <c r="Q450" i="1"/>
  <c r="R450" i="1" s="1"/>
  <c r="Q446" i="1"/>
  <c r="R446" i="1" s="1"/>
  <c r="Q442" i="1"/>
  <c r="R442" i="1" s="1"/>
  <c r="Q434" i="1"/>
  <c r="R434" i="1" s="1"/>
  <c r="Q430" i="1"/>
  <c r="R430" i="1" s="1"/>
  <c r="Q426" i="1"/>
  <c r="R426" i="1" s="1"/>
  <c r="Q418" i="1"/>
  <c r="R418" i="1" s="1"/>
  <c r="Q414" i="1"/>
  <c r="R414" i="1" s="1"/>
  <c r="Q406" i="1"/>
  <c r="R406" i="1" s="1"/>
  <c r="Q402" i="1"/>
  <c r="R402" i="1" s="1"/>
  <c r="Q398" i="1"/>
  <c r="R398" i="1" s="1"/>
  <c r="Q394" i="1"/>
  <c r="R394" i="1" s="1"/>
  <c r="Q390" i="1"/>
  <c r="R390" i="1" s="1"/>
  <c r="Q386" i="1"/>
  <c r="R386" i="1" s="1"/>
  <c r="Q378" i="1"/>
  <c r="R378" i="1" s="1"/>
  <c r="Q374" i="1"/>
  <c r="R374" i="1" s="1"/>
  <c r="Q370" i="1"/>
  <c r="R370" i="1" s="1"/>
  <c r="Q362" i="1"/>
  <c r="R362" i="1" s="1"/>
  <c r="Q358" i="1"/>
  <c r="R358" i="1" s="1"/>
  <c r="Q354" i="1"/>
  <c r="R354" i="1" s="1"/>
  <c r="Q350" i="1"/>
  <c r="R350" i="1" s="1"/>
  <c r="Q346" i="1"/>
  <c r="R346" i="1" s="1"/>
  <c r="Q342" i="1"/>
  <c r="R342" i="1" s="1"/>
  <c r="Q338" i="1"/>
  <c r="R338" i="1" s="1"/>
  <c r="Q334" i="1"/>
  <c r="R334" i="1" s="1"/>
  <c r="Q330" i="1"/>
  <c r="R330" i="1" s="1"/>
  <c r="Q326" i="1"/>
  <c r="R326" i="1" s="1"/>
  <c r="Q322" i="1"/>
  <c r="R322" i="1" s="1"/>
  <c r="Q318" i="1"/>
  <c r="R318" i="1" s="1"/>
  <c r="Q310" i="1"/>
  <c r="R310" i="1" s="1"/>
  <c r="Q306" i="1"/>
  <c r="R306" i="1" s="1"/>
  <c r="Q302" i="1"/>
  <c r="R302" i="1" s="1"/>
  <c r="Q298" i="1"/>
  <c r="R298" i="1" s="1"/>
  <c r="Q294" i="1"/>
  <c r="R294" i="1" s="1"/>
  <c r="Q290" i="1"/>
  <c r="R290" i="1" s="1"/>
  <c r="Q286" i="1"/>
  <c r="R286" i="1" s="1"/>
  <c r="Q282" i="1"/>
  <c r="R282" i="1" s="1"/>
  <c r="Q278" i="1"/>
  <c r="R278" i="1" s="1"/>
  <c r="Q274" i="1"/>
  <c r="R274" i="1" s="1"/>
  <c r="Q270" i="1"/>
  <c r="R270" i="1" s="1"/>
  <c r="Q266" i="1"/>
  <c r="R266" i="1" s="1"/>
  <c r="Q262" i="1"/>
  <c r="R262" i="1" s="1"/>
  <c r="Q258" i="1"/>
  <c r="R258" i="1" s="1"/>
  <c r="Q254" i="1"/>
  <c r="R254" i="1" s="1"/>
  <c r="Q250" i="1"/>
  <c r="R250" i="1" s="1"/>
  <c r="Q242" i="1"/>
  <c r="R242" i="1" s="1"/>
  <c r="Q238" i="1"/>
  <c r="R238" i="1" s="1"/>
  <c r="Q234" i="1"/>
  <c r="R234" i="1" s="1"/>
  <c r="Q230" i="1"/>
  <c r="R230" i="1" s="1"/>
  <c r="Q226" i="1"/>
  <c r="R226" i="1" s="1"/>
  <c r="Q222" i="1"/>
  <c r="R222" i="1" s="1"/>
  <c r="Q218" i="1"/>
  <c r="R218" i="1" s="1"/>
  <c r="Q214" i="1"/>
  <c r="R214" i="1" s="1"/>
  <c r="Q206" i="1"/>
  <c r="R206" i="1" s="1"/>
  <c r="Q202" i="1"/>
  <c r="R202" i="1" s="1"/>
  <c r="Q194" i="1"/>
  <c r="R194" i="1" s="1"/>
  <c r="Q190" i="1"/>
  <c r="R190" i="1" s="1"/>
  <c r="Q186" i="1"/>
  <c r="R186" i="1" s="1"/>
  <c r="Q182" i="1"/>
  <c r="R182" i="1" s="1"/>
  <c r="Q178" i="1"/>
  <c r="R178" i="1" s="1"/>
  <c r="Q174" i="1"/>
  <c r="R174" i="1" s="1"/>
  <c r="Q170" i="1"/>
  <c r="R170" i="1" s="1"/>
  <c r="Q166" i="1"/>
  <c r="R166" i="1" s="1"/>
  <c r="Q162" i="1"/>
  <c r="R162" i="1" s="1"/>
  <c r="Q158" i="1"/>
  <c r="R158" i="1" s="1"/>
  <c r="Q154" i="1"/>
  <c r="R154" i="1" s="1"/>
  <c r="Q150" i="1"/>
  <c r="R150" i="1" s="1"/>
  <c r="Q146" i="1"/>
  <c r="R146" i="1" s="1"/>
  <c r="Q142" i="1"/>
  <c r="R142" i="1" s="1"/>
  <c r="Q138" i="1"/>
  <c r="R138" i="1" s="1"/>
  <c r="Q134" i="1"/>
  <c r="R134" i="1" s="1"/>
  <c r="Q130" i="1"/>
  <c r="R130" i="1" s="1"/>
  <c r="Q126" i="1"/>
  <c r="R126" i="1" s="1"/>
  <c r="Q122" i="1"/>
  <c r="R122" i="1" s="1"/>
  <c r="Q118" i="1"/>
  <c r="R118" i="1" s="1"/>
  <c r="Q114" i="1"/>
  <c r="R114" i="1" s="1"/>
  <c r="Q110" i="1"/>
  <c r="R110" i="1" s="1"/>
  <c r="Q106" i="1"/>
  <c r="R106" i="1" s="1"/>
  <c r="Q102" i="1"/>
  <c r="R102" i="1" s="1"/>
  <c r="Q98" i="1"/>
  <c r="R98" i="1" s="1"/>
  <c r="Q94" i="1"/>
  <c r="R94" i="1" s="1"/>
  <c r="Q90" i="1"/>
  <c r="R90" i="1" s="1"/>
  <c r="Q82" i="1"/>
  <c r="R82" i="1" s="1"/>
  <c r="Q78" i="1"/>
  <c r="R78" i="1" s="1"/>
  <c r="Q74" i="1"/>
  <c r="R74" i="1" s="1"/>
  <c r="Q70" i="1"/>
  <c r="R70" i="1" s="1"/>
  <c r="Q66" i="1"/>
  <c r="R66" i="1" s="1"/>
  <c r="Q62" i="1"/>
  <c r="R62" i="1" s="1"/>
  <c r="Q58" i="1"/>
  <c r="R58" i="1" s="1"/>
  <c r="Q54" i="1"/>
  <c r="R54" i="1" s="1"/>
  <c r="Q50" i="1"/>
  <c r="R50" i="1" s="1"/>
  <c r="Q46" i="1"/>
  <c r="R46" i="1" s="1"/>
  <c r="Q42" i="1"/>
  <c r="R42" i="1" s="1"/>
  <c r="Q38" i="1"/>
  <c r="R38" i="1" s="1"/>
  <c r="Q34" i="1"/>
  <c r="R34" i="1" s="1"/>
  <c r="Q30" i="1"/>
  <c r="R30" i="1" s="1"/>
  <c r="Q26" i="1"/>
  <c r="R26" i="1" s="1"/>
  <c r="Q22" i="1"/>
  <c r="R22" i="1" s="1"/>
  <c r="Q18" i="1"/>
  <c r="R18" i="1" s="1"/>
  <c r="Q14" i="1"/>
  <c r="R14" i="1" s="1"/>
  <c r="Q10" i="1"/>
  <c r="R10" i="1" s="1"/>
  <c r="Q6" i="1"/>
  <c r="R6" i="1" s="1"/>
  <c r="Q1388" i="1"/>
  <c r="R1388" i="1" s="1"/>
  <c r="Q1384" i="1"/>
  <c r="R1384" i="1" s="1"/>
  <c r="Q1380" i="1"/>
  <c r="R1380" i="1" s="1"/>
  <c r="Q1376" i="1"/>
  <c r="R1376" i="1" s="1"/>
  <c r="Q1372" i="1"/>
  <c r="R1372" i="1" s="1"/>
  <c r="Q1368" i="1"/>
  <c r="R1368" i="1" s="1"/>
  <c r="Q1364" i="1"/>
  <c r="R1364" i="1" s="1"/>
  <c r="Q1360" i="1"/>
  <c r="R1360" i="1" s="1"/>
  <c r="Q1356" i="1"/>
  <c r="R1356" i="1" s="1"/>
  <c r="Q1352" i="1"/>
  <c r="R1352" i="1" s="1"/>
  <c r="Q1348" i="1"/>
  <c r="R1348" i="1" s="1"/>
  <c r="Q1344" i="1"/>
  <c r="R1344" i="1" s="1"/>
  <c r="Q1340" i="1"/>
  <c r="R1340" i="1" s="1"/>
  <c r="Q1336" i="1"/>
  <c r="R1336" i="1" s="1"/>
  <c r="Q1332" i="1"/>
  <c r="R1332" i="1" s="1"/>
  <c r="Q1328" i="1"/>
  <c r="R1328" i="1" s="1"/>
  <c r="Q1324" i="1"/>
  <c r="R1324" i="1" s="1"/>
  <c r="Q1320" i="1"/>
  <c r="R1320" i="1" s="1"/>
  <c r="Q1316" i="1"/>
  <c r="R1316" i="1" s="1"/>
  <c r="Q1312" i="1"/>
  <c r="R1312" i="1" s="1"/>
  <c r="Q1308" i="1"/>
  <c r="R1308" i="1" s="1"/>
  <c r="Q1304" i="1"/>
  <c r="R1304" i="1" s="1"/>
  <c r="Q1300" i="1"/>
  <c r="R1300" i="1" s="1"/>
  <c r="Q1296" i="1"/>
  <c r="R1296" i="1" s="1"/>
  <c r="Q1292" i="1"/>
  <c r="R1292" i="1" s="1"/>
  <c r="Q1288" i="1"/>
  <c r="R1288" i="1" s="1"/>
  <c r="Q1284" i="1"/>
  <c r="R1284" i="1" s="1"/>
  <c r="Q1280" i="1"/>
  <c r="R1280" i="1" s="1"/>
  <c r="Q1276" i="1"/>
  <c r="R1276" i="1" s="1"/>
  <c r="Q1272" i="1"/>
  <c r="R1272" i="1" s="1"/>
  <c r="Q1268" i="1"/>
  <c r="R1268" i="1" s="1"/>
  <c r="Q1264" i="1"/>
  <c r="R1264" i="1" s="1"/>
  <c r="Q1260" i="1"/>
  <c r="R1260" i="1" s="1"/>
  <c r="Q1256" i="1"/>
  <c r="R1256" i="1" s="1"/>
  <c r="Q1252" i="1"/>
  <c r="R1252" i="1" s="1"/>
  <c r="Q1248" i="1"/>
  <c r="R1248" i="1" s="1"/>
  <c r="Q1244" i="1"/>
  <c r="R1244" i="1" s="1"/>
  <c r="Q1240" i="1"/>
  <c r="R1240" i="1" s="1"/>
  <c r="Q1236" i="1"/>
  <c r="R1236" i="1" s="1"/>
  <c r="Q1232" i="1"/>
  <c r="R1232" i="1" s="1"/>
  <c r="Q1228" i="1"/>
  <c r="R1228" i="1" s="1"/>
  <c r="Q1224" i="1"/>
  <c r="R1224" i="1" s="1"/>
  <c r="Q1216" i="1"/>
  <c r="R1216" i="1" s="1"/>
  <c r="Q1212" i="1"/>
  <c r="R1212" i="1" s="1"/>
  <c r="Q1208" i="1"/>
  <c r="R1208" i="1" s="1"/>
  <c r="Q1204" i="1"/>
  <c r="R1204" i="1" s="1"/>
  <c r="Q1200" i="1"/>
  <c r="R1200" i="1" s="1"/>
  <c r="Q1196" i="1"/>
  <c r="R1196" i="1" s="1"/>
  <c r="Q1192" i="1"/>
  <c r="R1192" i="1" s="1"/>
  <c r="Q1188" i="1"/>
  <c r="R1188" i="1" s="1"/>
  <c r="Q1184" i="1"/>
  <c r="R1184" i="1" s="1"/>
  <c r="Q1180" i="1"/>
  <c r="R1180" i="1" s="1"/>
  <c r="Q1176" i="1"/>
  <c r="R1176" i="1" s="1"/>
  <c r="Q1172" i="1"/>
  <c r="R1172" i="1" s="1"/>
  <c r="Q1168" i="1"/>
  <c r="R1168" i="1" s="1"/>
  <c r="Q1164" i="1"/>
  <c r="R1164" i="1" s="1"/>
  <c r="Q1160" i="1"/>
  <c r="R1160" i="1" s="1"/>
  <c r="Q1156" i="1"/>
  <c r="R1156" i="1" s="1"/>
  <c r="Q1152" i="1"/>
  <c r="R1152" i="1" s="1"/>
  <c r="Q1148" i="1"/>
  <c r="R1148" i="1" s="1"/>
  <c r="Q1144" i="1"/>
  <c r="R1144" i="1" s="1"/>
  <c r="Q1140" i="1"/>
  <c r="R1140" i="1" s="1"/>
  <c r="Q1136" i="1"/>
  <c r="R1136" i="1" s="1"/>
  <c r="Q1132" i="1"/>
  <c r="R1132" i="1" s="1"/>
  <c r="Q1128" i="1"/>
  <c r="R1128" i="1" s="1"/>
  <c r="Q1124" i="1"/>
  <c r="R1124" i="1" s="1"/>
  <c r="Q1120" i="1"/>
  <c r="R1120" i="1" s="1"/>
  <c r="Q1116" i="1"/>
  <c r="R1116" i="1" s="1"/>
  <c r="Q1112" i="1"/>
  <c r="R1112" i="1" s="1"/>
  <c r="Q1108" i="1"/>
  <c r="R1108" i="1" s="1"/>
  <c r="Q1104" i="1"/>
  <c r="R1104" i="1" s="1"/>
  <c r="Q1100" i="1"/>
  <c r="R1100" i="1" s="1"/>
  <c r="Q1096" i="1"/>
  <c r="R1096" i="1" s="1"/>
  <c r="Q1092" i="1"/>
  <c r="R1092" i="1" s="1"/>
  <c r="Q1088" i="1"/>
  <c r="R1088" i="1" s="1"/>
  <c r="Q1084" i="1"/>
  <c r="R1084" i="1" s="1"/>
  <c r="Q1080" i="1"/>
  <c r="R1080" i="1" s="1"/>
  <c r="Q1076" i="1"/>
  <c r="R1076" i="1" s="1"/>
  <c r="Q1072" i="1"/>
  <c r="R1072" i="1" s="1"/>
  <c r="Q1068" i="1"/>
  <c r="R1068" i="1" s="1"/>
  <c r="Q1060" i="1"/>
  <c r="R1060" i="1" s="1"/>
  <c r="Q1056" i="1"/>
  <c r="R1056" i="1" s="1"/>
  <c r="Q1052" i="1"/>
  <c r="R1052" i="1" s="1"/>
  <c r="Q1048" i="1"/>
  <c r="R1048" i="1" s="1"/>
  <c r="Q1044" i="1"/>
  <c r="R1044" i="1" s="1"/>
  <c r="Q1040" i="1"/>
  <c r="R1040" i="1" s="1"/>
  <c r="Q1036" i="1"/>
  <c r="R1036" i="1" s="1"/>
  <c r="Q1032" i="1"/>
  <c r="R1032" i="1" s="1"/>
  <c r="Q1028" i="1"/>
  <c r="R1028" i="1" s="1"/>
  <c r="Q1024" i="1"/>
  <c r="R1024" i="1" s="1"/>
  <c r="Q1020" i="1"/>
  <c r="R1020" i="1" s="1"/>
  <c r="Q1016" i="1"/>
  <c r="R1016" i="1" s="1"/>
  <c r="Q1012" i="1"/>
  <c r="R1012" i="1" s="1"/>
  <c r="Q1008" i="1"/>
  <c r="R1008" i="1" s="1"/>
  <c r="Q1004" i="1"/>
  <c r="R1004" i="1" s="1"/>
  <c r="Q1000" i="1"/>
  <c r="R1000" i="1" s="1"/>
  <c r="Q996" i="1"/>
  <c r="R996" i="1" s="1"/>
  <c r="Q992" i="1"/>
  <c r="R992" i="1" s="1"/>
  <c r="Q988" i="1"/>
  <c r="R988" i="1" s="1"/>
  <c r="Q984" i="1"/>
  <c r="R984" i="1" s="1"/>
  <c r="Q980" i="1"/>
  <c r="R980" i="1" s="1"/>
  <c r="Q976" i="1"/>
  <c r="R976" i="1" s="1"/>
  <c r="Q972" i="1"/>
  <c r="R972" i="1" s="1"/>
  <c r="Q968" i="1"/>
  <c r="R968" i="1" s="1"/>
  <c r="Q964" i="1"/>
  <c r="R964" i="1" s="1"/>
  <c r="Q960" i="1"/>
  <c r="R960" i="1" s="1"/>
  <c r="Q956" i="1"/>
  <c r="R956" i="1" s="1"/>
  <c r="Q952" i="1"/>
  <c r="R952" i="1" s="1"/>
  <c r="Q948" i="1"/>
  <c r="R948" i="1" s="1"/>
  <c r="Q944" i="1"/>
  <c r="R944" i="1" s="1"/>
  <c r="Q940" i="1"/>
  <c r="R940" i="1" s="1"/>
  <c r="Q936" i="1"/>
  <c r="R936" i="1" s="1"/>
  <c r="Q932" i="1"/>
  <c r="R932" i="1" s="1"/>
  <c r="Q928" i="1"/>
  <c r="R928" i="1" s="1"/>
  <c r="Q924" i="1"/>
  <c r="R924" i="1" s="1"/>
  <c r="Q920" i="1"/>
  <c r="R920" i="1" s="1"/>
  <c r="Q916" i="1"/>
  <c r="R916" i="1" s="1"/>
  <c r="Q912" i="1"/>
  <c r="R912" i="1" s="1"/>
  <c r="Q908" i="1"/>
  <c r="R908" i="1" s="1"/>
  <c r="Q904" i="1"/>
  <c r="R904" i="1" s="1"/>
  <c r="Q900" i="1"/>
  <c r="R900" i="1" s="1"/>
  <c r="Q896" i="1"/>
  <c r="R896" i="1" s="1"/>
  <c r="Q892" i="1"/>
  <c r="R892" i="1" s="1"/>
  <c r="Q888" i="1"/>
  <c r="R888" i="1" s="1"/>
  <c r="Q884" i="1"/>
  <c r="R884" i="1" s="1"/>
  <c r="Q880" i="1"/>
  <c r="R880" i="1" s="1"/>
  <c r="Q876" i="1"/>
  <c r="R876" i="1" s="1"/>
  <c r="Q872" i="1"/>
  <c r="R872" i="1" s="1"/>
  <c r="Q868" i="1"/>
  <c r="R868" i="1" s="1"/>
  <c r="Q864" i="1"/>
  <c r="R864" i="1" s="1"/>
  <c r="Q860" i="1"/>
  <c r="R860" i="1" s="1"/>
  <c r="Q856" i="1"/>
  <c r="R856" i="1" s="1"/>
  <c r="Q852" i="1"/>
  <c r="R852" i="1" s="1"/>
  <c r="Q844" i="1"/>
  <c r="R844" i="1" s="1"/>
  <c r="Q840" i="1"/>
  <c r="R840" i="1" s="1"/>
  <c r="Q836" i="1"/>
  <c r="R836" i="1" s="1"/>
  <c r="Q832" i="1"/>
  <c r="R832" i="1" s="1"/>
  <c r="Q828" i="1"/>
  <c r="R828" i="1" s="1"/>
  <c r="Q824" i="1"/>
  <c r="R824" i="1" s="1"/>
  <c r="Q820" i="1"/>
  <c r="R820" i="1" s="1"/>
  <c r="Q812" i="1"/>
  <c r="R812" i="1" s="1"/>
  <c r="Q808" i="1"/>
  <c r="R808" i="1" s="1"/>
  <c r="Q804" i="1"/>
  <c r="R804" i="1" s="1"/>
  <c r="Q800" i="1"/>
  <c r="R800" i="1" s="1"/>
  <c r="Q796" i="1"/>
  <c r="R796" i="1" s="1"/>
  <c r="Q792" i="1"/>
  <c r="R792" i="1" s="1"/>
  <c r="Q788" i="1"/>
  <c r="R788" i="1" s="1"/>
  <c r="Q784" i="1"/>
  <c r="R784" i="1" s="1"/>
  <c r="Q780" i="1"/>
  <c r="R780" i="1" s="1"/>
  <c r="Q776" i="1"/>
  <c r="R776" i="1" s="1"/>
  <c r="Q772" i="1"/>
  <c r="R772" i="1" s="1"/>
  <c r="Q768" i="1"/>
  <c r="R768" i="1" s="1"/>
  <c r="Q764" i="1"/>
  <c r="R764" i="1" s="1"/>
  <c r="Q760" i="1"/>
  <c r="R760" i="1" s="1"/>
  <c r="Q756" i="1"/>
  <c r="R756" i="1" s="1"/>
  <c r="Q752" i="1"/>
  <c r="R752" i="1" s="1"/>
  <c r="Q748" i="1"/>
  <c r="R748" i="1" s="1"/>
  <c r="Q744" i="1"/>
  <c r="R744" i="1" s="1"/>
  <c r="Q736" i="1"/>
  <c r="R736" i="1" s="1"/>
  <c r="Q732" i="1"/>
  <c r="R732" i="1" s="1"/>
  <c r="Q728" i="1"/>
  <c r="R728" i="1" s="1"/>
  <c r="Q724" i="1"/>
  <c r="R724" i="1" s="1"/>
  <c r="Q716" i="1"/>
  <c r="R716" i="1" s="1"/>
  <c r="Q708" i="1"/>
  <c r="R708" i="1" s="1"/>
  <c r="Q704" i="1"/>
  <c r="R704" i="1" s="1"/>
  <c r="Q700" i="1"/>
  <c r="R700" i="1" s="1"/>
  <c r="Q692" i="1"/>
  <c r="R692" i="1" s="1"/>
  <c r="Q688" i="1"/>
  <c r="R688" i="1" s="1"/>
  <c r="Q684" i="1"/>
  <c r="R684" i="1" s="1"/>
  <c r="Q680" i="1"/>
  <c r="R680" i="1" s="1"/>
  <c r="Q668" i="1"/>
  <c r="R668" i="1" s="1"/>
  <c r="Q664" i="1"/>
  <c r="R664" i="1" s="1"/>
  <c r="Q660" i="1"/>
  <c r="R660" i="1" s="1"/>
  <c r="Q656" i="1"/>
  <c r="R656" i="1" s="1"/>
  <c r="Q652" i="1"/>
  <c r="R652" i="1" s="1"/>
  <c r="Q644" i="1"/>
  <c r="R644" i="1" s="1"/>
  <c r="Q632" i="1"/>
  <c r="R632" i="1" s="1"/>
  <c r="Q628" i="1"/>
  <c r="R628" i="1" s="1"/>
  <c r="Q620" i="1"/>
  <c r="R620" i="1" s="1"/>
  <c r="Q612" i="1"/>
  <c r="R612" i="1" s="1"/>
  <c r="Q596" i="1"/>
  <c r="R596" i="1" s="1"/>
  <c r="Q592" i="1"/>
  <c r="R592" i="1" s="1"/>
  <c r="Q588" i="1"/>
  <c r="R588" i="1" s="1"/>
  <c r="Q584" i="1"/>
  <c r="R584" i="1" s="1"/>
  <c r="Q580" i="1"/>
  <c r="R580" i="1" s="1"/>
  <c r="Q576" i="1"/>
  <c r="R576" i="1" s="1"/>
  <c r="Q568" i="1"/>
  <c r="R568" i="1" s="1"/>
  <c r="Q560" i="1"/>
  <c r="R560" i="1" s="1"/>
  <c r="Q556" i="1"/>
  <c r="R556" i="1" s="1"/>
  <c r="Q552" i="1"/>
  <c r="R552" i="1" s="1"/>
  <c r="Q548" i="1"/>
  <c r="R548" i="1" s="1"/>
  <c r="Q544" i="1"/>
  <c r="R544" i="1" s="1"/>
  <c r="Q540" i="1"/>
  <c r="R540" i="1" s="1"/>
  <c r="Q532" i="1"/>
  <c r="R532" i="1" s="1"/>
  <c r="Q528" i="1"/>
  <c r="R528" i="1" s="1"/>
  <c r="Q524" i="1"/>
  <c r="R524" i="1" s="1"/>
  <c r="Q516" i="1"/>
  <c r="R516" i="1" s="1"/>
  <c r="Q512" i="1"/>
  <c r="R512" i="1" s="1"/>
  <c r="Q508" i="1"/>
  <c r="R508" i="1" s="1"/>
  <c r="Q500" i="1"/>
  <c r="R500" i="1" s="1"/>
  <c r="Q496" i="1"/>
  <c r="R496" i="1" s="1"/>
  <c r="Q492" i="1"/>
  <c r="R492" i="1" s="1"/>
  <c r="Q488" i="1"/>
  <c r="R488" i="1" s="1"/>
  <c r="Q476" i="1"/>
  <c r="R476" i="1" s="1"/>
  <c r="Q472" i="1"/>
  <c r="R472" i="1" s="1"/>
  <c r="Q468" i="1"/>
  <c r="R468" i="1" s="1"/>
  <c r="Q460" i="1"/>
  <c r="R460" i="1" s="1"/>
  <c r="Q452" i="1"/>
  <c r="R452" i="1" s="1"/>
  <c r="Q448" i="1"/>
  <c r="R448" i="1" s="1"/>
  <c r="Q444" i="1"/>
  <c r="R444" i="1" s="1"/>
  <c r="Q440" i="1"/>
  <c r="R440" i="1" s="1"/>
  <c r="Q428" i="1"/>
  <c r="R428" i="1" s="1"/>
  <c r="Q420" i="1"/>
  <c r="R420" i="1" s="1"/>
  <c r="Q416" i="1"/>
  <c r="R416" i="1" s="1"/>
  <c r="Q404" i="1"/>
  <c r="R404" i="1" s="1"/>
  <c r="Q400" i="1"/>
  <c r="R400" i="1" s="1"/>
  <c r="Q388" i="1"/>
  <c r="R388" i="1" s="1"/>
  <c r="Q384" i="1"/>
  <c r="R384" i="1" s="1"/>
  <c r="Q380" i="1"/>
  <c r="R380" i="1" s="1"/>
  <c r="Q376" i="1"/>
  <c r="R376" i="1" s="1"/>
  <c r="Q368" i="1"/>
  <c r="R368" i="1" s="1"/>
  <c r="Q364" i="1"/>
  <c r="R364" i="1" s="1"/>
  <c r="Q360" i="1"/>
  <c r="R360" i="1" s="1"/>
  <c r="Q356" i="1"/>
  <c r="R356" i="1" s="1"/>
  <c r="Q352" i="1"/>
  <c r="R352" i="1" s="1"/>
  <c r="Q340" i="1"/>
  <c r="R340" i="1" s="1"/>
  <c r="Q328" i="1"/>
  <c r="R328" i="1" s="1"/>
  <c r="Q324" i="1"/>
  <c r="R324" i="1" s="1"/>
  <c r="Q320" i="1"/>
  <c r="R320" i="1" s="1"/>
  <c r="Q316" i="1"/>
  <c r="R316" i="1" s="1"/>
  <c r="Q308" i="1"/>
  <c r="R308" i="1" s="1"/>
  <c r="Q292" i="1"/>
  <c r="R292" i="1" s="1"/>
  <c r="Q284" i="1"/>
  <c r="R284" i="1" s="1"/>
  <c r="Q272" i="1"/>
  <c r="R272" i="1" s="1"/>
  <c r="Q256" i="1"/>
  <c r="R256" i="1" s="1"/>
  <c r="Q244" i="1"/>
  <c r="R244" i="1" s="1"/>
  <c r="Q224" i="1"/>
  <c r="R224" i="1" s="1"/>
  <c r="Q216" i="1"/>
  <c r="R216" i="1" s="1"/>
  <c r="Q200" i="1"/>
  <c r="R200" i="1" s="1"/>
  <c r="Q180" i="1"/>
  <c r="R180" i="1" s="1"/>
  <c r="Q168" i="1"/>
  <c r="R168" i="1" s="1"/>
  <c r="Q164" i="1"/>
  <c r="R164" i="1" s="1"/>
  <c r="Q156" i="1"/>
  <c r="R156" i="1" s="1"/>
  <c r="Q148" i="1"/>
  <c r="R148" i="1" s="1"/>
</calcChain>
</file>

<file path=xl/sharedStrings.xml><?xml version="1.0" encoding="utf-8"?>
<sst xmlns="http://schemas.openxmlformats.org/spreadsheetml/2006/main" count="50350" uniqueCount="3338">
  <si>
    <t>Date</t>
  </si>
  <si>
    <t>Customer ID</t>
  </si>
  <si>
    <t>Product</t>
  </si>
  <si>
    <t>Unit Price</t>
  </si>
  <si>
    <t>Quantity Sold</t>
  </si>
  <si>
    <t>Total Sales</t>
  </si>
  <si>
    <t>Payment Method</t>
  </si>
  <si>
    <t>Branch</t>
  </si>
  <si>
    <t>Order ID</t>
  </si>
  <si>
    <t>Product Category</t>
  </si>
  <si>
    <t>Quantity per Order</t>
  </si>
  <si>
    <t>Discount (KES)</t>
  </si>
  <si>
    <t>Order Value After Discount</t>
  </si>
  <si>
    <t>Region</t>
  </si>
  <si>
    <t>Order Channel</t>
  </si>
  <si>
    <t>Delivery Method</t>
  </si>
  <si>
    <t>Referral Source</t>
  </si>
  <si>
    <t>Sales Period</t>
  </si>
  <si>
    <t>Day of Week</t>
  </si>
  <si>
    <t>Customer Segment</t>
  </si>
  <si>
    <t>Gender</t>
  </si>
  <si>
    <t>Age Group</t>
  </si>
  <si>
    <t>CUST032</t>
  </si>
  <si>
    <t>CUST087</t>
  </si>
  <si>
    <t>CUST055</t>
  </si>
  <si>
    <t>CUST030</t>
  </si>
  <si>
    <t>CUST092</t>
  </si>
  <si>
    <t>CUST029</t>
  </si>
  <si>
    <t>CUST098</t>
  </si>
  <si>
    <t>CUST020</t>
  </si>
  <si>
    <t>CUST049</t>
  </si>
  <si>
    <t>CUST078</t>
  </si>
  <si>
    <t>CUST069</t>
  </si>
  <si>
    <t>CUST038</t>
  </si>
  <si>
    <t>CUST074</t>
  </si>
  <si>
    <t>CUST085</t>
  </si>
  <si>
    <t>CUST013</t>
  </si>
  <si>
    <t>CUST021</t>
  </si>
  <si>
    <t>CUST090</t>
  </si>
  <si>
    <t>CUST082</t>
  </si>
  <si>
    <t>CUST009</t>
  </si>
  <si>
    <t>CUST051</t>
  </si>
  <si>
    <t>CUST018</t>
  </si>
  <si>
    <t>CUST034</t>
  </si>
  <si>
    <t>CUST052</t>
  </si>
  <si>
    <t>CUST064</t>
  </si>
  <si>
    <t>CUST077</t>
  </si>
  <si>
    <t>CUST060</t>
  </si>
  <si>
    <t>CUST088</t>
  </si>
  <si>
    <t>CUST097</t>
  </si>
  <si>
    <t>CUST093</t>
  </si>
  <si>
    <t>CUST065</t>
  </si>
  <si>
    <t>CUST070</t>
  </si>
  <si>
    <t>CUST063</t>
  </si>
  <si>
    <t>CUST031</t>
  </si>
  <si>
    <t>CUST011</t>
  </si>
  <si>
    <t>CUST071</t>
  </si>
  <si>
    <t>CUST057</t>
  </si>
  <si>
    <t>CUST091</t>
  </si>
  <si>
    <t>CUST005</t>
  </si>
  <si>
    <t>CUST086</t>
  </si>
  <si>
    <t>CUST061</t>
  </si>
  <si>
    <t>CUST008</t>
  </si>
  <si>
    <t>CUST012</t>
  </si>
  <si>
    <t>CUST028</t>
  </si>
  <si>
    <t>CUST001</t>
  </si>
  <si>
    <t>CUST037</t>
  </si>
  <si>
    <t>CUST075</t>
  </si>
  <si>
    <t>CUST073</t>
  </si>
  <si>
    <t>CUST080</t>
  </si>
  <si>
    <t>CUST059</t>
  </si>
  <si>
    <t>CUST002</t>
  </si>
  <si>
    <t>CUST033</t>
  </si>
  <si>
    <t>CUST036</t>
  </si>
  <si>
    <t>CUST015</t>
  </si>
  <si>
    <t>CUST056</t>
  </si>
  <si>
    <t>CUST046</t>
  </si>
  <si>
    <t>CUST023</t>
  </si>
  <si>
    <t>CUST099</t>
  </si>
  <si>
    <t>CUST094</t>
  </si>
  <si>
    <t>CUST006</t>
  </si>
  <si>
    <t>CUST040</t>
  </si>
  <si>
    <t>CUST054</t>
  </si>
  <si>
    <t>CUST079</t>
  </si>
  <si>
    <t>CUST039</t>
  </si>
  <si>
    <t>CUST095</t>
  </si>
  <si>
    <t>CUST066</t>
  </si>
  <si>
    <t>CUST026</t>
  </si>
  <si>
    <t>CUST081</t>
  </si>
  <si>
    <t>CUST058</t>
  </si>
  <si>
    <t>CUST010</t>
  </si>
  <si>
    <t>CUST043</t>
  </si>
  <si>
    <t>CUST027</t>
  </si>
  <si>
    <t>CUST044</t>
  </si>
  <si>
    <t>CUST007</t>
  </si>
  <si>
    <t>CUST100</t>
  </si>
  <si>
    <t>CUST017</t>
  </si>
  <si>
    <t>CUST022</t>
  </si>
  <si>
    <t>CUST004</t>
  </si>
  <si>
    <t>CUST089</t>
  </si>
  <si>
    <t>CUST035</t>
  </si>
  <si>
    <t>CUST025</t>
  </si>
  <si>
    <t>CUST083</t>
  </si>
  <si>
    <t>CUST041</t>
  </si>
  <si>
    <t>CUST016</t>
  </si>
  <si>
    <t>CUST084</t>
  </si>
  <si>
    <t>CUST053</t>
  </si>
  <si>
    <t>CUST048</t>
  </si>
  <si>
    <t>CUST019</t>
  </si>
  <si>
    <t>CUST096</t>
  </si>
  <si>
    <t>CUST072</t>
  </si>
  <si>
    <t>CUST050</t>
  </si>
  <si>
    <t>CUST003</t>
  </si>
  <si>
    <t>CUST068</t>
  </si>
  <si>
    <t>CUST042</t>
  </si>
  <si>
    <t>CUST045</t>
  </si>
  <si>
    <t>CUST047</t>
  </si>
  <si>
    <t>CUST067</t>
  </si>
  <si>
    <t>CUST062</t>
  </si>
  <si>
    <t>CUST014</t>
  </si>
  <si>
    <t>CUST024</t>
  </si>
  <si>
    <t>CUST076</t>
  </si>
  <si>
    <t>Red Velvet</t>
  </si>
  <si>
    <t>Cinnamon Rolls</t>
  </si>
  <si>
    <t>Carrot Cake</t>
  </si>
  <si>
    <t>Cookies and Cream Cake</t>
  </si>
  <si>
    <t>Black Forest Cake</t>
  </si>
  <si>
    <t>Orange Cake</t>
  </si>
  <si>
    <t>Banana Bread</t>
  </si>
  <si>
    <t>Chocolate Oreo Cake</t>
  </si>
  <si>
    <t>Chocolate Orange Cake</t>
  </si>
  <si>
    <t>Chocolate Cake</t>
  </si>
  <si>
    <t>Lemon Cake</t>
  </si>
  <si>
    <t>Vanilla Cake</t>
  </si>
  <si>
    <t>Blueberry Cakes</t>
  </si>
  <si>
    <t>Chocolate Mint Cake</t>
  </si>
  <si>
    <t>Cash</t>
  </si>
  <si>
    <t>Card</t>
  </si>
  <si>
    <t>M-Pesa</t>
  </si>
  <si>
    <t>Kilimani</t>
  </si>
  <si>
    <t>CBD</t>
  </si>
  <si>
    <t>Westlands</t>
  </si>
  <si>
    <t>ORD00001</t>
  </si>
  <si>
    <t>ORD00002</t>
  </si>
  <si>
    <t>ORD00003</t>
  </si>
  <si>
    <t>ORD00004</t>
  </si>
  <si>
    <t>ORD00005</t>
  </si>
  <si>
    <t>ORD00006</t>
  </si>
  <si>
    <t>ORD00007</t>
  </si>
  <si>
    <t>ORD00008</t>
  </si>
  <si>
    <t>ORD00009</t>
  </si>
  <si>
    <t>ORD00010</t>
  </si>
  <si>
    <t>ORD00011</t>
  </si>
  <si>
    <t>ORD00012</t>
  </si>
  <si>
    <t>ORD00013</t>
  </si>
  <si>
    <t>ORD00014</t>
  </si>
  <si>
    <t>ORD00015</t>
  </si>
  <si>
    <t>ORD00016</t>
  </si>
  <si>
    <t>ORD00017</t>
  </si>
  <si>
    <t>ORD00018</t>
  </si>
  <si>
    <t>ORD00019</t>
  </si>
  <si>
    <t>ORD00020</t>
  </si>
  <si>
    <t>ORD00021</t>
  </si>
  <si>
    <t>ORD00022</t>
  </si>
  <si>
    <t>ORD00023</t>
  </si>
  <si>
    <t>ORD00024</t>
  </si>
  <si>
    <t>ORD00025</t>
  </si>
  <si>
    <t>ORD00026</t>
  </si>
  <si>
    <t>ORD00027</t>
  </si>
  <si>
    <t>ORD00028</t>
  </si>
  <si>
    <t>ORD00029</t>
  </si>
  <si>
    <t>ORD00030</t>
  </si>
  <si>
    <t>ORD00031</t>
  </si>
  <si>
    <t>ORD00032</t>
  </si>
  <si>
    <t>ORD00033</t>
  </si>
  <si>
    <t>ORD00034</t>
  </si>
  <si>
    <t>ORD00035</t>
  </si>
  <si>
    <t>ORD00036</t>
  </si>
  <si>
    <t>ORD00037</t>
  </si>
  <si>
    <t>ORD00038</t>
  </si>
  <si>
    <t>ORD00039</t>
  </si>
  <si>
    <t>ORD00040</t>
  </si>
  <si>
    <t>ORD00041</t>
  </si>
  <si>
    <t>ORD00042</t>
  </si>
  <si>
    <t>ORD00043</t>
  </si>
  <si>
    <t>ORD00044</t>
  </si>
  <si>
    <t>ORD00045</t>
  </si>
  <si>
    <t>ORD00046</t>
  </si>
  <si>
    <t>ORD00047</t>
  </si>
  <si>
    <t>ORD00048</t>
  </si>
  <si>
    <t>ORD00049</t>
  </si>
  <si>
    <t>ORD00050</t>
  </si>
  <si>
    <t>ORD00051</t>
  </si>
  <si>
    <t>ORD00052</t>
  </si>
  <si>
    <t>ORD00053</t>
  </si>
  <si>
    <t>ORD00054</t>
  </si>
  <si>
    <t>ORD00055</t>
  </si>
  <si>
    <t>ORD00056</t>
  </si>
  <si>
    <t>ORD00057</t>
  </si>
  <si>
    <t>ORD00058</t>
  </si>
  <si>
    <t>ORD00059</t>
  </si>
  <si>
    <t>ORD00060</t>
  </si>
  <si>
    <t>ORD00061</t>
  </si>
  <si>
    <t>ORD00062</t>
  </si>
  <si>
    <t>ORD00063</t>
  </si>
  <si>
    <t>ORD00064</t>
  </si>
  <si>
    <t>ORD00065</t>
  </si>
  <si>
    <t>ORD00066</t>
  </si>
  <si>
    <t>ORD00067</t>
  </si>
  <si>
    <t>ORD00068</t>
  </si>
  <si>
    <t>ORD00069</t>
  </si>
  <si>
    <t>ORD00070</t>
  </si>
  <si>
    <t>ORD00071</t>
  </si>
  <si>
    <t>ORD00072</t>
  </si>
  <si>
    <t>ORD00073</t>
  </si>
  <si>
    <t>ORD00074</t>
  </si>
  <si>
    <t>ORD00075</t>
  </si>
  <si>
    <t>ORD00076</t>
  </si>
  <si>
    <t>ORD00077</t>
  </si>
  <si>
    <t>ORD00078</t>
  </si>
  <si>
    <t>ORD00079</t>
  </si>
  <si>
    <t>ORD00080</t>
  </si>
  <si>
    <t>ORD00081</t>
  </si>
  <si>
    <t>ORD00082</t>
  </si>
  <si>
    <t>ORD00083</t>
  </si>
  <si>
    <t>ORD00084</t>
  </si>
  <si>
    <t>ORD00085</t>
  </si>
  <si>
    <t>ORD00086</t>
  </si>
  <si>
    <t>ORD00087</t>
  </si>
  <si>
    <t>ORD00088</t>
  </si>
  <si>
    <t>ORD00089</t>
  </si>
  <si>
    <t>ORD00090</t>
  </si>
  <si>
    <t>ORD00091</t>
  </si>
  <si>
    <t>ORD00092</t>
  </si>
  <si>
    <t>ORD00093</t>
  </si>
  <si>
    <t>ORD00094</t>
  </si>
  <si>
    <t>ORD00095</t>
  </si>
  <si>
    <t>ORD00096</t>
  </si>
  <si>
    <t>ORD00097</t>
  </si>
  <si>
    <t>ORD00098</t>
  </si>
  <si>
    <t>ORD00099</t>
  </si>
  <si>
    <t>ORD00100</t>
  </si>
  <si>
    <t>ORD00101</t>
  </si>
  <si>
    <t>ORD00102</t>
  </si>
  <si>
    <t>ORD00103</t>
  </si>
  <si>
    <t>ORD00104</t>
  </si>
  <si>
    <t>ORD00105</t>
  </si>
  <si>
    <t>ORD00106</t>
  </si>
  <si>
    <t>ORD00107</t>
  </si>
  <si>
    <t>ORD00108</t>
  </si>
  <si>
    <t>ORD00109</t>
  </si>
  <si>
    <t>ORD00110</t>
  </si>
  <si>
    <t>ORD00111</t>
  </si>
  <si>
    <t>ORD00112</t>
  </si>
  <si>
    <t>ORD00113</t>
  </si>
  <si>
    <t>ORD00114</t>
  </si>
  <si>
    <t>ORD00115</t>
  </si>
  <si>
    <t>ORD00116</t>
  </si>
  <si>
    <t>ORD00117</t>
  </si>
  <si>
    <t>ORD00118</t>
  </si>
  <si>
    <t>ORD00119</t>
  </si>
  <si>
    <t>ORD00120</t>
  </si>
  <si>
    <t>ORD00121</t>
  </si>
  <si>
    <t>ORD00122</t>
  </si>
  <si>
    <t>ORD00123</t>
  </si>
  <si>
    <t>ORD00124</t>
  </si>
  <si>
    <t>ORD00125</t>
  </si>
  <si>
    <t>ORD00126</t>
  </si>
  <si>
    <t>ORD00127</t>
  </si>
  <si>
    <t>ORD00128</t>
  </si>
  <si>
    <t>ORD00129</t>
  </si>
  <si>
    <t>ORD00130</t>
  </si>
  <si>
    <t>ORD00131</t>
  </si>
  <si>
    <t>ORD00132</t>
  </si>
  <si>
    <t>ORD00133</t>
  </si>
  <si>
    <t>ORD00134</t>
  </si>
  <si>
    <t>ORD00135</t>
  </si>
  <si>
    <t>ORD00136</t>
  </si>
  <si>
    <t>ORD00137</t>
  </si>
  <si>
    <t>ORD00138</t>
  </si>
  <si>
    <t>ORD00139</t>
  </si>
  <si>
    <t>ORD00140</t>
  </si>
  <si>
    <t>ORD00141</t>
  </si>
  <si>
    <t>ORD00142</t>
  </si>
  <si>
    <t>ORD00143</t>
  </si>
  <si>
    <t>ORD00144</t>
  </si>
  <si>
    <t>ORD00145</t>
  </si>
  <si>
    <t>ORD00146</t>
  </si>
  <si>
    <t>ORD00147</t>
  </si>
  <si>
    <t>ORD00148</t>
  </si>
  <si>
    <t>ORD00149</t>
  </si>
  <si>
    <t>ORD00150</t>
  </si>
  <si>
    <t>ORD00151</t>
  </si>
  <si>
    <t>ORD00152</t>
  </si>
  <si>
    <t>ORD00153</t>
  </si>
  <si>
    <t>ORD00154</t>
  </si>
  <si>
    <t>ORD00155</t>
  </si>
  <si>
    <t>ORD00156</t>
  </si>
  <si>
    <t>ORD00157</t>
  </si>
  <si>
    <t>ORD00158</t>
  </si>
  <si>
    <t>ORD00159</t>
  </si>
  <si>
    <t>ORD00160</t>
  </si>
  <si>
    <t>ORD00161</t>
  </si>
  <si>
    <t>ORD00162</t>
  </si>
  <si>
    <t>ORD00163</t>
  </si>
  <si>
    <t>ORD00164</t>
  </si>
  <si>
    <t>ORD00165</t>
  </si>
  <si>
    <t>ORD00166</t>
  </si>
  <si>
    <t>ORD00167</t>
  </si>
  <si>
    <t>ORD00168</t>
  </si>
  <si>
    <t>ORD00169</t>
  </si>
  <si>
    <t>ORD00170</t>
  </si>
  <si>
    <t>ORD00171</t>
  </si>
  <si>
    <t>ORD00172</t>
  </si>
  <si>
    <t>ORD00173</t>
  </si>
  <si>
    <t>ORD00174</t>
  </si>
  <si>
    <t>ORD00175</t>
  </si>
  <si>
    <t>ORD00176</t>
  </si>
  <si>
    <t>ORD00177</t>
  </si>
  <si>
    <t>ORD00178</t>
  </si>
  <si>
    <t>ORD00179</t>
  </si>
  <si>
    <t>ORD00180</t>
  </si>
  <si>
    <t>ORD00181</t>
  </si>
  <si>
    <t>ORD00182</t>
  </si>
  <si>
    <t>ORD00183</t>
  </si>
  <si>
    <t>ORD00184</t>
  </si>
  <si>
    <t>ORD00185</t>
  </si>
  <si>
    <t>ORD00186</t>
  </si>
  <si>
    <t>ORD00187</t>
  </si>
  <si>
    <t>ORD00188</t>
  </si>
  <si>
    <t>ORD00189</t>
  </si>
  <si>
    <t>ORD00190</t>
  </si>
  <si>
    <t>ORD00191</t>
  </si>
  <si>
    <t>ORD00192</t>
  </si>
  <si>
    <t>ORD00193</t>
  </si>
  <si>
    <t>ORD00194</t>
  </si>
  <si>
    <t>ORD00195</t>
  </si>
  <si>
    <t>ORD00196</t>
  </si>
  <si>
    <t>ORD00197</t>
  </si>
  <si>
    <t>ORD00198</t>
  </si>
  <si>
    <t>ORD00199</t>
  </si>
  <si>
    <t>ORD00200</t>
  </si>
  <si>
    <t>ORD00201</t>
  </si>
  <si>
    <t>ORD00202</t>
  </si>
  <si>
    <t>ORD00203</t>
  </si>
  <si>
    <t>ORD00204</t>
  </si>
  <si>
    <t>ORD00205</t>
  </si>
  <si>
    <t>ORD00206</t>
  </si>
  <si>
    <t>ORD00207</t>
  </si>
  <si>
    <t>ORD00208</t>
  </si>
  <si>
    <t>ORD00209</t>
  </si>
  <si>
    <t>ORD00210</t>
  </si>
  <si>
    <t>ORD00211</t>
  </si>
  <si>
    <t>ORD00212</t>
  </si>
  <si>
    <t>ORD00213</t>
  </si>
  <si>
    <t>ORD00214</t>
  </si>
  <si>
    <t>ORD00215</t>
  </si>
  <si>
    <t>ORD00216</t>
  </si>
  <si>
    <t>ORD00217</t>
  </si>
  <si>
    <t>ORD00218</t>
  </si>
  <si>
    <t>ORD00219</t>
  </si>
  <si>
    <t>ORD00220</t>
  </si>
  <si>
    <t>ORD00221</t>
  </si>
  <si>
    <t>ORD00222</t>
  </si>
  <si>
    <t>ORD00223</t>
  </si>
  <si>
    <t>ORD00224</t>
  </si>
  <si>
    <t>ORD00225</t>
  </si>
  <si>
    <t>ORD00226</t>
  </si>
  <si>
    <t>ORD00227</t>
  </si>
  <si>
    <t>ORD00228</t>
  </si>
  <si>
    <t>ORD00229</t>
  </si>
  <si>
    <t>ORD00230</t>
  </si>
  <si>
    <t>ORD00231</t>
  </si>
  <si>
    <t>ORD00232</t>
  </si>
  <si>
    <t>ORD00233</t>
  </si>
  <si>
    <t>ORD00234</t>
  </si>
  <si>
    <t>ORD00235</t>
  </si>
  <si>
    <t>ORD00236</t>
  </si>
  <si>
    <t>ORD00237</t>
  </si>
  <si>
    <t>ORD00238</t>
  </si>
  <si>
    <t>ORD00239</t>
  </si>
  <si>
    <t>ORD00240</t>
  </si>
  <si>
    <t>ORD00241</t>
  </si>
  <si>
    <t>ORD00242</t>
  </si>
  <si>
    <t>ORD00243</t>
  </si>
  <si>
    <t>ORD00244</t>
  </si>
  <si>
    <t>ORD00245</t>
  </si>
  <si>
    <t>ORD00246</t>
  </si>
  <si>
    <t>ORD00247</t>
  </si>
  <si>
    <t>ORD00248</t>
  </si>
  <si>
    <t>ORD00249</t>
  </si>
  <si>
    <t>ORD00250</t>
  </si>
  <si>
    <t>ORD00251</t>
  </si>
  <si>
    <t>ORD00252</t>
  </si>
  <si>
    <t>ORD00253</t>
  </si>
  <si>
    <t>ORD00254</t>
  </si>
  <si>
    <t>ORD00255</t>
  </si>
  <si>
    <t>ORD00256</t>
  </si>
  <si>
    <t>ORD00257</t>
  </si>
  <si>
    <t>ORD00258</t>
  </si>
  <si>
    <t>ORD00259</t>
  </si>
  <si>
    <t>ORD00260</t>
  </si>
  <si>
    <t>ORD00261</t>
  </si>
  <si>
    <t>ORD00262</t>
  </si>
  <si>
    <t>ORD00263</t>
  </si>
  <si>
    <t>ORD00264</t>
  </si>
  <si>
    <t>ORD00265</t>
  </si>
  <si>
    <t>ORD00266</t>
  </si>
  <si>
    <t>ORD00267</t>
  </si>
  <si>
    <t>ORD00268</t>
  </si>
  <si>
    <t>ORD00269</t>
  </si>
  <si>
    <t>ORD00270</t>
  </si>
  <si>
    <t>ORD00271</t>
  </si>
  <si>
    <t>ORD00272</t>
  </si>
  <si>
    <t>ORD00273</t>
  </si>
  <si>
    <t>ORD00274</t>
  </si>
  <si>
    <t>ORD00275</t>
  </si>
  <si>
    <t>ORD00276</t>
  </si>
  <si>
    <t>ORD00277</t>
  </si>
  <si>
    <t>ORD00278</t>
  </si>
  <si>
    <t>ORD00279</t>
  </si>
  <si>
    <t>ORD00280</t>
  </si>
  <si>
    <t>ORD00281</t>
  </si>
  <si>
    <t>ORD00282</t>
  </si>
  <si>
    <t>ORD00283</t>
  </si>
  <si>
    <t>ORD00284</t>
  </si>
  <si>
    <t>ORD00285</t>
  </si>
  <si>
    <t>ORD00286</t>
  </si>
  <si>
    <t>ORD00287</t>
  </si>
  <si>
    <t>ORD00288</t>
  </si>
  <si>
    <t>ORD00289</t>
  </si>
  <si>
    <t>ORD00290</t>
  </si>
  <si>
    <t>ORD00291</t>
  </si>
  <si>
    <t>ORD00292</t>
  </si>
  <si>
    <t>ORD00293</t>
  </si>
  <si>
    <t>ORD00294</t>
  </si>
  <si>
    <t>ORD00295</t>
  </si>
  <si>
    <t>ORD00296</t>
  </si>
  <si>
    <t>ORD00297</t>
  </si>
  <si>
    <t>ORD00298</t>
  </si>
  <si>
    <t>ORD00299</t>
  </si>
  <si>
    <t>ORD00300</t>
  </si>
  <si>
    <t>ORD00301</t>
  </si>
  <si>
    <t>ORD00302</t>
  </si>
  <si>
    <t>ORD00303</t>
  </si>
  <si>
    <t>ORD00304</t>
  </si>
  <si>
    <t>ORD00305</t>
  </si>
  <si>
    <t>ORD00306</t>
  </si>
  <si>
    <t>ORD00307</t>
  </si>
  <si>
    <t>ORD00308</t>
  </si>
  <si>
    <t>ORD00309</t>
  </si>
  <si>
    <t>ORD00310</t>
  </si>
  <si>
    <t>ORD00311</t>
  </si>
  <si>
    <t>ORD00312</t>
  </si>
  <si>
    <t>ORD00313</t>
  </si>
  <si>
    <t>ORD00314</t>
  </si>
  <si>
    <t>ORD00315</t>
  </si>
  <si>
    <t>ORD00316</t>
  </si>
  <si>
    <t>ORD00317</t>
  </si>
  <si>
    <t>ORD00318</t>
  </si>
  <si>
    <t>ORD00319</t>
  </si>
  <si>
    <t>ORD00320</t>
  </si>
  <si>
    <t>ORD00321</t>
  </si>
  <si>
    <t>ORD00322</t>
  </si>
  <si>
    <t>ORD00323</t>
  </si>
  <si>
    <t>ORD00324</t>
  </si>
  <si>
    <t>ORD00325</t>
  </si>
  <si>
    <t>ORD00326</t>
  </si>
  <si>
    <t>ORD00327</t>
  </si>
  <si>
    <t>ORD00328</t>
  </si>
  <si>
    <t>ORD00329</t>
  </si>
  <si>
    <t>ORD00330</t>
  </si>
  <si>
    <t>ORD00331</t>
  </si>
  <si>
    <t>ORD00332</t>
  </si>
  <si>
    <t>ORD00333</t>
  </si>
  <si>
    <t>ORD00334</t>
  </si>
  <si>
    <t>ORD00335</t>
  </si>
  <si>
    <t>ORD00336</t>
  </si>
  <si>
    <t>ORD00337</t>
  </si>
  <si>
    <t>ORD00338</t>
  </si>
  <si>
    <t>ORD00339</t>
  </si>
  <si>
    <t>ORD00340</t>
  </si>
  <si>
    <t>ORD00341</t>
  </si>
  <si>
    <t>ORD00342</t>
  </si>
  <si>
    <t>ORD00343</t>
  </si>
  <si>
    <t>ORD00344</t>
  </si>
  <si>
    <t>ORD00345</t>
  </si>
  <si>
    <t>ORD00346</t>
  </si>
  <si>
    <t>ORD00347</t>
  </si>
  <si>
    <t>ORD00348</t>
  </si>
  <si>
    <t>ORD00349</t>
  </si>
  <si>
    <t>ORD00350</t>
  </si>
  <si>
    <t>ORD00351</t>
  </si>
  <si>
    <t>ORD00352</t>
  </si>
  <si>
    <t>ORD00353</t>
  </si>
  <si>
    <t>ORD00354</t>
  </si>
  <si>
    <t>ORD00355</t>
  </si>
  <si>
    <t>ORD00356</t>
  </si>
  <si>
    <t>ORD00357</t>
  </si>
  <si>
    <t>ORD00358</t>
  </si>
  <si>
    <t>ORD00359</t>
  </si>
  <si>
    <t>ORD00360</t>
  </si>
  <si>
    <t>ORD00361</t>
  </si>
  <si>
    <t>ORD00362</t>
  </si>
  <si>
    <t>ORD00363</t>
  </si>
  <si>
    <t>ORD00364</t>
  </si>
  <si>
    <t>ORD00365</t>
  </si>
  <si>
    <t>ORD00366</t>
  </si>
  <si>
    <t>ORD00367</t>
  </si>
  <si>
    <t>ORD00368</t>
  </si>
  <si>
    <t>ORD00369</t>
  </si>
  <si>
    <t>ORD00370</t>
  </si>
  <si>
    <t>ORD00371</t>
  </si>
  <si>
    <t>ORD00372</t>
  </si>
  <si>
    <t>ORD00373</t>
  </si>
  <si>
    <t>ORD00374</t>
  </si>
  <si>
    <t>ORD00375</t>
  </si>
  <si>
    <t>ORD00376</t>
  </si>
  <si>
    <t>ORD00377</t>
  </si>
  <si>
    <t>ORD00378</t>
  </si>
  <si>
    <t>ORD00379</t>
  </si>
  <si>
    <t>ORD00380</t>
  </si>
  <si>
    <t>ORD00381</t>
  </si>
  <si>
    <t>ORD00382</t>
  </si>
  <si>
    <t>ORD00383</t>
  </si>
  <si>
    <t>ORD00384</t>
  </si>
  <si>
    <t>ORD00385</t>
  </si>
  <si>
    <t>ORD00386</t>
  </si>
  <si>
    <t>ORD00387</t>
  </si>
  <si>
    <t>ORD00388</t>
  </si>
  <si>
    <t>ORD00389</t>
  </si>
  <si>
    <t>ORD00390</t>
  </si>
  <si>
    <t>ORD00391</t>
  </si>
  <si>
    <t>ORD00392</t>
  </si>
  <si>
    <t>ORD00393</t>
  </si>
  <si>
    <t>ORD00394</t>
  </si>
  <si>
    <t>ORD00395</t>
  </si>
  <si>
    <t>ORD00396</t>
  </si>
  <si>
    <t>ORD00397</t>
  </si>
  <si>
    <t>ORD00398</t>
  </si>
  <si>
    <t>ORD00399</t>
  </si>
  <si>
    <t>ORD00400</t>
  </si>
  <si>
    <t>ORD00401</t>
  </si>
  <si>
    <t>ORD00402</t>
  </si>
  <si>
    <t>ORD00403</t>
  </si>
  <si>
    <t>ORD00404</t>
  </si>
  <si>
    <t>ORD00405</t>
  </si>
  <si>
    <t>ORD00406</t>
  </si>
  <si>
    <t>ORD00407</t>
  </si>
  <si>
    <t>ORD00408</t>
  </si>
  <si>
    <t>ORD00409</t>
  </si>
  <si>
    <t>ORD00410</t>
  </si>
  <si>
    <t>ORD00411</t>
  </si>
  <si>
    <t>ORD00412</t>
  </si>
  <si>
    <t>ORD00413</t>
  </si>
  <si>
    <t>ORD00414</t>
  </si>
  <si>
    <t>ORD00415</t>
  </si>
  <si>
    <t>ORD00416</t>
  </si>
  <si>
    <t>ORD00417</t>
  </si>
  <si>
    <t>ORD00418</t>
  </si>
  <si>
    <t>ORD00419</t>
  </si>
  <si>
    <t>ORD00420</t>
  </si>
  <si>
    <t>ORD00421</t>
  </si>
  <si>
    <t>ORD00422</t>
  </si>
  <si>
    <t>ORD00423</t>
  </si>
  <si>
    <t>ORD00424</t>
  </si>
  <si>
    <t>ORD00425</t>
  </si>
  <si>
    <t>ORD00426</t>
  </si>
  <si>
    <t>ORD00427</t>
  </si>
  <si>
    <t>ORD00428</t>
  </si>
  <si>
    <t>ORD00429</t>
  </si>
  <si>
    <t>ORD00430</t>
  </si>
  <si>
    <t>ORD00431</t>
  </si>
  <si>
    <t>ORD00432</t>
  </si>
  <si>
    <t>ORD00433</t>
  </si>
  <si>
    <t>ORD00434</t>
  </si>
  <si>
    <t>ORD00435</t>
  </si>
  <si>
    <t>ORD00436</t>
  </si>
  <si>
    <t>ORD00437</t>
  </si>
  <si>
    <t>ORD00438</t>
  </si>
  <si>
    <t>ORD00439</t>
  </si>
  <si>
    <t>ORD00440</t>
  </si>
  <si>
    <t>ORD00441</t>
  </si>
  <si>
    <t>ORD00442</t>
  </si>
  <si>
    <t>ORD00443</t>
  </si>
  <si>
    <t>ORD00444</t>
  </si>
  <si>
    <t>ORD00445</t>
  </si>
  <si>
    <t>ORD00446</t>
  </si>
  <si>
    <t>ORD00447</t>
  </si>
  <si>
    <t>ORD00448</t>
  </si>
  <si>
    <t>ORD00449</t>
  </si>
  <si>
    <t>ORD00450</t>
  </si>
  <si>
    <t>ORD00451</t>
  </si>
  <si>
    <t>ORD00452</t>
  </si>
  <si>
    <t>ORD00453</t>
  </si>
  <si>
    <t>ORD00454</t>
  </si>
  <si>
    <t>ORD00455</t>
  </si>
  <si>
    <t>ORD00456</t>
  </si>
  <si>
    <t>ORD00457</t>
  </si>
  <si>
    <t>ORD00458</t>
  </si>
  <si>
    <t>ORD00459</t>
  </si>
  <si>
    <t>ORD00460</t>
  </si>
  <si>
    <t>ORD00461</t>
  </si>
  <si>
    <t>ORD00462</t>
  </si>
  <si>
    <t>ORD00463</t>
  </si>
  <si>
    <t>ORD00464</t>
  </si>
  <si>
    <t>ORD00465</t>
  </si>
  <si>
    <t>ORD00466</t>
  </si>
  <si>
    <t>ORD00467</t>
  </si>
  <si>
    <t>ORD00468</t>
  </si>
  <si>
    <t>ORD00469</t>
  </si>
  <si>
    <t>ORD00470</t>
  </si>
  <si>
    <t>ORD00471</t>
  </si>
  <si>
    <t>ORD00472</t>
  </si>
  <si>
    <t>ORD00473</t>
  </si>
  <si>
    <t>ORD00474</t>
  </si>
  <si>
    <t>ORD00475</t>
  </si>
  <si>
    <t>ORD00476</t>
  </si>
  <si>
    <t>ORD00477</t>
  </si>
  <si>
    <t>ORD00478</t>
  </si>
  <si>
    <t>ORD00479</t>
  </si>
  <si>
    <t>ORD00480</t>
  </si>
  <si>
    <t>ORD00481</t>
  </si>
  <si>
    <t>ORD00482</t>
  </si>
  <si>
    <t>ORD00483</t>
  </si>
  <si>
    <t>ORD00484</t>
  </si>
  <si>
    <t>ORD00485</t>
  </si>
  <si>
    <t>ORD00486</t>
  </si>
  <si>
    <t>ORD00487</t>
  </si>
  <si>
    <t>ORD00488</t>
  </si>
  <si>
    <t>ORD00489</t>
  </si>
  <si>
    <t>ORD00490</t>
  </si>
  <si>
    <t>ORD00491</t>
  </si>
  <si>
    <t>ORD00492</t>
  </si>
  <si>
    <t>ORD00493</t>
  </si>
  <si>
    <t>ORD00494</t>
  </si>
  <si>
    <t>ORD00495</t>
  </si>
  <si>
    <t>ORD00496</t>
  </si>
  <si>
    <t>ORD00497</t>
  </si>
  <si>
    <t>ORD00498</t>
  </si>
  <si>
    <t>ORD00499</t>
  </si>
  <si>
    <t>ORD00500</t>
  </si>
  <si>
    <t>ORD00501</t>
  </si>
  <si>
    <t>ORD00502</t>
  </si>
  <si>
    <t>ORD00503</t>
  </si>
  <si>
    <t>ORD00504</t>
  </si>
  <si>
    <t>ORD00505</t>
  </si>
  <si>
    <t>ORD00506</t>
  </si>
  <si>
    <t>ORD00507</t>
  </si>
  <si>
    <t>ORD00508</t>
  </si>
  <si>
    <t>ORD00509</t>
  </si>
  <si>
    <t>ORD00510</t>
  </si>
  <si>
    <t>ORD00511</t>
  </si>
  <si>
    <t>ORD00512</t>
  </si>
  <si>
    <t>ORD00513</t>
  </si>
  <si>
    <t>ORD00514</t>
  </si>
  <si>
    <t>ORD00515</t>
  </si>
  <si>
    <t>ORD00516</t>
  </si>
  <si>
    <t>ORD00517</t>
  </si>
  <si>
    <t>ORD00518</t>
  </si>
  <si>
    <t>ORD00519</t>
  </si>
  <si>
    <t>ORD00520</t>
  </si>
  <si>
    <t>ORD00521</t>
  </si>
  <si>
    <t>ORD00522</t>
  </si>
  <si>
    <t>ORD00523</t>
  </si>
  <si>
    <t>ORD00524</t>
  </si>
  <si>
    <t>ORD00525</t>
  </si>
  <si>
    <t>ORD00526</t>
  </si>
  <si>
    <t>ORD00527</t>
  </si>
  <si>
    <t>ORD00528</t>
  </si>
  <si>
    <t>ORD00529</t>
  </si>
  <si>
    <t>ORD00530</t>
  </si>
  <si>
    <t>ORD00531</t>
  </si>
  <si>
    <t>ORD00532</t>
  </si>
  <si>
    <t>ORD00533</t>
  </si>
  <si>
    <t>ORD00534</t>
  </si>
  <si>
    <t>ORD00535</t>
  </si>
  <si>
    <t>ORD00536</t>
  </si>
  <si>
    <t>ORD00537</t>
  </si>
  <si>
    <t>ORD00538</t>
  </si>
  <si>
    <t>ORD00539</t>
  </si>
  <si>
    <t>ORD00540</t>
  </si>
  <si>
    <t>ORD00541</t>
  </si>
  <si>
    <t>ORD00542</t>
  </si>
  <si>
    <t>ORD00543</t>
  </si>
  <si>
    <t>ORD00544</t>
  </si>
  <si>
    <t>ORD00545</t>
  </si>
  <si>
    <t>ORD00546</t>
  </si>
  <si>
    <t>ORD00547</t>
  </si>
  <si>
    <t>ORD00548</t>
  </si>
  <si>
    <t>ORD00549</t>
  </si>
  <si>
    <t>ORD00550</t>
  </si>
  <si>
    <t>ORD00551</t>
  </si>
  <si>
    <t>ORD00552</t>
  </si>
  <si>
    <t>ORD00553</t>
  </si>
  <si>
    <t>ORD00554</t>
  </si>
  <si>
    <t>ORD00555</t>
  </si>
  <si>
    <t>ORD00556</t>
  </si>
  <si>
    <t>ORD00557</t>
  </si>
  <si>
    <t>ORD00558</t>
  </si>
  <si>
    <t>ORD00559</t>
  </si>
  <si>
    <t>ORD00560</t>
  </si>
  <si>
    <t>ORD00561</t>
  </si>
  <si>
    <t>ORD00562</t>
  </si>
  <si>
    <t>ORD00563</t>
  </si>
  <si>
    <t>ORD00564</t>
  </si>
  <si>
    <t>ORD00565</t>
  </si>
  <si>
    <t>ORD00566</t>
  </si>
  <si>
    <t>ORD00567</t>
  </si>
  <si>
    <t>ORD00568</t>
  </si>
  <si>
    <t>ORD00569</t>
  </si>
  <si>
    <t>ORD00570</t>
  </si>
  <si>
    <t>ORD00571</t>
  </si>
  <si>
    <t>ORD00572</t>
  </si>
  <si>
    <t>ORD00573</t>
  </si>
  <si>
    <t>ORD00574</t>
  </si>
  <si>
    <t>ORD00575</t>
  </si>
  <si>
    <t>ORD00576</t>
  </si>
  <si>
    <t>ORD00577</t>
  </si>
  <si>
    <t>ORD00578</t>
  </si>
  <si>
    <t>ORD00579</t>
  </si>
  <si>
    <t>ORD00580</t>
  </si>
  <si>
    <t>ORD00581</t>
  </si>
  <si>
    <t>ORD00582</t>
  </si>
  <si>
    <t>ORD00583</t>
  </si>
  <si>
    <t>ORD00584</t>
  </si>
  <si>
    <t>ORD00585</t>
  </si>
  <si>
    <t>ORD00586</t>
  </si>
  <si>
    <t>ORD00587</t>
  </si>
  <si>
    <t>ORD00588</t>
  </si>
  <si>
    <t>ORD00589</t>
  </si>
  <si>
    <t>ORD00590</t>
  </si>
  <si>
    <t>ORD00591</t>
  </si>
  <si>
    <t>ORD00592</t>
  </si>
  <si>
    <t>ORD00593</t>
  </si>
  <si>
    <t>ORD00594</t>
  </si>
  <si>
    <t>ORD00595</t>
  </si>
  <si>
    <t>ORD00596</t>
  </si>
  <si>
    <t>ORD00597</t>
  </si>
  <si>
    <t>ORD00598</t>
  </si>
  <si>
    <t>ORD00599</t>
  </si>
  <si>
    <t>ORD00600</t>
  </si>
  <si>
    <t>ORD00601</t>
  </si>
  <si>
    <t>ORD00602</t>
  </si>
  <si>
    <t>ORD00603</t>
  </si>
  <si>
    <t>ORD00604</t>
  </si>
  <si>
    <t>ORD00605</t>
  </si>
  <si>
    <t>ORD00606</t>
  </si>
  <si>
    <t>ORD00607</t>
  </si>
  <si>
    <t>ORD00608</t>
  </si>
  <si>
    <t>ORD00609</t>
  </si>
  <si>
    <t>ORD00610</t>
  </si>
  <si>
    <t>ORD00611</t>
  </si>
  <si>
    <t>ORD00612</t>
  </si>
  <si>
    <t>ORD00613</t>
  </si>
  <si>
    <t>ORD00614</t>
  </si>
  <si>
    <t>ORD00615</t>
  </si>
  <si>
    <t>ORD00616</t>
  </si>
  <si>
    <t>ORD00617</t>
  </si>
  <si>
    <t>ORD00618</t>
  </si>
  <si>
    <t>ORD00619</t>
  </si>
  <si>
    <t>ORD00620</t>
  </si>
  <si>
    <t>ORD00621</t>
  </si>
  <si>
    <t>ORD00622</t>
  </si>
  <si>
    <t>ORD00623</t>
  </si>
  <si>
    <t>ORD00624</t>
  </si>
  <si>
    <t>ORD00625</t>
  </si>
  <si>
    <t>ORD00626</t>
  </si>
  <si>
    <t>ORD00627</t>
  </si>
  <si>
    <t>ORD00628</t>
  </si>
  <si>
    <t>ORD00629</t>
  </si>
  <si>
    <t>ORD00630</t>
  </si>
  <si>
    <t>ORD00631</t>
  </si>
  <si>
    <t>ORD00632</t>
  </si>
  <si>
    <t>ORD00633</t>
  </si>
  <si>
    <t>ORD00634</t>
  </si>
  <si>
    <t>ORD00635</t>
  </si>
  <si>
    <t>ORD00636</t>
  </si>
  <si>
    <t>ORD00637</t>
  </si>
  <si>
    <t>ORD00638</t>
  </si>
  <si>
    <t>ORD00639</t>
  </si>
  <si>
    <t>ORD00640</t>
  </si>
  <si>
    <t>ORD00641</t>
  </si>
  <si>
    <t>ORD00642</t>
  </si>
  <si>
    <t>ORD00643</t>
  </si>
  <si>
    <t>ORD00644</t>
  </si>
  <si>
    <t>ORD00645</t>
  </si>
  <si>
    <t>ORD00646</t>
  </si>
  <si>
    <t>ORD00647</t>
  </si>
  <si>
    <t>ORD00648</t>
  </si>
  <si>
    <t>ORD00649</t>
  </si>
  <si>
    <t>ORD00650</t>
  </si>
  <si>
    <t>ORD00651</t>
  </si>
  <si>
    <t>ORD00652</t>
  </si>
  <si>
    <t>ORD00653</t>
  </si>
  <si>
    <t>ORD00654</t>
  </si>
  <si>
    <t>ORD00655</t>
  </si>
  <si>
    <t>ORD00656</t>
  </si>
  <si>
    <t>ORD00657</t>
  </si>
  <si>
    <t>ORD00658</t>
  </si>
  <si>
    <t>ORD00659</t>
  </si>
  <si>
    <t>ORD00660</t>
  </si>
  <si>
    <t>ORD00661</t>
  </si>
  <si>
    <t>ORD00662</t>
  </si>
  <si>
    <t>ORD00663</t>
  </si>
  <si>
    <t>ORD00664</t>
  </si>
  <si>
    <t>ORD00665</t>
  </si>
  <si>
    <t>ORD00666</t>
  </si>
  <si>
    <t>ORD00667</t>
  </si>
  <si>
    <t>ORD00668</t>
  </si>
  <si>
    <t>ORD00669</t>
  </si>
  <si>
    <t>ORD00670</t>
  </si>
  <si>
    <t>ORD00671</t>
  </si>
  <si>
    <t>ORD00672</t>
  </si>
  <si>
    <t>ORD00673</t>
  </si>
  <si>
    <t>ORD00674</t>
  </si>
  <si>
    <t>ORD00675</t>
  </si>
  <si>
    <t>ORD00676</t>
  </si>
  <si>
    <t>ORD00677</t>
  </si>
  <si>
    <t>ORD00678</t>
  </si>
  <si>
    <t>ORD00679</t>
  </si>
  <si>
    <t>ORD00680</t>
  </si>
  <si>
    <t>ORD00681</t>
  </si>
  <si>
    <t>ORD00682</t>
  </si>
  <si>
    <t>ORD00683</t>
  </si>
  <si>
    <t>ORD00684</t>
  </si>
  <si>
    <t>ORD00685</t>
  </si>
  <si>
    <t>ORD00686</t>
  </si>
  <si>
    <t>ORD00687</t>
  </si>
  <si>
    <t>ORD00688</t>
  </si>
  <si>
    <t>ORD00689</t>
  </si>
  <si>
    <t>ORD00690</t>
  </si>
  <si>
    <t>ORD00691</t>
  </si>
  <si>
    <t>ORD00692</t>
  </si>
  <si>
    <t>ORD00693</t>
  </si>
  <si>
    <t>ORD00694</t>
  </si>
  <si>
    <t>ORD00695</t>
  </si>
  <si>
    <t>ORD00696</t>
  </si>
  <si>
    <t>ORD00697</t>
  </si>
  <si>
    <t>ORD00698</t>
  </si>
  <si>
    <t>ORD00699</t>
  </si>
  <si>
    <t>ORD00700</t>
  </si>
  <si>
    <t>ORD00701</t>
  </si>
  <si>
    <t>ORD00702</t>
  </si>
  <si>
    <t>ORD00703</t>
  </si>
  <si>
    <t>ORD00704</t>
  </si>
  <si>
    <t>ORD00705</t>
  </si>
  <si>
    <t>ORD00706</t>
  </si>
  <si>
    <t>ORD00707</t>
  </si>
  <si>
    <t>ORD00708</t>
  </si>
  <si>
    <t>ORD00709</t>
  </si>
  <si>
    <t>ORD00710</t>
  </si>
  <si>
    <t>ORD00711</t>
  </si>
  <si>
    <t>ORD00712</t>
  </si>
  <si>
    <t>ORD00713</t>
  </si>
  <si>
    <t>ORD00714</t>
  </si>
  <si>
    <t>ORD00715</t>
  </si>
  <si>
    <t>ORD00716</t>
  </si>
  <si>
    <t>ORD00717</t>
  </si>
  <si>
    <t>ORD00718</t>
  </si>
  <si>
    <t>ORD00719</t>
  </si>
  <si>
    <t>ORD00720</t>
  </si>
  <si>
    <t>ORD00721</t>
  </si>
  <si>
    <t>ORD00722</t>
  </si>
  <si>
    <t>ORD00723</t>
  </si>
  <si>
    <t>ORD00724</t>
  </si>
  <si>
    <t>ORD00725</t>
  </si>
  <si>
    <t>ORD00726</t>
  </si>
  <si>
    <t>ORD00727</t>
  </si>
  <si>
    <t>ORD00728</t>
  </si>
  <si>
    <t>ORD00729</t>
  </si>
  <si>
    <t>ORD00730</t>
  </si>
  <si>
    <t>ORD00731</t>
  </si>
  <si>
    <t>ORD00732</t>
  </si>
  <si>
    <t>ORD00733</t>
  </si>
  <si>
    <t>ORD00734</t>
  </si>
  <si>
    <t>ORD00735</t>
  </si>
  <si>
    <t>ORD00736</t>
  </si>
  <si>
    <t>ORD00737</t>
  </si>
  <si>
    <t>ORD00738</t>
  </si>
  <si>
    <t>ORD00739</t>
  </si>
  <si>
    <t>ORD00740</t>
  </si>
  <si>
    <t>ORD00741</t>
  </si>
  <si>
    <t>ORD00742</t>
  </si>
  <si>
    <t>ORD00743</t>
  </si>
  <si>
    <t>ORD00744</t>
  </si>
  <si>
    <t>ORD00745</t>
  </si>
  <si>
    <t>ORD00746</t>
  </si>
  <si>
    <t>ORD00747</t>
  </si>
  <si>
    <t>ORD00748</t>
  </si>
  <si>
    <t>ORD00749</t>
  </si>
  <si>
    <t>ORD00750</t>
  </si>
  <si>
    <t>ORD00751</t>
  </si>
  <si>
    <t>ORD00752</t>
  </si>
  <si>
    <t>ORD00753</t>
  </si>
  <si>
    <t>ORD00754</t>
  </si>
  <si>
    <t>ORD00755</t>
  </si>
  <si>
    <t>ORD00756</t>
  </si>
  <si>
    <t>ORD00757</t>
  </si>
  <si>
    <t>ORD00758</t>
  </si>
  <si>
    <t>ORD00759</t>
  </si>
  <si>
    <t>ORD00760</t>
  </si>
  <si>
    <t>ORD00761</t>
  </si>
  <si>
    <t>ORD00762</t>
  </si>
  <si>
    <t>ORD00763</t>
  </si>
  <si>
    <t>ORD00764</t>
  </si>
  <si>
    <t>ORD00765</t>
  </si>
  <si>
    <t>ORD00766</t>
  </si>
  <si>
    <t>ORD00767</t>
  </si>
  <si>
    <t>ORD00768</t>
  </si>
  <si>
    <t>ORD00769</t>
  </si>
  <si>
    <t>ORD00770</t>
  </si>
  <si>
    <t>ORD00771</t>
  </si>
  <si>
    <t>ORD00772</t>
  </si>
  <si>
    <t>ORD00773</t>
  </si>
  <si>
    <t>ORD00774</t>
  </si>
  <si>
    <t>ORD00775</t>
  </si>
  <si>
    <t>ORD00776</t>
  </si>
  <si>
    <t>ORD00777</t>
  </si>
  <si>
    <t>ORD00778</t>
  </si>
  <si>
    <t>ORD00779</t>
  </si>
  <si>
    <t>ORD00780</t>
  </si>
  <si>
    <t>ORD00781</t>
  </si>
  <si>
    <t>ORD00782</t>
  </si>
  <si>
    <t>ORD00783</t>
  </si>
  <si>
    <t>ORD00784</t>
  </si>
  <si>
    <t>ORD00785</t>
  </si>
  <si>
    <t>ORD00786</t>
  </si>
  <si>
    <t>ORD00787</t>
  </si>
  <si>
    <t>ORD00788</t>
  </si>
  <si>
    <t>ORD00789</t>
  </si>
  <si>
    <t>ORD00790</t>
  </si>
  <si>
    <t>ORD00791</t>
  </si>
  <si>
    <t>ORD00792</t>
  </si>
  <si>
    <t>ORD00793</t>
  </si>
  <si>
    <t>ORD00794</t>
  </si>
  <si>
    <t>ORD00795</t>
  </si>
  <si>
    <t>ORD00796</t>
  </si>
  <si>
    <t>ORD00797</t>
  </si>
  <si>
    <t>ORD00798</t>
  </si>
  <si>
    <t>ORD00799</t>
  </si>
  <si>
    <t>ORD00800</t>
  </si>
  <si>
    <t>ORD00801</t>
  </si>
  <si>
    <t>ORD00802</t>
  </si>
  <si>
    <t>ORD00803</t>
  </si>
  <si>
    <t>ORD00804</t>
  </si>
  <si>
    <t>ORD00805</t>
  </si>
  <si>
    <t>ORD00806</t>
  </si>
  <si>
    <t>ORD00807</t>
  </si>
  <si>
    <t>ORD00808</t>
  </si>
  <si>
    <t>ORD00809</t>
  </si>
  <si>
    <t>ORD00810</t>
  </si>
  <si>
    <t>ORD00811</t>
  </si>
  <si>
    <t>ORD00812</t>
  </si>
  <si>
    <t>ORD00813</t>
  </si>
  <si>
    <t>ORD00814</t>
  </si>
  <si>
    <t>ORD00815</t>
  </si>
  <si>
    <t>ORD00816</t>
  </si>
  <si>
    <t>ORD00817</t>
  </si>
  <si>
    <t>ORD00818</t>
  </si>
  <si>
    <t>ORD00819</t>
  </si>
  <si>
    <t>ORD00820</t>
  </si>
  <si>
    <t>ORD00821</t>
  </si>
  <si>
    <t>ORD00822</t>
  </si>
  <si>
    <t>ORD00823</t>
  </si>
  <si>
    <t>ORD00824</t>
  </si>
  <si>
    <t>ORD00825</t>
  </si>
  <si>
    <t>ORD00826</t>
  </si>
  <si>
    <t>ORD00827</t>
  </si>
  <si>
    <t>ORD00828</t>
  </si>
  <si>
    <t>ORD00829</t>
  </si>
  <si>
    <t>ORD00830</t>
  </si>
  <si>
    <t>ORD00831</t>
  </si>
  <si>
    <t>ORD00832</t>
  </si>
  <si>
    <t>ORD00833</t>
  </si>
  <si>
    <t>ORD00834</t>
  </si>
  <si>
    <t>ORD00835</t>
  </si>
  <si>
    <t>ORD00836</t>
  </si>
  <si>
    <t>ORD00837</t>
  </si>
  <si>
    <t>ORD00838</t>
  </si>
  <si>
    <t>ORD00839</t>
  </si>
  <si>
    <t>ORD00840</t>
  </si>
  <si>
    <t>ORD00841</t>
  </si>
  <si>
    <t>ORD00842</t>
  </si>
  <si>
    <t>ORD00843</t>
  </si>
  <si>
    <t>ORD00844</t>
  </si>
  <si>
    <t>ORD00845</t>
  </si>
  <si>
    <t>ORD00846</t>
  </si>
  <si>
    <t>ORD00847</t>
  </si>
  <si>
    <t>ORD00848</t>
  </si>
  <si>
    <t>ORD00849</t>
  </si>
  <si>
    <t>ORD00850</t>
  </si>
  <si>
    <t>ORD00851</t>
  </si>
  <si>
    <t>ORD00852</t>
  </si>
  <si>
    <t>ORD00853</t>
  </si>
  <si>
    <t>ORD00854</t>
  </si>
  <si>
    <t>ORD00855</t>
  </si>
  <si>
    <t>ORD00856</t>
  </si>
  <si>
    <t>ORD00857</t>
  </si>
  <si>
    <t>ORD00858</t>
  </si>
  <si>
    <t>ORD00859</t>
  </si>
  <si>
    <t>ORD00860</t>
  </si>
  <si>
    <t>ORD00861</t>
  </si>
  <si>
    <t>ORD00862</t>
  </si>
  <si>
    <t>ORD00863</t>
  </si>
  <si>
    <t>ORD00864</t>
  </si>
  <si>
    <t>ORD00865</t>
  </si>
  <si>
    <t>ORD00866</t>
  </si>
  <si>
    <t>ORD00867</t>
  </si>
  <si>
    <t>ORD00868</t>
  </si>
  <si>
    <t>ORD00869</t>
  </si>
  <si>
    <t>ORD00870</t>
  </si>
  <si>
    <t>ORD00871</t>
  </si>
  <si>
    <t>ORD00872</t>
  </si>
  <si>
    <t>ORD00873</t>
  </si>
  <si>
    <t>ORD00874</t>
  </si>
  <si>
    <t>ORD00875</t>
  </si>
  <si>
    <t>ORD00876</t>
  </si>
  <si>
    <t>ORD00877</t>
  </si>
  <si>
    <t>ORD00878</t>
  </si>
  <si>
    <t>ORD00879</t>
  </si>
  <si>
    <t>ORD00880</t>
  </si>
  <si>
    <t>ORD00881</t>
  </si>
  <si>
    <t>ORD00882</t>
  </si>
  <si>
    <t>ORD00883</t>
  </si>
  <si>
    <t>ORD00884</t>
  </si>
  <si>
    <t>ORD00885</t>
  </si>
  <si>
    <t>ORD00886</t>
  </si>
  <si>
    <t>ORD00887</t>
  </si>
  <si>
    <t>ORD00888</t>
  </si>
  <si>
    <t>ORD00889</t>
  </si>
  <si>
    <t>ORD00890</t>
  </si>
  <si>
    <t>ORD00891</t>
  </si>
  <si>
    <t>ORD00892</t>
  </si>
  <si>
    <t>ORD00893</t>
  </si>
  <si>
    <t>ORD00894</t>
  </si>
  <si>
    <t>ORD00895</t>
  </si>
  <si>
    <t>ORD00896</t>
  </si>
  <si>
    <t>ORD00897</t>
  </si>
  <si>
    <t>ORD00898</t>
  </si>
  <si>
    <t>ORD00899</t>
  </si>
  <si>
    <t>ORD00900</t>
  </si>
  <si>
    <t>ORD00901</t>
  </si>
  <si>
    <t>ORD00902</t>
  </si>
  <si>
    <t>ORD00903</t>
  </si>
  <si>
    <t>ORD00904</t>
  </si>
  <si>
    <t>ORD00905</t>
  </si>
  <si>
    <t>ORD00906</t>
  </si>
  <si>
    <t>ORD00907</t>
  </si>
  <si>
    <t>ORD00908</t>
  </si>
  <si>
    <t>ORD00909</t>
  </si>
  <si>
    <t>ORD00910</t>
  </si>
  <si>
    <t>ORD00911</t>
  </si>
  <si>
    <t>ORD00912</t>
  </si>
  <si>
    <t>ORD00913</t>
  </si>
  <si>
    <t>ORD00914</t>
  </si>
  <si>
    <t>ORD00915</t>
  </si>
  <si>
    <t>ORD00916</t>
  </si>
  <si>
    <t>ORD00917</t>
  </si>
  <si>
    <t>ORD00918</t>
  </si>
  <si>
    <t>ORD00919</t>
  </si>
  <si>
    <t>ORD00920</t>
  </si>
  <si>
    <t>ORD00921</t>
  </si>
  <si>
    <t>ORD00922</t>
  </si>
  <si>
    <t>ORD00923</t>
  </si>
  <si>
    <t>ORD00924</t>
  </si>
  <si>
    <t>ORD00925</t>
  </si>
  <si>
    <t>ORD00926</t>
  </si>
  <si>
    <t>ORD00927</t>
  </si>
  <si>
    <t>ORD00928</t>
  </si>
  <si>
    <t>ORD00929</t>
  </si>
  <si>
    <t>ORD00930</t>
  </si>
  <si>
    <t>ORD00931</t>
  </si>
  <si>
    <t>ORD00932</t>
  </si>
  <si>
    <t>ORD00933</t>
  </si>
  <si>
    <t>ORD00934</t>
  </si>
  <si>
    <t>ORD00935</t>
  </si>
  <si>
    <t>ORD00936</t>
  </si>
  <si>
    <t>ORD00937</t>
  </si>
  <si>
    <t>ORD00938</t>
  </si>
  <si>
    <t>ORD00939</t>
  </si>
  <si>
    <t>ORD00940</t>
  </si>
  <si>
    <t>ORD00941</t>
  </si>
  <si>
    <t>ORD00942</t>
  </si>
  <si>
    <t>ORD00943</t>
  </si>
  <si>
    <t>ORD00944</t>
  </si>
  <si>
    <t>ORD00945</t>
  </si>
  <si>
    <t>ORD00946</t>
  </si>
  <si>
    <t>ORD00947</t>
  </si>
  <si>
    <t>ORD00948</t>
  </si>
  <si>
    <t>ORD00949</t>
  </si>
  <si>
    <t>ORD00950</t>
  </si>
  <si>
    <t>ORD00951</t>
  </si>
  <si>
    <t>ORD00952</t>
  </si>
  <si>
    <t>ORD00953</t>
  </si>
  <si>
    <t>ORD00954</t>
  </si>
  <si>
    <t>ORD00955</t>
  </si>
  <si>
    <t>ORD00956</t>
  </si>
  <si>
    <t>ORD00957</t>
  </si>
  <si>
    <t>ORD00958</t>
  </si>
  <si>
    <t>ORD00959</t>
  </si>
  <si>
    <t>ORD00960</t>
  </si>
  <si>
    <t>ORD00961</t>
  </si>
  <si>
    <t>ORD00962</t>
  </si>
  <si>
    <t>ORD00963</t>
  </si>
  <si>
    <t>ORD00964</t>
  </si>
  <si>
    <t>ORD00965</t>
  </si>
  <si>
    <t>ORD00966</t>
  </si>
  <si>
    <t>ORD00967</t>
  </si>
  <si>
    <t>ORD00968</t>
  </si>
  <si>
    <t>ORD00969</t>
  </si>
  <si>
    <t>ORD00970</t>
  </si>
  <si>
    <t>ORD00971</t>
  </si>
  <si>
    <t>ORD00972</t>
  </si>
  <si>
    <t>ORD00973</t>
  </si>
  <si>
    <t>ORD00974</t>
  </si>
  <si>
    <t>ORD00975</t>
  </si>
  <si>
    <t>ORD00976</t>
  </si>
  <si>
    <t>ORD00977</t>
  </si>
  <si>
    <t>ORD00978</t>
  </si>
  <si>
    <t>ORD00979</t>
  </si>
  <si>
    <t>ORD00980</t>
  </si>
  <si>
    <t>ORD00981</t>
  </si>
  <si>
    <t>ORD00982</t>
  </si>
  <si>
    <t>ORD00983</t>
  </si>
  <si>
    <t>ORD00984</t>
  </si>
  <si>
    <t>ORD00985</t>
  </si>
  <si>
    <t>ORD00986</t>
  </si>
  <si>
    <t>ORD00987</t>
  </si>
  <si>
    <t>ORD00988</t>
  </si>
  <si>
    <t>ORD00989</t>
  </si>
  <si>
    <t>ORD00990</t>
  </si>
  <si>
    <t>ORD00991</t>
  </si>
  <si>
    <t>ORD00992</t>
  </si>
  <si>
    <t>ORD00993</t>
  </si>
  <si>
    <t>ORD00994</t>
  </si>
  <si>
    <t>ORD00995</t>
  </si>
  <si>
    <t>ORD00996</t>
  </si>
  <si>
    <t>ORD00997</t>
  </si>
  <si>
    <t>ORD00998</t>
  </si>
  <si>
    <t>ORD00999</t>
  </si>
  <si>
    <t>ORD01000</t>
  </si>
  <si>
    <t>ORD01001</t>
  </si>
  <si>
    <t>ORD01002</t>
  </si>
  <si>
    <t>ORD01003</t>
  </si>
  <si>
    <t>ORD01004</t>
  </si>
  <si>
    <t>ORD01005</t>
  </si>
  <si>
    <t>ORD01006</t>
  </si>
  <si>
    <t>ORD01007</t>
  </si>
  <si>
    <t>ORD01008</t>
  </si>
  <si>
    <t>ORD01009</t>
  </si>
  <si>
    <t>ORD01010</t>
  </si>
  <si>
    <t>ORD01011</t>
  </si>
  <si>
    <t>ORD01012</t>
  </si>
  <si>
    <t>ORD01013</t>
  </si>
  <si>
    <t>ORD01014</t>
  </si>
  <si>
    <t>ORD01015</t>
  </si>
  <si>
    <t>ORD01016</t>
  </si>
  <si>
    <t>ORD01017</t>
  </si>
  <si>
    <t>ORD01018</t>
  </si>
  <si>
    <t>ORD01019</t>
  </si>
  <si>
    <t>ORD01020</t>
  </si>
  <si>
    <t>ORD01021</t>
  </si>
  <si>
    <t>ORD01022</t>
  </si>
  <si>
    <t>ORD01023</t>
  </si>
  <si>
    <t>ORD01024</t>
  </si>
  <si>
    <t>ORD01025</t>
  </si>
  <si>
    <t>ORD01026</t>
  </si>
  <si>
    <t>ORD01027</t>
  </si>
  <si>
    <t>ORD01028</t>
  </si>
  <si>
    <t>ORD01029</t>
  </si>
  <si>
    <t>ORD01030</t>
  </si>
  <si>
    <t>ORD01031</t>
  </si>
  <si>
    <t>ORD01032</t>
  </si>
  <si>
    <t>ORD01033</t>
  </si>
  <si>
    <t>ORD01034</t>
  </si>
  <si>
    <t>ORD01035</t>
  </si>
  <si>
    <t>ORD01036</t>
  </si>
  <si>
    <t>ORD01037</t>
  </si>
  <si>
    <t>ORD01038</t>
  </si>
  <si>
    <t>ORD01039</t>
  </si>
  <si>
    <t>ORD01040</t>
  </si>
  <si>
    <t>ORD01041</t>
  </si>
  <si>
    <t>ORD01042</t>
  </si>
  <si>
    <t>ORD01043</t>
  </si>
  <si>
    <t>ORD01044</t>
  </si>
  <si>
    <t>ORD01045</t>
  </si>
  <si>
    <t>ORD01046</t>
  </si>
  <si>
    <t>ORD01047</t>
  </si>
  <si>
    <t>ORD01048</t>
  </si>
  <si>
    <t>ORD01049</t>
  </si>
  <si>
    <t>ORD01050</t>
  </si>
  <si>
    <t>ORD01051</t>
  </si>
  <si>
    <t>ORD01052</t>
  </si>
  <si>
    <t>ORD01053</t>
  </si>
  <si>
    <t>ORD01054</t>
  </si>
  <si>
    <t>ORD01055</t>
  </si>
  <si>
    <t>ORD01056</t>
  </si>
  <si>
    <t>ORD01057</t>
  </si>
  <si>
    <t>ORD01058</t>
  </si>
  <si>
    <t>ORD01059</t>
  </si>
  <si>
    <t>ORD01060</t>
  </si>
  <si>
    <t>ORD01061</t>
  </si>
  <si>
    <t>ORD01062</t>
  </si>
  <si>
    <t>ORD01063</t>
  </si>
  <si>
    <t>ORD01064</t>
  </si>
  <si>
    <t>ORD01065</t>
  </si>
  <si>
    <t>ORD01066</t>
  </si>
  <si>
    <t>ORD01067</t>
  </si>
  <si>
    <t>ORD01068</t>
  </si>
  <si>
    <t>ORD01069</t>
  </si>
  <si>
    <t>ORD01070</t>
  </si>
  <si>
    <t>ORD01071</t>
  </si>
  <si>
    <t>ORD01072</t>
  </si>
  <si>
    <t>ORD01073</t>
  </si>
  <si>
    <t>ORD01074</t>
  </si>
  <si>
    <t>ORD01075</t>
  </si>
  <si>
    <t>ORD01076</t>
  </si>
  <si>
    <t>ORD01077</t>
  </si>
  <si>
    <t>ORD01078</t>
  </si>
  <si>
    <t>ORD01079</t>
  </si>
  <si>
    <t>ORD01080</t>
  </si>
  <si>
    <t>ORD01081</t>
  </si>
  <si>
    <t>ORD01082</t>
  </si>
  <si>
    <t>ORD01083</t>
  </si>
  <si>
    <t>ORD01084</t>
  </si>
  <si>
    <t>ORD01085</t>
  </si>
  <si>
    <t>ORD01086</t>
  </si>
  <si>
    <t>ORD01087</t>
  </si>
  <si>
    <t>ORD01088</t>
  </si>
  <si>
    <t>ORD01089</t>
  </si>
  <si>
    <t>ORD01090</t>
  </si>
  <si>
    <t>ORD01091</t>
  </si>
  <si>
    <t>ORD01092</t>
  </si>
  <si>
    <t>ORD01093</t>
  </si>
  <si>
    <t>ORD01094</t>
  </si>
  <si>
    <t>ORD01095</t>
  </si>
  <si>
    <t>ORD01096</t>
  </si>
  <si>
    <t>ORD01097</t>
  </si>
  <si>
    <t>ORD01098</t>
  </si>
  <si>
    <t>ORD01099</t>
  </si>
  <si>
    <t>ORD01100</t>
  </si>
  <si>
    <t>ORD01101</t>
  </si>
  <si>
    <t>ORD01102</t>
  </si>
  <si>
    <t>ORD01103</t>
  </si>
  <si>
    <t>ORD01104</t>
  </si>
  <si>
    <t>ORD01105</t>
  </si>
  <si>
    <t>ORD01106</t>
  </si>
  <si>
    <t>ORD01107</t>
  </si>
  <si>
    <t>ORD01108</t>
  </si>
  <si>
    <t>ORD01109</t>
  </si>
  <si>
    <t>ORD01110</t>
  </si>
  <si>
    <t>ORD01111</t>
  </si>
  <si>
    <t>ORD01112</t>
  </si>
  <si>
    <t>ORD01113</t>
  </si>
  <si>
    <t>ORD01114</t>
  </si>
  <si>
    <t>ORD01115</t>
  </si>
  <si>
    <t>ORD01116</t>
  </si>
  <si>
    <t>ORD01117</t>
  </si>
  <si>
    <t>ORD01118</t>
  </si>
  <si>
    <t>ORD01119</t>
  </si>
  <si>
    <t>ORD01120</t>
  </si>
  <si>
    <t>ORD01121</t>
  </si>
  <si>
    <t>ORD01122</t>
  </si>
  <si>
    <t>ORD01123</t>
  </si>
  <si>
    <t>ORD01124</t>
  </si>
  <si>
    <t>ORD01125</t>
  </si>
  <si>
    <t>ORD01126</t>
  </si>
  <si>
    <t>ORD01127</t>
  </si>
  <si>
    <t>ORD01128</t>
  </si>
  <si>
    <t>ORD01129</t>
  </si>
  <si>
    <t>ORD01130</t>
  </si>
  <si>
    <t>ORD01131</t>
  </si>
  <si>
    <t>ORD01132</t>
  </si>
  <si>
    <t>ORD01133</t>
  </si>
  <si>
    <t>ORD01134</t>
  </si>
  <si>
    <t>ORD01135</t>
  </si>
  <si>
    <t>ORD01136</t>
  </si>
  <si>
    <t>ORD01137</t>
  </si>
  <si>
    <t>ORD01138</t>
  </si>
  <si>
    <t>ORD01139</t>
  </si>
  <si>
    <t>ORD01140</t>
  </si>
  <si>
    <t>ORD01141</t>
  </si>
  <si>
    <t>ORD01142</t>
  </si>
  <si>
    <t>ORD01143</t>
  </si>
  <si>
    <t>ORD01144</t>
  </si>
  <si>
    <t>ORD01145</t>
  </si>
  <si>
    <t>ORD01146</t>
  </si>
  <si>
    <t>ORD01147</t>
  </si>
  <si>
    <t>ORD01148</t>
  </si>
  <si>
    <t>ORD01149</t>
  </si>
  <si>
    <t>ORD01150</t>
  </si>
  <si>
    <t>ORD01151</t>
  </si>
  <si>
    <t>ORD01152</t>
  </si>
  <si>
    <t>ORD01153</t>
  </si>
  <si>
    <t>ORD01154</t>
  </si>
  <si>
    <t>ORD01155</t>
  </si>
  <si>
    <t>ORD01156</t>
  </si>
  <si>
    <t>ORD01157</t>
  </si>
  <si>
    <t>ORD01158</t>
  </si>
  <si>
    <t>ORD01159</t>
  </si>
  <si>
    <t>ORD01160</t>
  </si>
  <si>
    <t>ORD01161</t>
  </si>
  <si>
    <t>ORD01162</t>
  </si>
  <si>
    <t>ORD01163</t>
  </si>
  <si>
    <t>ORD01164</t>
  </si>
  <si>
    <t>ORD01165</t>
  </si>
  <si>
    <t>ORD01166</t>
  </si>
  <si>
    <t>ORD01167</t>
  </si>
  <si>
    <t>ORD01168</t>
  </si>
  <si>
    <t>ORD01169</t>
  </si>
  <si>
    <t>ORD01170</t>
  </si>
  <si>
    <t>ORD01171</t>
  </si>
  <si>
    <t>ORD01172</t>
  </si>
  <si>
    <t>ORD01173</t>
  </si>
  <si>
    <t>ORD01174</t>
  </si>
  <si>
    <t>ORD01175</t>
  </si>
  <si>
    <t>ORD01176</t>
  </si>
  <si>
    <t>ORD01177</t>
  </si>
  <si>
    <t>ORD01178</t>
  </si>
  <si>
    <t>ORD01179</t>
  </si>
  <si>
    <t>ORD01180</t>
  </si>
  <si>
    <t>ORD01181</t>
  </si>
  <si>
    <t>ORD01182</t>
  </si>
  <si>
    <t>ORD01183</t>
  </si>
  <si>
    <t>ORD01184</t>
  </si>
  <si>
    <t>ORD01185</t>
  </si>
  <si>
    <t>ORD01186</t>
  </si>
  <si>
    <t>ORD01187</t>
  </si>
  <si>
    <t>ORD01188</t>
  </si>
  <si>
    <t>ORD01189</t>
  </si>
  <si>
    <t>ORD01190</t>
  </si>
  <si>
    <t>ORD01191</t>
  </si>
  <si>
    <t>ORD01192</t>
  </si>
  <si>
    <t>ORD01193</t>
  </si>
  <si>
    <t>ORD01194</t>
  </si>
  <si>
    <t>ORD01195</t>
  </si>
  <si>
    <t>ORD01196</t>
  </si>
  <si>
    <t>ORD01197</t>
  </si>
  <si>
    <t>ORD01198</t>
  </si>
  <si>
    <t>ORD01199</t>
  </si>
  <si>
    <t>ORD01200</t>
  </si>
  <si>
    <t>ORD01201</t>
  </si>
  <si>
    <t>ORD01202</t>
  </si>
  <si>
    <t>ORD01203</t>
  </si>
  <si>
    <t>ORD01204</t>
  </si>
  <si>
    <t>ORD01205</t>
  </si>
  <si>
    <t>ORD01206</t>
  </si>
  <si>
    <t>ORD01207</t>
  </si>
  <si>
    <t>ORD01208</t>
  </si>
  <si>
    <t>ORD01209</t>
  </si>
  <si>
    <t>ORD01210</t>
  </si>
  <si>
    <t>ORD01211</t>
  </si>
  <si>
    <t>ORD01212</t>
  </si>
  <si>
    <t>ORD01213</t>
  </si>
  <si>
    <t>ORD01214</t>
  </si>
  <si>
    <t>ORD01215</t>
  </si>
  <si>
    <t>ORD01216</t>
  </si>
  <si>
    <t>ORD01217</t>
  </si>
  <si>
    <t>ORD01218</t>
  </si>
  <si>
    <t>ORD01219</t>
  </si>
  <si>
    <t>ORD01220</t>
  </si>
  <si>
    <t>ORD01221</t>
  </si>
  <si>
    <t>ORD01222</t>
  </si>
  <si>
    <t>ORD01223</t>
  </si>
  <si>
    <t>ORD01224</t>
  </si>
  <si>
    <t>ORD01225</t>
  </si>
  <si>
    <t>ORD01226</t>
  </si>
  <si>
    <t>ORD01227</t>
  </si>
  <si>
    <t>ORD01228</t>
  </si>
  <si>
    <t>ORD01229</t>
  </si>
  <si>
    <t>ORD01230</t>
  </si>
  <si>
    <t>ORD01231</t>
  </si>
  <si>
    <t>ORD01232</t>
  </si>
  <si>
    <t>ORD01233</t>
  </si>
  <si>
    <t>ORD01234</t>
  </si>
  <si>
    <t>ORD01235</t>
  </si>
  <si>
    <t>ORD01236</t>
  </si>
  <si>
    <t>ORD01237</t>
  </si>
  <si>
    <t>ORD01238</t>
  </si>
  <si>
    <t>ORD01239</t>
  </si>
  <si>
    <t>ORD01240</t>
  </si>
  <si>
    <t>ORD01241</t>
  </si>
  <si>
    <t>ORD01242</t>
  </si>
  <si>
    <t>ORD01243</t>
  </si>
  <si>
    <t>ORD01244</t>
  </si>
  <si>
    <t>ORD01245</t>
  </si>
  <si>
    <t>ORD01246</t>
  </si>
  <si>
    <t>ORD01247</t>
  </si>
  <si>
    <t>ORD01248</t>
  </si>
  <si>
    <t>ORD01249</t>
  </si>
  <si>
    <t>ORD01250</t>
  </si>
  <si>
    <t>ORD01251</t>
  </si>
  <si>
    <t>ORD01252</t>
  </si>
  <si>
    <t>ORD01253</t>
  </si>
  <si>
    <t>ORD01254</t>
  </si>
  <si>
    <t>ORD01255</t>
  </si>
  <si>
    <t>ORD01256</t>
  </si>
  <si>
    <t>ORD01257</t>
  </si>
  <si>
    <t>ORD01258</t>
  </si>
  <si>
    <t>ORD01259</t>
  </si>
  <si>
    <t>ORD01260</t>
  </si>
  <si>
    <t>ORD01261</t>
  </si>
  <si>
    <t>ORD01262</t>
  </si>
  <si>
    <t>ORD01263</t>
  </si>
  <si>
    <t>ORD01264</t>
  </si>
  <si>
    <t>ORD01265</t>
  </si>
  <si>
    <t>ORD01266</t>
  </si>
  <si>
    <t>ORD01267</t>
  </si>
  <si>
    <t>ORD01268</t>
  </si>
  <si>
    <t>ORD01269</t>
  </si>
  <si>
    <t>ORD01270</t>
  </si>
  <si>
    <t>ORD01271</t>
  </si>
  <si>
    <t>ORD01272</t>
  </si>
  <si>
    <t>ORD01273</t>
  </si>
  <si>
    <t>ORD01274</t>
  </si>
  <si>
    <t>ORD01275</t>
  </si>
  <si>
    <t>ORD01276</t>
  </si>
  <si>
    <t>ORD01277</t>
  </si>
  <si>
    <t>ORD01278</t>
  </si>
  <si>
    <t>ORD01279</t>
  </si>
  <si>
    <t>ORD01280</t>
  </si>
  <si>
    <t>ORD01281</t>
  </si>
  <si>
    <t>ORD01282</t>
  </si>
  <si>
    <t>ORD01283</t>
  </si>
  <si>
    <t>ORD01284</t>
  </si>
  <si>
    <t>ORD01285</t>
  </si>
  <si>
    <t>ORD01286</t>
  </si>
  <si>
    <t>ORD01287</t>
  </si>
  <si>
    <t>ORD01288</t>
  </si>
  <si>
    <t>ORD01289</t>
  </si>
  <si>
    <t>ORD01290</t>
  </si>
  <si>
    <t>ORD01291</t>
  </si>
  <si>
    <t>ORD01292</t>
  </si>
  <si>
    <t>ORD01293</t>
  </si>
  <si>
    <t>ORD01294</t>
  </si>
  <si>
    <t>ORD01295</t>
  </si>
  <si>
    <t>ORD01296</t>
  </si>
  <si>
    <t>ORD01297</t>
  </si>
  <si>
    <t>ORD01298</t>
  </si>
  <si>
    <t>ORD01299</t>
  </si>
  <si>
    <t>ORD01300</t>
  </si>
  <si>
    <t>ORD01301</t>
  </si>
  <si>
    <t>ORD01302</t>
  </si>
  <si>
    <t>ORD01303</t>
  </si>
  <si>
    <t>ORD01304</t>
  </si>
  <si>
    <t>ORD01305</t>
  </si>
  <si>
    <t>ORD01306</t>
  </si>
  <si>
    <t>ORD01307</t>
  </si>
  <si>
    <t>ORD01308</t>
  </si>
  <si>
    <t>ORD01309</t>
  </si>
  <si>
    <t>ORD01310</t>
  </si>
  <si>
    <t>ORD01311</t>
  </si>
  <si>
    <t>ORD01312</t>
  </si>
  <si>
    <t>ORD01313</t>
  </si>
  <si>
    <t>ORD01314</t>
  </si>
  <si>
    <t>ORD01315</t>
  </si>
  <si>
    <t>ORD01316</t>
  </si>
  <si>
    <t>ORD01317</t>
  </si>
  <si>
    <t>ORD01318</t>
  </si>
  <si>
    <t>ORD01319</t>
  </si>
  <si>
    <t>ORD01320</t>
  </si>
  <si>
    <t>ORD01321</t>
  </si>
  <si>
    <t>ORD01322</t>
  </si>
  <si>
    <t>ORD01323</t>
  </si>
  <si>
    <t>ORD01324</t>
  </si>
  <si>
    <t>ORD01325</t>
  </si>
  <si>
    <t>ORD01326</t>
  </si>
  <si>
    <t>ORD01327</t>
  </si>
  <si>
    <t>ORD01328</t>
  </si>
  <si>
    <t>ORD01329</t>
  </si>
  <si>
    <t>ORD01330</t>
  </si>
  <si>
    <t>ORD01331</t>
  </si>
  <si>
    <t>ORD01332</t>
  </si>
  <si>
    <t>ORD01333</t>
  </si>
  <si>
    <t>ORD01334</t>
  </si>
  <si>
    <t>ORD01335</t>
  </si>
  <si>
    <t>ORD01336</t>
  </si>
  <si>
    <t>ORD01337</t>
  </si>
  <si>
    <t>ORD01338</t>
  </si>
  <si>
    <t>ORD01339</t>
  </si>
  <si>
    <t>ORD01340</t>
  </si>
  <si>
    <t>ORD01341</t>
  </si>
  <si>
    <t>ORD01342</t>
  </si>
  <si>
    <t>ORD01343</t>
  </si>
  <si>
    <t>ORD01344</t>
  </si>
  <si>
    <t>ORD01345</t>
  </si>
  <si>
    <t>ORD01346</t>
  </si>
  <si>
    <t>ORD01347</t>
  </si>
  <si>
    <t>ORD01348</t>
  </si>
  <si>
    <t>ORD01349</t>
  </si>
  <si>
    <t>ORD01350</t>
  </si>
  <si>
    <t>ORD01351</t>
  </si>
  <si>
    <t>ORD01352</t>
  </si>
  <si>
    <t>ORD01353</t>
  </si>
  <si>
    <t>ORD01354</t>
  </si>
  <si>
    <t>ORD01355</t>
  </si>
  <si>
    <t>ORD01356</t>
  </si>
  <si>
    <t>ORD01357</t>
  </si>
  <si>
    <t>ORD01358</t>
  </si>
  <si>
    <t>ORD01359</t>
  </si>
  <si>
    <t>ORD01360</t>
  </si>
  <si>
    <t>ORD01361</t>
  </si>
  <si>
    <t>ORD01362</t>
  </si>
  <si>
    <t>ORD01363</t>
  </si>
  <si>
    <t>ORD01364</t>
  </si>
  <si>
    <t>ORD01365</t>
  </si>
  <si>
    <t>ORD01366</t>
  </si>
  <si>
    <t>ORD01367</t>
  </si>
  <si>
    <t>ORD01368</t>
  </si>
  <si>
    <t>ORD01369</t>
  </si>
  <si>
    <t>ORD01370</t>
  </si>
  <si>
    <t>ORD01371</t>
  </si>
  <si>
    <t>ORD01372</t>
  </si>
  <si>
    <t>ORD01373</t>
  </si>
  <si>
    <t>ORD01374</t>
  </si>
  <si>
    <t>ORD01375</t>
  </si>
  <si>
    <t>ORD01376</t>
  </si>
  <si>
    <t>ORD01377</t>
  </si>
  <si>
    <t>ORD01378</t>
  </si>
  <si>
    <t>ORD01379</t>
  </si>
  <si>
    <t>ORD01380</t>
  </si>
  <si>
    <t>ORD01381</t>
  </si>
  <si>
    <t>ORD01382</t>
  </si>
  <si>
    <t>ORD01383</t>
  </si>
  <si>
    <t>ORD01384</t>
  </si>
  <si>
    <t>ORD01385</t>
  </si>
  <si>
    <t>ORD01386</t>
  </si>
  <si>
    <t>ORD01387</t>
  </si>
  <si>
    <t>ORD01388</t>
  </si>
  <si>
    <t>ORD01389</t>
  </si>
  <si>
    <t>ORD01390</t>
  </si>
  <si>
    <t>ORD01391</t>
  </si>
  <si>
    <t>ORD01392</t>
  </si>
  <si>
    <t>ORD01393</t>
  </si>
  <si>
    <t>ORD01394</t>
  </si>
  <si>
    <t>ORD01395</t>
  </si>
  <si>
    <t>ORD01396</t>
  </si>
  <si>
    <t>ORD01397</t>
  </si>
  <si>
    <t>ORD01398</t>
  </si>
  <si>
    <t>ORD01399</t>
  </si>
  <si>
    <t>ORD01400</t>
  </si>
  <si>
    <t>ORD01401</t>
  </si>
  <si>
    <t>ORD01402</t>
  </si>
  <si>
    <t>ORD01403</t>
  </si>
  <si>
    <t>ORD01404</t>
  </si>
  <si>
    <t>ORD01405</t>
  </si>
  <si>
    <t>ORD01406</t>
  </si>
  <si>
    <t>ORD01407</t>
  </si>
  <si>
    <t>ORD01408</t>
  </si>
  <si>
    <t>ORD01409</t>
  </si>
  <si>
    <t>ORD01410</t>
  </si>
  <si>
    <t>ORD01411</t>
  </si>
  <si>
    <t>ORD01412</t>
  </si>
  <si>
    <t>ORD01413</t>
  </si>
  <si>
    <t>ORD01414</t>
  </si>
  <si>
    <t>ORD01415</t>
  </si>
  <si>
    <t>ORD01416</t>
  </si>
  <si>
    <t>ORD01417</t>
  </si>
  <si>
    <t>ORD01418</t>
  </si>
  <si>
    <t>ORD01419</t>
  </si>
  <si>
    <t>ORD01420</t>
  </si>
  <si>
    <t>ORD01421</t>
  </si>
  <si>
    <t>ORD01422</t>
  </si>
  <si>
    <t>ORD01423</t>
  </si>
  <si>
    <t>ORD01424</t>
  </si>
  <si>
    <t>ORD01425</t>
  </si>
  <si>
    <t>ORD01426</t>
  </si>
  <si>
    <t>ORD01427</t>
  </si>
  <si>
    <t>ORD01428</t>
  </si>
  <si>
    <t>ORD01429</t>
  </si>
  <si>
    <t>ORD01430</t>
  </si>
  <si>
    <t>ORD01431</t>
  </si>
  <si>
    <t>ORD01432</t>
  </si>
  <si>
    <t>ORD01433</t>
  </si>
  <si>
    <t>ORD01434</t>
  </si>
  <si>
    <t>ORD01435</t>
  </si>
  <si>
    <t>ORD01436</t>
  </si>
  <si>
    <t>ORD01437</t>
  </si>
  <si>
    <t>ORD01438</t>
  </si>
  <si>
    <t>ORD01439</t>
  </si>
  <si>
    <t>ORD01440</t>
  </si>
  <si>
    <t>ORD01441</t>
  </si>
  <si>
    <t>ORD01442</t>
  </si>
  <si>
    <t>ORD01443</t>
  </si>
  <si>
    <t>ORD01444</t>
  </si>
  <si>
    <t>ORD01445</t>
  </si>
  <si>
    <t>ORD01446</t>
  </si>
  <si>
    <t>ORD01447</t>
  </si>
  <si>
    <t>ORD01448</t>
  </si>
  <si>
    <t>ORD01449</t>
  </si>
  <si>
    <t>ORD01450</t>
  </si>
  <si>
    <t>ORD01451</t>
  </si>
  <si>
    <t>ORD01452</t>
  </si>
  <si>
    <t>ORD01453</t>
  </si>
  <si>
    <t>ORD01454</t>
  </si>
  <si>
    <t>ORD01455</t>
  </si>
  <si>
    <t>ORD01456</t>
  </si>
  <si>
    <t>ORD01457</t>
  </si>
  <si>
    <t>ORD01458</t>
  </si>
  <si>
    <t>ORD01459</t>
  </si>
  <si>
    <t>ORD01460</t>
  </si>
  <si>
    <t>ORD01461</t>
  </si>
  <si>
    <t>ORD01462</t>
  </si>
  <si>
    <t>ORD01463</t>
  </si>
  <si>
    <t>ORD01464</t>
  </si>
  <si>
    <t>ORD01465</t>
  </si>
  <si>
    <t>ORD01466</t>
  </si>
  <si>
    <t>ORD01467</t>
  </si>
  <si>
    <t>ORD01468</t>
  </si>
  <si>
    <t>ORD01469</t>
  </si>
  <si>
    <t>ORD01470</t>
  </si>
  <si>
    <t>ORD01471</t>
  </si>
  <si>
    <t>ORD01472</t>
  </si>
  <si>
    <t>ORD01473</t>
  </si>
  <si>
    <t>ORD01474</t>
  </si>
  <si>
    <t>ORD01475</t>
  </si>
  <si>
    <t>ORD01476</t>
  </si>
  <si>
    <t>ORD01477</t>
  </si>
  <si>
    <t>ORD01478</t>
  </si>
  <si>
    <t>ORD01479</t>
  </si>
  <si>
    <t>ORD01480</t>
  </si>
  <si>
    <t>ORD01481</t>
  </si>
  <si>
    <t>ORD01482</t>
  </si>
  <si>
    <t>ORD01483</t>
  </si>
  <si>
    <t>ORD01484</t>
  </si>
  <si>
    <t>ORD01485</t>
  </si>
  <si>
    <t>ORD01486</t>
  </si>
  <si>
    <t>ORD01487</t>
  </si>
  <si>
    <t>ORD01488</t>
  </si>
  <si>
    <t>ORD01489</t>
  </si>
  <si>
    <t>ORD01490</t>
  </si>
  <si>
    <t>ORD01491</t>
  </si>
  <si>
    <t>ORD01492</t>
  </si>
  <si>
    <t>ORD01493</t>
  </si>
  <si>
    <t>ORD01494</t>
  </si>
  <si>
    <t>ORD01495</t>
  </si>
  <si>
    <t>ORD01496</t>
  </si>
  <si>
    <t>ORD01497</t>
  </si>
  <si>
    <t>ORD01498</t>
  </si>
  <si>
    <t>ORD01499</t>
  </si>
  <si>
    <t>ORD01500</t>
  </si>
  <si>
    <t>ORD01501</t>
  </si>
  <si>
    <t>ORD01502</t>
  </si>
  <si>
    <t>ORD01503</t>
  </si>
  <si>
    <t>ORD01504</t>
  </si>
  <si>
    <t>ORD01505</t>
  </si>
  <si>
    <t>ORD01506</t>
  </si>
  <si>
    <t>ORD01507</t>
  </si>
  <si>
    <t>ORD01508</t>
  </si>
  <si>
    <t>ORD01509</t>
  </si>
  <si>
    <t>ORD01510</t>
  </si>
  <si>
    <t>ORD01511</t>
  </si>
  <si>
    <t>ORD01512</t>
  </si>
  <si>
    <t>ORD01513</t>
  </si>
  <si>
    <t>ORD01514</t>
  </si>
  <si>
    <t>ORD01515</t>
  </si>
  <si>
    <t>ORD01516</t>
  </si>
  <si>
    <t>ORD01517</t>
  </si>
  <si>
    <t>ORD01518</t>
  </si>
  <si>
    <t>ORD01519</t>
  </si>
  <si>
    <t>ORD01520</t>
  </si>
  <si>
    <t>ORD01521</t>
  </si>
  <si>
    <t>ORD01522</t>
  </si>
  <si>
    <t>ORD01523</t>
  </si>
  <si>
    <t>ORD01524</t>
  </si>
  <si>
    <t>ORD01525</t>
  </si>
  <si>
    <t>ORD01526</t>
  </si>
  <si>
    <t>ORD01527</t>
  </si>
  <si>
    <t>ORD01528</t>
  </si>
  <si>
    <t>ORD01529</t>
  </si>
  <si>
    <t>ORD01530</t>
  </si>
  <si>
    <t>ORD01531</t>
  </si>
  <si>
    <t>ORD01532</t>
  </si>
  <si>
    <t>ORD01533</t>
  </si>
  <si>
    <t>ORD01534</t>
  </si>
  <si>
    <t>ORD01535</t>
  </si>
  <si>
    <t>ORD01536</t>
  </si>
  <si>
    <t>ORD01537</t>
  </si>
  <si>
    <t>ORD01538</t>
  </si>
  <si>
    <t>ORD01539</t>
  </si>
  <si>
    <t>ORD01540</t>
  </si>
  <si>
    <t>ORD01541</t>
  </si>
  <si>
    <t>ORD01542</t>
  </si>
  <si>
    <t>ORD01543</t>
  </si>
  <si>
    <t>ORD01544</t>
  </si>
  <si>
    <t>ORD01545</t>
  </si>
  <si>
    <t>ORD01546</t>
  </si>
  <si>
    <t>ORD01547</t>
  </si>
  <si>
    <t>ORD01548</t>
  </si>
  <si>
    <t>ORD01549</t>
  </si>
  <si>
    <t>ORD01550</t>
  </si>
  <si>
    <t>ORD01551</t>
  </si>
  <si>
    <t>ORD01552</t>
  </si>
  <si>
    <t>ORD01553</t>
  </si>
  <si>
    <t>ORD01554</t>
  </si>
  <si>
    <t>ORD01555</t>
  </si>
  <si>
    <t>ORD01556</t>
  </si>
  <si>
    <t>ORD01557</t>
  </si>
  <si>
    <t>ORD01558</t>
  </si>
  <si>
    <t>ORD01559</t>
  </si>
  <si>
    <t>ORD01560</t>
  </si>
  <si>
    <t>ORD01561</t>
  </si>
  <si>
    <t>ORD01562</t>
  </si>
  <si>
    <t>ORD01563</t>
  </si>
  <si>
    <t>ORD01564</t>
  </si>
  <si>
    <t>ORD01565</t>
  </si>
  <si>
    <t>ORD01566</t>
  </si>
  <si>
    <t>ORD01567</t>
  </si>
  <si>
    <t>ORD01568</t>
  </si>
  <si>
    <t>ORD01569</t>
  </si>
  <si>
    <t>ORD01570</t>
  </si>
  <si>
    <t>ORD01571</t>
  </si>
  <si>
    <t>ORD01572</t>
  </si>
  <si>
    <t>ORD01573</t>
  </si>
  <si>
    <t>ORD01574</t>
  </si>
  <si>
    <t>ORD01575</t>
  </si>
  <si>
    <t>ORD01576</t>
  </si>
  <si>
    <t>ORD01577</t>
  </si>
  <si>
    <t>ORD01578</t>
  </si>
  <si>
    <t>ORD01579</t>
  </si>
  <si>
    <t>ORD01580</t>
  </si>
  <si>
    <t>ORD01581</t>
  </si>
  <si>
    <t>ORD01582</t>
  </si>
  <si>
    <t>ORD01583</t>
  </si>
  <si>
    <t>ORD01584</t>
  </si>
  <si>
    <t>ORD01585</t>
  </si>
  <si>
    <t>ORD01586</t>
  </si>
  <si>
    <t>ORD01587</t>
  </si>
  <si>
    <t>ORD01588</t>
  </si>
  <si>
    <t>ORD01589</t>
  </si>
  <si>
    <t>ORD01590</t>
  </si>
  <si>
    <t>ORD01591</t>
  </si>
  <si>
    <t>ORD01592</t>
  </si>
  <si>
    <t>ORD01593</t>
  </si>
  <si>
    <t>ORD01594</t>
  </si>
  <si>
    <t>ORD01595</t>
  </si>
  <si>
    <t>ORD01596</t>
  </si>
  <si>
    <t>ORD01597</t>
  </si>
  <si>
    <t>ORD01598</t>
  </si>
  <si>
    <t>ORD01599</t>
  </si>
  <si>
    <t>ORD01600</t>
  </si>
  <si>
    <t>ORD01601</t>
  </si>
  <si>
    <t>ORD01602</t>
  </si>
  <si>
    <t>ORD01603</t>
  </si>
  <si>
    <t>ORD01604</t>
  </si>
  <si>
    <t>ORD01605</t>
  </si>
  <si>
    <t>ORD01606</t>
  </si>
  <si>
    <t>ORD01607</t>
  </si>
  <si>
    <t>ORD01608</t>
  </si>
  <si>
    <t>ORD01609</t>
  </si>
  <si>
    <t>ORD01610</t>
  </si>
  <si>
    <t>ORD01611</t>
  </si>
  <si>
    <t>ORD01612</t>
  </si>
  <si>
    <t>ORD01613</t>
  </si>
  <si>
    <t>ORD01614</t>
  </si>
  <si>
    <t>ORD01615</t>
  </si>
  <si>
    <t>ORD01616</t>
  </si>
  <si>
    <t>ORD01617</t>
  </si>
  <si>
    <t>ORD01618</t>
  </si>
  <si>
    <t>ORD01619</t>
  </si>
  <si>
    <t>ORD01620</t>
  </si>
  <si>
    <t>ORD01621</t>
  </si>
  <si>
    <t>ORD01622</t>
  </si>
  <si>
    <t>ORD01623</t>
  </si>
  <si>
    <t>ORD01624</t>
  </si>
  <si>
    <t>ORD01625</t>
  </si>
  <si>
    <t>ORD01626</t>
  </si>
  <si>
    <t>ORD01627</t>
  </si>
  <si>
    <t>ORD01628</t>
  </si>
  <si>
    <t>ORD01629</t>
  </si>
  <si>
    <t>ORD01630</t>
  </si>
  <si>
    <t>ORD01631</t>
  </si>
  <si>
    <t>ORD01632</t>
  </si>
  <si>
    <t>ORD01633</t>
  </si>
  <si>
    <t>ORD01634</t>
  </si>
  <si>
    <t>ORD01635</t>
  </si>
  <si>
    <t>ORD01636</t>
  </si>
  <si>
    <t>ORD01637</t>
  </si>
  <si>
    <t>ORD01638</t>
  </si>
  <si>
    <t>ORD01639</t>
  </si>
  <si>
    <t>ORD01640</t>
  </si>
  <si>
    <t>ORD01641</t>
  </si>
  <si>
    <t>ORD01642</t>
  </si>
  <si>
    <t>ORD01643</t>
  </si>
  <si>
    <t>ORD01644</t>
  </si>
  <si>
    <t>ORD01645</t>
  </si>
  <si>
    <t>ORD01646</t>
  </si>
  <si>
    <t>ORD01647</t>
  </si>
  <si>
    <t>ORD01648</t>
  </si>
  <si>
    <t>ORD01649</t>
  </si>
  <si>
    <t>ORD01650</t>
  </si>
  <si>
    <t>ORD01651</t>
  </si>
  <si>
    <t>ORD01652</t>
  </si>
  <si>
    <t>ORD01653</t>
  </si>
  <si>
    <t>ORD01654</t>
  </si>
  <si>
    <t>ORD01655</t>
  </si>
  <si>
    <t>ORD01656</t>
  </si>
  <si>
    <t>ORD01657</t>
  </si>
  <si>
    <t>ORD01658</t>
  </si>
  <si>
    <t>ORD01659</t>
  </si>
  <si>
    <t>ORD01660</t>
  </si>
  <si>
    <t>ORD01661</t>
  </si>
  <si>
    <t>ORD01662</t>
  </si>
  <si>
    <t>ORD01663</t>
  </si>
  <si>
    <t>ORD01664</t>
  </si>
  <si>
    <t>ORD01665</t>
  </si>
  <si>
    <t>ORD01666</t>
  </si>
  <si>
    <t>ORD01667</t>
  </si>
  <si>
    <t>ORD01668</t>
  </si>
  <si>
    <t>ORD01669</t>
  </si>
  <si>
    <t>ORD01670</t>
  </si>
  <si>
    <t>ORD01671</t>
  </si>
  <si>
    <t>ORD01672</t>
  </si>
  <si>
    <t>ORD01673</t>
  </si>
  <si>
    <t>ORD01674</t>
  </si>
  <si>
    <t>ORD01675</t>
  </si>
  <si>
    <t>ORD01676</t>
  </si>
  <si>
    <t>ORD01677</t>
  </si>
  <si>
    <t>ORD01678</t>
  </si>
  <si>
    <t>ORD01679</t>
  </si>
  <si>
    <t>ORD01680</t>
  </si>
  <si>
    <t>ORD01681</t>
  </si>
  <si>
    <t>ORD01682</t>
  </si>
  <si>
    <t>ORD01683</t>
  </si>
  <si>
    <t>ORD01684</t>
  </si>
  <si>
    <t>ORD01685</t>
  </si>
  <si>
    <t>ORD01686</t>
  </si>
  <si>
    <t>ORD01687</t>
  </si>
  <si>
    <t>ORD01688</t>
  </si>
  <si>
    <t>ORD01689</t>
  </si>
  <si>
    <t>ORD01690</t>
  </si>
  <si>
    <t>ORD01691</t>
  </si>
  <si>
    <t>ORD01692</t>
  </si>
  <si>
    <t>ORD01693</t>
  </si>
  <si>
    <t>ORD01694</t>
  </si>
  <si>
    <t>ORD01695</t>
  </si>
  <si>
    <t>ORD01696</t>
  </si>
  <si>
    <t>ORD01697</t>
  </si>
  <si>
    <t>ORD01698</t>
  </si>
  <si>
    <t>ORD01699</t>
  </si>
  <si>
    <t>ORD01700</t>
  </si>
  <si>
    <t>ORD01701</t>
  </si>
  <si>
    <t>ORD01702</t>
  </si>
  <si>
    <t>ORD01703</t>
  </si>
  <si>
    <t>ORD01704</t>
  </si>
  <si>
    <t>ORD01705</t>
  </si>
  <si>
    <t>ORD01706</t>
  </si>
  <si>
    <t>ORD01707</t>
  </si>
  <si>
    <t>ORD01708</t>
  </si>
  <si>
    <t>ORD01709</t>
  </si>
  <si>
    <t>ORD01710</t>
  </si>
  <si>
    <t>ORD01711</t>
  </si>
  <si>
    <t>ORD01712</t>
  </si>
  <si>
    <t>ORD01713</t>
  </si>
  <si>
    <t>ORD01714</t>
  </si>
  <si>
    <t>ORD01715</t>
  </si>
  <si>
    <t>ORD01716</t>
  </si>
  <si>
    <t>ORD01717</t>
  </si>
  <si>
    <t>ORD01718</t>
  </si>
  <si>
    <t>ORD01719</t>
  </si>
  <si>
    <t>ORD01720</t>
  </si>
  <si>
    <t>ORD01721</t>
  </si>
  <si>
    <t>ORD01722</t>
  </si>
  <si>
    <t>ORD01723</t>
  </si>
  <si>
    <t>ORD01724</t>
  </si>
  <si>
    <t>ORD01725</t>
  </si>
  <si>
    <t>ORD01726</t>
  </si>
  <si>
    <t>ORD01727</t>
  </si>
  <si>
    <t>ORD01728</t>
  </si>
  <si>
    <t>ORD01729</t>
  </si>
  <si>
    <t>ORD01730</t>
  </si>
  <si>
    <t>ORD01731</t>
  </si>
  <si>
    <t>ORD01732</t>
  </si>
  <si>
    <t>ORD01733</t>
  </si>
  <si>
    <t>ORD01734</t>
  </si>
  <si>
    <t>ORD01735</t>
  </si>
  <si>
    <t>ORD01736</t>
  </si>
  <si>
    <t>ORD01737</t>
  </si>
  <si>
    <t>ORD01738</t>
  </si>
  <si>
    <t>ORD01739</t>
  </si>
  <si>
    <t>ORD01740</t>
  </si>
  <si>
    <t>ORD01741</t>
  </si>
  <si>
    <t>ORD01742</t>
  </si>
  <si>
    <t>ORD01743</t>
  </si>
  <si>
    <t>ORD01744</t>
  </si>
  <si>
    <t>ORD01745</t>
  </si>
  <si>
    <t>ORD01746</t>
  </si>
  <si>
    <t>ORD01747</t>
  </si>
  <si>
    <t>ORD01748</t>
  </si>
  <si>
    <t>ORD01749</t>
  </si>
  <si>
    <t>ORD01750</t>
  </si>
  <si>
    <t>ORD01751</t>
  </si>
  <si>
    <t>ORD01752</t>
  </si>
  <si>
    <t>ORD01753</t>
  </si>
  <si>
    <t>ORD01754</t>
  </si>
  <si>
    <t>ORD01755</t>
  </si>
  <si>
    <t>ORD01756</t>
  </si>
  <si>
    <t>ORD01757</t>
  </si>
  <si>
    <t>ORD01758</t>
  </si>
  <si>
    <t>ORD01759</t>
  </si>
  <si>
    <t>ORD01760</t>
  </si>
  <si>
    <t>ORD01761</t>
  </si>
  <si>
    <t>ORD01762</t>
  </si>
  <si>
    <t>ORD01763</t>
  </si>
  <si>
    <t>ORD01764</t>
  </si>
  <si>
    <t>ORD01765</t>
  </si>
  <si>
    <t>ORD01766</t>
  </si>
  <si>
    <t>ORD01767</t>
  </si>
  <si>
    <t>ORD01768</t>
  </si>
  <si>
    <t>ORD01769</t>
  </si>
  <si>
    <t>ORD01770</t>
  </si>
  <si>
    <t>ORD01771</t>
  </si>
  <si>
    <t>ORD01772</t>
  </si>
  <si>
    <t>ORD01773</t>
  </si>
  <si>
    <t>ORD01774</t>
  </si>
  <si>
    <t>ORD01775</t>
  </si>
  <si>
    <t>ORD01776</t>
  </si>
  <si>
    <t>ORD01777</t>
  </si>
  <si>
    <t>ORD01778</t>
  </si>
  <si>
    <t>ORD01779</t>
  </si>
  <si>
    <t>ORD01780</t>
  </si>
  <si>
    <t>ORD01781</t>
  </si>
  <si>
    <t>ORD01782</t>
  </si>
  <si>
    <t>ORD01783</t>
  </si>
  <si>
    <t>ORD01784</t>
  </si>
  <si>
    <t>ORD01785</t>
  </si>
  <si>
    <t>ORD01786</t>
  </si>
  <si>
    <t>ORD01787</t>
  </si>
  <si>
    <t>ORD01788</t>
  </si>
  <si>
    <t>ORD01789</t>
  </si>
  <si>
    <t>ORD01790</t>
  </si>
  <si>
    <t>ORD01791</t>
  </si>
  <si>
    <t>ORD01792</t>
  </si>
  <si>
    <t>ORD01793</t>
  </si>
  <si>
    <t>ORD01794</t>
  </si>
  <si>
    <t>ORD01795</t>
  </si>
  <si>
    <t>ORD01796</t>
  </si>
  <si>
    <t>ORD01797</t>
  </si>
  <si>
    <t>ORD01798</t>
  </si>
  <si>
    <t>ORD01799</t>
  </si>
  <si>
    <t>ORD01800</t>
  </si>
  <si>
    <t>ORD01801</t>
  </si>
  <si>
    <t>ORD01802</t>
  </si>
  <si>
    <t>ORD01803</t>
  </si>
  <si>
    <t>ORD01804</t>
  </si>
  <si>
    <t>ORD01805</t>
  </si>
  <si>
    <t>ORD01806</t>
  </si>
  <si>
    <t>ORD01807</t>
  </si>
  <si>
    <t>ORD01808</t>
  </si>
  <si>
    <t>ORD01809</t>
  </si>
  <si>
    <t>ORD01810</t>
  </si>
  <si>
    <t>ORD01811</t>
  </si>
  <si>
    <t>ORD01812</t>
  </si>
  <si>
    <t>ORD01813</t>
  </si>
  <si>
    <t>ORD01814</t>
  </si>
  <si>
    <t>ORD01815</t>
  </si>
  <si>
    <t>ORD01816</t>
  </si>
  <si>
    <t>ORD01817</t>
  </si>
  <si>
    <t>ORD01818</t>
  </si>
  <si>
    <t>ORD01819</t>
  </si>
  <si>
    <t>ORD01820</t>
  </si>
  <si>
    <t>ORD01821</t>
  </si>
  <si>
    <t>ORD01822</t>
  </si>
  <si>
    <t>ORD01823</t>
  </si>
  <si>
    <t>ORD01824</t>
  </si>
  <si>
    <t>ORD01825</t>
  </si>
  <si>
    <t>ORD01826</t>
  </si>
  <si>
    <t>ORD01827</t>
  </si>
  <si>
    <t>ORD01828</t>
  </si>
  <si>
    <t>ORD01829</t>
  </si>
  <si>
    <t>ORD01830</t>
  </si>
  <si>
    <t>ORD01831</t>
  </si>
  <si>
    <t>ORD01832</t>
  </si>
  <si>
    <t>ORD01833</t>
  </si>
  <si>
    <t>ORD01834</t>
  </si>
  <si>
    <t>ORD01835</t>
  </si>
  <si>
    <t>ORD01836</t>
  </si>
  <si>
    <t>ORD01837</t>
  </si>
  <si>
    <t>ORD01838</t>
  </si>
  <si>
    <t>ORD01839</t>
  </si>
  <si>
    <t>ORD01840</t>
  </si>
  <si>
    <t>ORD01841</t>
  </si>
  <si>
    <t>ORD01842</t>
  </si>
  <si>
    <t>ORD01843</t>
  </si>
  <si>
    <t>ORD01844</t>
  </si>
  <si>
    <t>ORD01845</t>
  </si>
  <si>
    <t>ORD01846</t>
  </si>
  <si>
    <t>ORD01847</t>
  </si>
  <si>
    <t>ORD01848</t>
  </si>
  <si>
    <t>ORD01849</t>
  </si>
  <si>
    <t>ORD01850</t>
  </si>
  <si>
    <t>ORD01851</t>
  </si>
  <si>
    <t>ORD01852</t>
  </si>
  <si>
    <t>ORD01853</t>
  </si>
  <si>
    <t>ORD01854</t>
  </si>
  <si>
    <t>ORD01855</t>
  </si>
  <si>
    <t>ORD01856</t>
  </si>
  <si>
    <t>ORD01857</t>
  </si>
  <si>
    <t>ORD01858</t>
  </si>
  <si>
    <t>ORD01859</t>
  </si>
  <si>
    <t>ORD01860</t>
  </si>
  <si>
    <t>ORD01861</t>
  </si>
  <si>
    <t>ORD01862</t>
  </si>
  <si>
    <t>ORD01863</t>
  </si>
  <si>
    <t>ORD01864</t>
  </si>
  <si>
    <t>ORD01865</t>
  </si>
  <si>
    <t>ORD01866</t>
  </si>
  <si>
    <t>ORD01867</t>
  </si>
  <si>
    <t>ORD01868</t>
  </si>
  <si>
    <t>ORD01869</t>
  </si>
  <si>
    <t>ORD01870</t>
  </si>
  <si>
    <t>ORD01871</t>
  </si>
  <si>
    <t>ORD01872</t>
  </si>
  <si>
    <t>ORD01873</t>
  </si>
  <si>
    <t>ORD01874</t>
  </si>
  <si>
    <t>ORD01875</t>
  </si>
  <si>
    <t>ORD01876</t>
  </si>
  <si>
    <t>ORD01877</t>
  </si>
  <si>
    <t>ORD01878</t>
  </si>
  <si>
    <t>ORD01879</t>
  </si>
  <si>
    <t>ORD01880</t>
  </si>
  <si>
    <t>ORD01881</t>
  </si>
  <si>
    <t>ORD01882</t>
  </si>
  <si>
    <t>ORD01883</t>
  </si>
  <si>
    <t>ORD01884</t>
  </si>
  <si>
    <t>ORD01885</t>
  </si>
  <si>
    <t>ORD01886</t>
  </si>
  <si>
    <t>ORD01887</t>
  </si>
  <si>
    <t>ORD01888</t>
  </si>
  <si>
    <t>ORD01889</t>
  </si>
  <si>
    <t>ORD01890</t>
  </si>
  <si>
    <t>ORD01891</t>
  </si>
  <si>
    <t>ORD01892</t>
  </si>
  <si>
    <t>ORD01893</t>
  </si>
  <si>
    <t>ORD01894</t>
  </si>
  <si>
    <t>ORD01895</t>
  </si>
  <si>
    <t>ORD01896</t>
  </si>
  <si>
    <t>ORD01897</t>
  </si>
  <si>
    <t>ORD01898</t>
  </si>
  <si>
    <t>ORD01899</t>
  </si>
  <si>
    <t>ORD01900</t>
  </si>
  <si>
    <t>ORD01901</t>
  </si>
  <si>
    <t>ORD01902</t>
  </si>
  <si>
    <t>ORD01903</t>
  </si>
  <si>
    <t>ORD01904</t>
  </si>
  <si>
    <t>ORD01905</t>
  </si>
  <si>
    <t>ORD01906</t>
  </si>
  <si>
    <t>ORD01907</t>
  </si>
  <si>
    <t>ORD01908</t>
  </si>
  <si>
    <t>ORD01909</t>
  </si>
  <si>
    <t>ORD01910</t>
  </si>
  <si>
    <t>ORD01911</t>
  </si>
  <si>
    <t>ORD01912</t>
  </si>
  <si>
    <t>ORD01913</t>
  </si>
  <si>
    <t>ORD01914</t>
  </si>
  <si>
    <t>ORD01915</t>
  </si>
  <si>
    <t>ORD01916</t>
  </si>
  <si>
    <t>ORD01917</t>
  </si>
  <si>
    <t>ORD01918</t>
  </si>
  <si>
    <t>ORD01919</t>
  </si>
  <si>
    <t>ORD01920</t>
  </si>
  <si>
    <t>ORD01921</t>
  </si>
  <si>
    <t>ORD01922</t>
  </si>
  <si>
    <t>ORD01923</t>
  </si>
  <si>
    <t>ORD01924</t>
  </si>
  <si>
    <t>ORD01925</t>
  </si>
  <si>
    <t>ORD01926</t>
  </si>
  <si>
    <t>ORD01927</t>
  </si>
  <si>
    <t>ORD01928</t>
  </si>
  <si>
    <t>ORD01929</t>
  </si>
  <si>
    <t>ORD01930</t>
  </si>
  <si>
    <t>ORD01931</t>
  </si>
  <si>
    <t>ORD01932</t>
  </si>
  <si>
    <t>ORD01933</t>
  </si>
  <si>
    <t>ORD01934</t>
  </si>
  <si>
    <t>ORD01935</t>
  </si>
  <si>
    <t>ORD01936</t>
  </si>
  <si>
    <t>ORD01937</t>
  </si>
  <si>
    <t>ORD01938</t>
  </si>
  <si>
    <t>ORD01939</t>
  </si>
  <si>
    <t>ORD01940</t>
  </si>
  <si>
    <t>ORD01941</t>
  </si>
  <si>
    <t>ORD01942</t>
  </si>
  <si>
    <t>ORD01943</t>
  </si>
  <si>
    <t>ORD01944</t>
  </si>
  <si>
    <t>ORD01945</t>
  </si>
  <si>
    <t>ORD01946</t>
  </si>
  <si>
    <t>ORD01947</t>
  </si>
  <si>
    <t>ORD01948</t>
  </si>
  <si>
    <t>ORD01949</t>
  </si>
  <si>
    <t>ORD01950</t>
  </si>
  <si>
    <t>ORD01951</t>
  </si>
  <si>
    <t>ORD01952</t>
  </si>
  <si>
    <t>ORD01953</t>
  </si>
  <si>
    <t>ORD01954</t>
  </si>
  <si>
    <t>ORD01955</t>
  </si>
  <si>
    <t>ORD01956</t>
  </si>
  <si>
    <t>ORD01957</t>
  </si>
  <si>
    <t>ORD01958</t>
  </si>
  <si>
    <t>ORD01959</t>
  </si>
  <si>
    <t>ORD01960</t>
  </si>
  <si>
    <t>ORD01961</t>
  </si>
  <si>
    <t>ORD01962</t>
  </si>
  <si>
    <t>ORD01963</t>
  </si>
  <si>
    <t>ORD01964</t>
  </si>
  <si>
    <t>ORD01965</t>
  </si>
  <si>
    <t>ORD01966</t>
  </si>
  <si>
    <t>ORD01967</t>
  </si>
  <si>
    <t>ORD01968</t>
  </si>
  <si>
    <t>ORD01969</t>
  </si>
  <si>
    <t>ORD01970</t>
  </si>
  <si>
    <t>ORD01971</t>
  </si>
  <si>
    <t>ORD01972</t>
  </si>
  <si>
    <t>ORD01973</t>
  </si>
  <si>
    <t>ORD01974</t>
  </si>
  <si>
    <t>ORD01975</t>
  </si>
  <si>
    <t>ORD01976</t>
  </si>
  <si>
    <t>ORD01977</t>
  </si>
  <si>
    <t>ORD01978</t>
  </si>
  <si>
    <t>ORD01979</t>
  </si>
  <si>
    <t>ORD01980</t>
  </si>
  <si>
    <t>ORD01981</t>
  </si>
  <si>
    <t>ORD01982</t>
  </si>
  <si>
    <t>ORD01983</t>
  </si>
  <si>
    <t>ORD01984</t>
  </si>
  <si>
    <t>ORD01985</t>
  </si>
  <si>
    <t>ORD01986</t>
  </si>
  <si>
    <t>ORD01987</t>
  </si>
  <si>
    <t>ORD01988</t>
  </si>
  <si>
    <t>ORD01989</t>
  </si>
  <si>
    <t>ORD01990</t>
  </si>
  <si>
    <t>ORD01991</t>
  </si>
  <si>
    <t>ORD01992</t>
  </si>
  <si>
    <t>ORD01993</t>
  </si>
  <si>
    <t>ORD01994</t>
  </si>
  <si>
    <t>ORD01995</t>
  </si>
  <si>
    <t>ORD01996</t>
  </si>
  <si>
    <t>ORD01997</t>
  </si>
  <si>
    <t>ORD01998</t>
  </si>
  <si>
    <t>ORD01999</t>
  </si>
  <si>
    <t>ORD02000</t>
  </si>
  <si>
    <t>ORD02001</t>
  </si>
  <si>
    <t>ORD02002</t>
  </si>
  <si>
    <t>ORD02003</t>
  </si>
  <si>
    <t>ORD02004</t>
  </si>
  <si>
    <t>ORD02005</t>
  </si>
  <si>
    <t>ORD02006</t>
  </si>
  <si>
    <t>ORD02007</t>
  </si>
  <si>
    <t>ORD02008</t>
  </si>
  <si>
    <t>ORD02009</t>
  </si>
  <si>
    <t>ORD02010</t>
  </si>
  <si>
    <t>ORD02011</t>
  </si>
  <si>
    <t>ORD02012</t>
  </si>
  <si>
    <t>ORD02013</t>
  </si>
  <si>
    <t>ORD02014</t>
  </si>
  <si>
    <t>ORD02015</t>
  </si>
  <si>
    <t>ORD02016</t>
  </si>
  <si>
    <t>ORD02017</t>
  </si>
  <si>
    <t>ORD02018</t>
  </si>
  <si>
    <t>ORD02019</t>
  </si>
  <si>
    <t>ORD02020</t>
  </si>
  <si>
    <t>ORD02021</t>
  </si>
  <si>
    <t>ORD02022</t>
  </si>
  <si>
    <t>ORD02023</t>
  </si>
  <si>
    <t>ORD02024</t>
  </si>
  <si>
    <t>ORD02025</t>
  </si>
  <si>
    <t>ORD02026</t>
  </si>
  <si>
    <t>ORD02027</t>
  </si>
  <si>
    <t>ORD02028</t>
  </si>
  <si>
    <t>ORD02029</t>
  </si>
  <si>
    <t>ORD02030</t>
  </si>
  <si>
    <t>ORD02031</t>
  </si>
  <si>
    <t>ORD02032</t>
  </si>
  <si>
    <t>ORD02033</t>
  </si>
  <si>
    <t>ORD02034</t>
  </si>
  <si>
    <t>ORD02035</t>
  </si>
  <si>
    <t>ORD02036</t>
  </si>
  <si>
    <t>ORD02037</t>
  </si>
  <si>
    <t>ORD02038</t>
  </si>
  <si>
    <t>ORD02039</t>
  </si>
  <si>
    <t>ORD02040</t>
  </si>
  <si>
    <t>ORD02041</t>
  </si>
  <si>
    <t>ORD02042</t>
  </si>
  <si>
    <t>ORD02043</t>
  </si>
  <si>
    <t>ORD02044</t>
  </si>
  <si>
    <t>ORD02045</t>
  </si>
  <si>
    <t>ORD02046</t>
  </si>
  <si>
    <t>ORD02047</t>
  </si>
  <si>
    <t>ORD02048</t>
  </si>
  <si>
    <t>ORD02049</t>
  </si>
  <si>
    <t>ORD02050</t>
  </si>
  <si>
    <t>ORD02051</t>
  </si>
  <si>
    <t>ORD02052</t>
  </si>
  <si>
    <t>ORD02053</t>
  </si>
  <si>
    <t>ORD02054</t>
  </si>
  <si>
    <t>ORD02055</t>
  </si>
  <si>
    <t>ORD02056</t>
  </si>
  <si>
    <t>ORD02057</t>
  </si>
  <si>
    <t>ORD02058</t>
  </si>
  <si>
    <t>ORD02059</t>
  </si>
  <si>
    <t>ORD02060</t>
  </si>
  <si>
    <t>ORD02061</t>
  </si>
  <si>
    <t>ORD02062</t>
  </si>
  <si>
    <t>ORD02063</t>
  </si>
  <si>
    <t>ORD02064</t>
  </si>
  <si>
    <t>ORD02065</t>
  </si>
  <si>
    <t>ORD02066</t>
  </si>
  <si>
    <t>ORD02067</t>
  </si>
  <si>
    <t>ORD02068</t>
  </si>
  <si>
    <t>ORD02069</t>
  </si>
  <si>
    <t>ORD02070</t>
  </si>
  <si>
    <t>ORD02071</t>
  </si>
  <si>
    <t>ORD02072</t>
  </si>
  <si>
    <t>ORD02073</t>
  </si>
  <si>
    <t>ORD02074</t>
  </si>
  <si>
    <t>ORD02075</t>
  </si>
  <si>
    <t>ORD02076</t>
  </si>
  <si>
    <t>ORD02077</t>
  </si>
  <si>
    <t>ORD02078</t>
  </si>
  <si>
    <t>ORD02079</t>
  </si>
  <si>
    <t>ORD02080</t>
  </si>
  <si>
    <t>ORD02081</t>
  </si>
  <si>
    <t>ORD02082</t>
  </si>
  <si>
    <t>ORD02083</t>
  </si>
  <si>
    <t>ORD02084</t>
  </si>
  <si>
    <t>ORD02085</t>
  </si>
  <si>
    <t>ORD02086</t>
  </si>
  <si>
    <t>ORD02087</t>
  </si>
  <si>
    <t>ORD02088</t>
  </si>
  <si>
    <t>ORD02089</t>
  </si>
  <si>
    <t>ORD02090</t>
  </si>
  <si>
    <t>ORD02091</t>
  </si>
  <si>
    <t>ORD02092</t>
  </si>
  <si>
    <t>ORD02093</t>
  </si>
  <si>
    <t>ORD02094</t>
  </si>
  <si>
    <t>ORD02095</t>
  </si>
  <si>
    <t>ORD02096</t>
  </si>
  <si>
    <t>ORD02097</t>
  </si>
  <si>
    <t>ORD02098</t>
  </si>
  <si>
    <t>ORD02099</t>
  </si>
  <si>
    <t>ORD02100</t>
  </si>
  <si>
    <t>ORD02101</t>
  </si>
  <si>
    <t>ORD02102</t>
  </si>
  <si>
    <t>ORD02103</t>
  </si>
  <si>
    <t>ORD02104</t>
  </si>
  <si>
    <t>ORD02105</t>
  </si>
  <si>
    <t>ORD02106</t>
  </si>
  <si>
    <t>ORD02107</t>
  </si>
  <si>
    <t>ORD02108</t>
  </si>
  <si>
    <t>ORD02109</t>
  </si>
  <si>
    <t>ORD02110</t>
  </si>
  <si>
    <t>ORD02111</t>
  </si>
  <si>
    <t>ORD02112</t>
  </si>
  <si>
    <t>ORD02113</t>
  </si>
  <si>
    <t>ORD02114</t>
  </si>
  <si>
    <t>ORD02115</t>
  </si>
  <si>
    <t>ORD02116</t>
  </si>
  <si>
    <t>ORD02117</t>
  </si>
  <si>
    <t>ORD02118</t>
  </si>
  <si>
    <t>ORD02119</t>
  </si>
  <si>
    <t>ORD02120</t>
  </si>
  <si>
    <t>ORD02121</t>
  </si>
  <si>
    <t>ORD02122</t>
  </si>
  <si>
    <t>ORD02123</t>
  </si>
  <si>
    <t>ORD02124</t>
  </si>
  <si>
    <t>ORD02125</t>
  </si>
  <si>
    <t>ORD02126</t>
  </si>
  <si>
    <t>ORD02127</t>
  </si>
  <si>
    <t>ORD02128</t>
  </si>
  <si>
    <t>ORD02129</t>
  </si>
  <si>
    <t>ORD02130</t>
  </si>
  <si>
    <t>ORD02131</t>
  </si>
  <si>
    <t>ORD02132</t>
  </si>
  <si>
    <t>ORD02133</t>
  </si>
  <si>
    <t>ORD02134</t>
  </si>
  <si>
    <t>ORD02135</t>
  </si>
  <si>
    <t>ORD02136</t>
  </si>
  <si>
    <t>ORD02137</t>
  </si>
  <si>
    <t>ORD02138</t>
  </si>
  <si>
    <t>ORD02139</t>
  </si>
  <si>
    <t>ORD02140</t>
  </si>
  <si>
    <t>ORD02141</t>
  </si>
  <si>
    <t>ORD02142</t>
  </si>
  <si>
    <t>ORD02143</t>
  </si>
  <si>
    <t>ORD02144</t>
  </si>
  <si>
    <t>ORD02145</t>
  </si>
  <si>
    <t>ORD02146</t>
  </si>
  <si>
    <t>ORD02147</t>
  </si>
  <si>
    <t>ORD02148</t>
  </si>
  <si>
    <t>ORD02149</t>
  </si>
  <si>
    <t>ORD02150</t>
  </si>
  <si>
    <t>ORD02151</t>
  </si>
  <si>
    <t>ORD02152</t>
  </si>
  <si>
    <t>ORD02153</t>
  </si>
  <si>
    <t>ORD02154</t>
  </si>
  <si>
    <t>ORD02155</t>
  </si>
  <si>
    <t>ORD02156</t>
  </si>
  <si>
    <t>ORD02157</t>
  </si>
  <si>
    <t>ORD02158</t>
  </si>
  <si>
    <t>ORD02159</t>
  </si>
  <si>
    <t>ORD02160</t>
  </si>
  <si>
    <t>ORD02161</t>
  </si>
  <si>
    <t>ORD02162</t>
  </si>
  <si>
    <t>ORD02163</t>
  </si>
  <si>
    <t>ORD02164</t>
  </si>
  <si>
    <t>ORD02165</t>
  </si>
  <si>
    <t>ORD02166</t>
  </si>
  <si>
    <t>ORD02167</t>
  </si>
  <si>
    <t>ORD02168</t>
  </si>
  <si>
    <t>ORD02169</t>
  </si>
  <si>
    <t>ORD02170</t>
  </si>
  <si>
    <t>ORD02171</t>
  </si>
  <si>
    <t>ORD02172</t>
  </si>
  <si>
    <t>ORD02173</t>
  </si>
  <si>
    <t>ORD02174</t>
  </si>
  <si>
    <t>ORD02175</t>
  </si>
  <si>
    <t>ORD02176</t>
  </si>
  <si>
    <t>ORD02177</t>
  </si>
  <si>
    <t>ORD02178</t>
  </si>
  <si>
    <t>ORD02179</t>
  </si>
  <si>
    <t>ORD02180</t>
  </si>
  <si>
    <t>ORD02181</t>
  </si>
  <si>
    <t>ORD02182</t>
  </si>
  <si>
    <t>ORD02183</t>
  </si>
  <si>
    <t>ORD02184</t>
  </si>
  <si>
    <t>ORD02185</t>
  </si>
  <si>
    <t>ORD02186</t>
  </si>
  <si>
    <t>ORD02187</t>
  </si>
  <si>
    <t>ORD02188</t>
  </si>
  <si>
    <t>ORD02189</t>
  </si>
  <si>
    <t>ORD02190</t>
  </si>
  <si>
    <t>ORD02191</t>
  </si>
  <si>
    <t>ORD02192</t>
  </si>
  <si>
    <t>ORD02193</t>
  </si>
  <si>
    <t>ORD02194</t>
  </si>
  <si>
    <t>ORD02195</t>
  </si>
  <si>
    <t>ORD02196</t>
  </si>
  <si>
    <t>ORD02197</t>
  </si>
  <si>
    <t>ORD02198</t>
  </si>
  <si>
    <t>ORD02199</t>
  </si>
  <si>
    <t>ORD02200</t>
  </si>
  <si>
    <t>ORD02201</t>
  </si>
  <si>
    <t>ORD02202</t>
  </si>
  <si>
    <t>ORD02203</t>
  </si>
  <si>
    <t>ORD02204</t>
  </si>
  <si>
    <t>ORD02205</t>
  </si>
  <si>
    <t>ORD02206</t>
  </si>
  <si>
    <t>ORD02207</t>
  </si>
  <si>
    <t>ORD02208</t>
  </si>
  <si>
    <t>ORD02209</t>
  </si>
  <si>
    <t>ORD02210</t>
  </si>
  <si>
    <t>ORD02211</t>
  </si>
  <si>
    <t>ORD02212</t>
  </si>
  <si>
    <t>ORD02213</t>
  </si>
  <si>
    <t>ORD02214</t>
  </si>
  <si>
    <t>ORD02215</t>
  </si>
  <si>
    <t>ORD02216</t>
  </si>
  <si>
    <t>ORD02217</t>
  </si>
  <si>
    <t>ORD02218</t>
  </si>
  <si>
    <t>ORD02219</t>
  </si>
  <si>
    <t>ORD02220</t>
  </si>
  <si>
    <t>ORD02221</t>
  </si>
  <si>
    <t>ORD02222</t>
  </si>
  <si>
    <t>ORD02223</t>
  </si>
  <si>
    <t>ORD02224</t>
  </si>
  <si>
    <t>ORD02225</t>
  </si>
  <si>
    <t>ORD02226</t>
  </si>
  <si>
    <t>ORD02227</t>
  </si>
  <si>
    <t>ORD02228</t>
  </si>
  <si>
    <t>ORD02229</t>
  </si>
  <si>
    <t>ORD02230</t>
  </si>
  <si>
    <t>ORD02231</t>
  </si>
  <si>
    <t>ORD02232</t>
  </si>
  <si>
    <t>ORD02233</t>
  </si>
  <si>
    <t>ORD02234</t>
  </si>
  <si>
    <t>ORD02235</t>
  </si>
  <si>
    <t>ORD02236</t>
  </si>
  <si>
    <t>ORD02237</t>
  </si>
  <si>
    <t>ORD02238</t>
  </si>
  <si>
    <t>ORD02239</t>
  </si>
  <si>
    <t>ORD02240</t>
  </si>
  <si>
    <t>ORD02241</t>
  </si>
  <si>
    <t>ORD02242</t>
  </si>
  <si>
    <t>ORD02243</t>
  </si>
  <si>
    <t>ORD02244</t>
  </si>
  <si>
    <t>ORD02245</t>
  </si>
  <si>
    <t>ORD02246</t>
  </si>
  <si>
    <t>ORD02247</t>
  </si>
  <si>
    <t>ORD02248</t>
  </si>
  <si>
    <t>ORD02249</t>
  </si>
  <si>
    <t>ORD02250</t>
  </si>
  <si>
    <t>ORD02251</t>
  </si>
  <si>
    <t>ORD02252</t>
  </si>
  <si>
    <t>ORD02253</t>
  </si>
  <si>
    <t>ORD02254</t>
  </si>
  <si>
    <t>ORD02255</t>
  </si>
  <si>
    <t>ORD02256</t>
  </si>
  <si>
    <t>ORD02257</t>
  </si>
  <si>
    <t>ORD02258</t>
  </si>
  <si>
    <t>ORD02259</t>
  </si>
  <si>
    <t>ORD02260</t>
  </si>
  <si>
    <t>ORD02261</t>
  </si>
  <si>
    <t>ORD02262</t>
  </si>
  <si>
    <t>ORD02263</t>
  </si>
  <si>
    <t>ORD02264</t>
  </si>
  <si>
    <t>ORD02265</t>
  </si>
  <si>
    <t>ORD02266</t>
  </si>
  <si>
    <t>ORD02267</t>
  </si>
  <si>
    <t>ORD02268</t>
  </si>
  <si>
    <t>ORD02269</t>
  </si>
  <si>
    <t>ORD02270</t>
  </si>
  <si>
    <t>ORD02271</t>
  </si>
  <si>
    <t>ORD02272</t>
  </si>
  <si>
    <t>ORD02273</t>
  </si>
  <si>
    <t>ORD02274</t>
  </si>
  <si>
    <t>ORD02275</t>
  </si>
  <si>
    <t>ORD02276</t>
  </si>
  <si>
    <t>ORD02277</t>
  </si>
  <si>
    <t>ORD02278</t>
  </si>
  <si>
    <t>ORD02279</t>
  </si>
  <si>
    <t>ORD02280</t>
  </si>
  <si>
    <t>ORD02281</t>
  </si>
  <si>
    <t>ORD02282</t>
  </si>
  <si>
    <t>ORD02283</t>
  </si>
  <si>
    <t>ORD02284</t>
  </si>
  <si>
    <t>ORD02285</t>
  </si>
  <si>
    <t>ORD02286</t>
  </si>
  <si>
    <t>ORD02287</t>
  </si>
  <si>
    <t>ORD02288</t>
  </si>
  <si>
    <t>ORD02289</t>
  </si>
  <si>
    <t>ORD02290</t>
  </si>
  <si>
    <t>ORD02291</t>
  </si>
  <si>
    <t>ORD02292</t>
  </si>
  <si>
    <t>ORD02293</t>
  </si>
  <si>
    <t>ORD02294</t>
  </si>
  <si>
    <t>ORD02295</t>
  </si>
  <si>
    <t>ORD02296</t>
  </si>
  <si>
    <t>ORD02297</t>
  </si>
  <si>
    <t>ORD02298</t>
  </si>
  <si>
    <t>ORD02299</t>
  </si>
  <si>
    <t>ORD02300</t>
  </si>
  <si>
    <t>ORD02301</t>
  </si>
  <si>
    <t>ORD02302</t>
  </si>
  <si>
    <t>ORD02303</t>
  </si>
  <si>
    <t>ORD02304</t>
  </si>
  <si>
    <t>ORD02305</t>
  </si>
  <si>
    <t>ORD02306</t>
  </si>
  <si>
    <t>ORD02307</t>
  </si>
  <si>
    <t>ORD02308</t>
  </si>
  <si>
    <t>ORD02309</t>
  </si>
  <si>
    <t>ORD02310</t>
  </si>
  <si>
    <t>ORD02311</t>
  </si>
  <si>
    <t>ORD02312</t>
  </si>
  <si>
    <t>ORD02313</t>
  </si>
  <si>
    <t>ORD02314</t>
  </si>
  <si>
    <t>ORD02315</t>
  </si>
  <si>
    <t>ORD02316</t>
  </si>
  <si>
    <t>ORD02317</t>
  </si>
  <si>
    <t>ORD02318</t>
  </si>
  <si>
    <t>ORD02319</t>
  </si>
  <si>
    <t>ORD02320</t>
  </si>
  <si>
    <t>ORD02321</t>
  </si>
  <si>
    <t>ORD02322</t>
  </si>
  <si>
    <t>ORD02323</t>
  </si>
  <si>
    <t>ORD02324</t>
  </si>
  <si>
    <t>ORD02325</t>
  </si>
  <si>
    <t>ORD02326</t>
  </si>
  <si>
    <t>ORD02327</t>
  </si>
  <si>
    <t>ORD02328</t>
  </si>
  <si>
    <t>ORD02329</t>
  </si>
  <si>
    <t>ORD02330</t>
  </si>
  <si>
    <t>ORD02331</t>
  </si>
  <si>
    <t>ORD02332</t>
  </si>
  <si>
    <t>ORD02333</t>
  </si>
  <si>
    <t>ORD02334</t>
  </si>
  <si>
    <t>ORD02335</t>
  </si>
  <si>
    <t>ORD02336</t>
  </si>
  <si>
    <t>ORD02337</t>
  </si>
  <si>
    <t>ORD02338</t>
  </si>
  <si>
    <t>ORD02339</t>
  </si>
  <si>
    <t>ORD02340</t>
  </si>
  <si>
    <t>ORD02341</t>
  </si>
  <si>
    <t>ORD02342</t>
  </si>
  <si>
    <t>ORD02343</t>
  </si>
  <si>
    <t>ORD02344</t>
  </si>
  <si>
    <t>ORD02345</t>
  </si>
  <si>
    <t>ORD02346</t>
  </si>
  <si>
    <t>ORD02347</t>
  </si>
  <si>
    <t>ORD02348</t>
  </si>
  <si>
    <t>ORD02349</t>
  </si>
  <si>
    <t>ORD02350</t>
  </si>
  <si>
    <t>ORD02351</t>
  </si>
  <si>
    <t>ORD02352</t>
  </si>
  <si>
    <t>ORD02353</t>
  </si>
  <si>
    <t>ORD02354</t>
  </si>
  <si>
    <t>ORD02355</t>
  </si>
  <si>
    <t>ORD02356</t>
  </si>
  <si>
    <t>ORD02357</t>
  </si>
  <si>
    <t>ORD02358</t>
  </si>
  <si>
    <t>ORD02359</t>
  </si>
  <si>
    <t>ORD02360</t>
  </si>
  <si>
    <t>ORD02361</t>
  </si>
  <si>
    <t>ORD02362</t>
  </si>
  <si>
    <t>ORD02363</t>
  </si>
  <si>
    <t>ORD02364</t>
  </si>
  <si>
    <t>ORD02365</t>
  </si>
  <si>
    <t>ORD02366</t>
  </si>
  <si>
    <t>ORD02367</t>
  </si>
  <si>
    <t>ORD02368</t>
  </si>
  <si>
    <t>ORD02369</t>
  </si>
  <si>
    <t>ORD02370</t>
  </si>
  <si>
    <t>ORD02371</t>
  </si>
  <si>
    <t>ORD02372</t>
  </si>
  <si>
    <t>ORD02373</t>
  </si>
  <si>
    <t>ORD02374</t>
  </si>
  <si>
    <t>ORD02375</t>
  </si>
  <si>
    <t>ORD02376</t>
  </si>
  <si>
    <t>ORD02377</t>
  </si>
  <si>
    <t>ORD02378</t>
  </si>
  <si>
    <t>ORD02379</t>
  </si>
  <si>
    <t>ORD02380</t>
  </si>
  <si>
    <t>ORD02381</t>
  </si>
  <si>
    <t>ORD02382</t>
  </si>
  <si>
    <t>ORD02383</t>
  </si>
  <si>
    <t>ORD02384</t>
  </si>
  <si>
    <t>ORD02385</t>
  </si>
  <si>
    <t>ORD02386</t>
  </si>
  <si>
    <t>ORD02387</t>
  </si>
  <si>
    <t>ORD02388</t>
  </si>
  <si>
    <t>ORD02389</t>
  </si>
  <si>
    <t>ORD02390</t>
  </si>
  <si>
    <t>ORD02391</t>
  </si>
  <si>
    <t>ORD02392</t>
  </si>
  <si>
    <t>ORD02393</t>
  </si>
  <si>
    <t>ORD02394</t>
  </si>
  <si>
    <t>ORD02395</t>
  </si>
  <si>
    <t>ORD02396</t>
  </si>
  <si>
    <t>ORD02397</t>
  </si>
  <si>
    <t>ORD02398</t>
  </si>
  <si>
    <t>ORD02399</t>
  </si>
  <si>
    <t>ORD02400</t>
  </si>
  <si>
    <t>ORD02401</t>
  </si>
  <si>
    <t>ORD02402</t>
  </si>
  <si>
    <t>ORD02403</t>
  </si>
  <si>
    <t>ORD02404</t>
  </si>
  <si>
    <t>ORD02405</t>
  </si>
  <si>
    <t>ORD02406</t>
  </si>
  <si>
    <t>ORD02407</t>
  </si>
  <si>
    <t>ORD02408</t>
  </si>
  <si>
    <t>ORD02409</t>
  </si>
  <si>
    <t>ORD02410</t>
  </si>
  <si>
    <t>ORD02411</t>
  </si>
  <si>
    <t>ORD02412</t>
  </si>
  <si>
    <t>ORD02413</t>
  </si>
  <si>
    <t>ORD02414</t>
  </si>
  <si>
    <t>ORD02415</t>
  </si>
  <si>
    <t>ORD02416</t>
  </si>
  <si>
    <t>ORD02417</t>
  </si>
  <si>
    <t>ORD02418</t>
  </si>
  <si>
    <t>ORD02419</t>
  </si>
  <si>
    <t>ORD02420</t>
  </si>
  <si>
    <t>ORD02421</t>
  </si>
  <si>
    <t>ORD02422</t>
  </si>
  <si>
    <t>ORD02423</t>
  </si>
  <si>
    <t>ORD02424</t>
  </si>
  <si>
    <t>ORD02425</t>
  </si>
  <si>
    <t>ORD02426</t>
  </si>
  <si>
    <t>ORD02427</t>
  </si>
  <si>
    <t>ORD02428</t>
  </si>
  <si>
    <t>ORD02429</t>
  </si>
  <si>
    <t>ORD02430</t>
  </si>
  <si>
    <t>ORD02431</t>
  </si>
  <si>
    <t>ORD02432</t>
  </si>
  <si>
    <t>ORD02433</t>
  </si>
  <si>
    <t>ORD02434</t>
  </si>
  <si>
    <t>ORD02435</t>
  </si>
  <si>
    <t>ORD02436</t>
  </si>
  <si>
    <t>ORD02437</t>
  </si>
  <si>
    <t>ORD02438</t>
  </si>
  <si>
    <t>ORD02439</t>
  </si>
  <si>
    <t>ORD02440</t>
  </si>
  <si>
    <t>ORD02441</t>
  </si>
  <si>
    <t>ORD02442</t>
  </si>
  <si>
    <t>ORD02443</t>
  </si>
  <si>
    <t>ORD02444</t>
  </si>
  <si>
    <t>ORD02445</t>
  </si>
  <si>
    <t>ORD02446</t>
  </si>
  <si>
    <t>ORD02447</t>
  </si>
  <si>
    <t>ORD02448</t>
  </si>
  <si>
    <t>ORD02449</t>
  </si>
  <si>
    <t>ORD02450</t>
  </si>
  <si>
    <t>ORD02451</t>
  </si>
  <si>
    <t>ORD02452</t>
  </si>
  <si>
    <t>ORD02453</t>
  </si>
  <si>
    <t>ORD02454</t>
  </si>
  <si>
    <t>ORD02455</t>
  </si>
  <si>
    <t>ORD02456</t>
  </si>
  <si>
    <t>ORD02457</t>
  </si>
  <si>
    <t>ORD02458</t>
  </si>
  <si>
    <t>ORD02459</t>
  </si>
  <si>
    <t>ORD02460</t>
  </si>
  <si>
    <t>ORD02461</t>
  </si>
  <si>
    <t>ORD02462</t>
  </si>
  <si>
    <t>ORD02463</t>
  </si>
  <si>
    <t>ORD02464</t>
  </si>
  <si>
    <t>ORD02465</t>
  </si>
  <si>
    <t>ORD02466</t>
  </si>
  <si>
    <t>ORD02467</t>
  </si>
  <si>
    <t>ORD02468</t>
  </si>
  <si>
    <t>ORD02469</t>
  </si>
  <si>
    <t>ORD02470</t>
  </si>
  <si>
    <t>ORD02471</t>
  </si>
  <si>
    <t>ORD02472</t>
  </si>
  <si>
    <t>ORD02473</t>
  </si>
  <si>
    <t>ORD02474</t>
  </si>
  <si>
    <t>ORD02475</t>
  </si>
  <si>
    <t>ORD02476</t>
  </si>
  <si>
    <t>ORD02477</t>
  </si>
  <si>
    <t>ORD02478</t>
  </si>
  <si>
    <t>ORD02479</t>
  </si>
  <si>
    <t>ORD02480</t>
  </si>
  <si>
    <t>ORD02481</t>
  </si>
  <si>
    <t>ORD02482</t>
  </si>
  <si>
    <t>ORD02483</t>
  </si>
  <si>
    <t>ORD02484</t>
  </si>
  <si>
    <t>ORD02485</t>
  </si>
  <si>
    <t>ORD02486</t>
  </si>
  <si>
    <t>ORD02487</t>
  </si>
  <si>
    <t>ORD02488</t>
  </si>
  <si>
    <t>ORD02489</t>
  </si>
  <si>
    <t>ORD02490</t>
  </si>
  <si>
    <t>ORD02491</t>
  </si>
  <si>
    <t>ORD02492</t>
  </si>
  <si>
    <t>ORD02493</t>
  </si>
  <si>
    <t>ORD02494</t>
  </si>
  <si>
    <t>ORD02495</t>
  </si>
  <si>
    <t>ORD02496</t>
  </si>
  <si>
    <t>ORD02497</t>
  </si>
  <si>
    <t>ORD02498</t>
  </si>
  <si>
    <t>ORD02499</t>
  </si>
  <si>
    <t>ORD02500</t>
  </si>
  <si>
    <t>ORD02501</t>
  </si>
  <si>
    <t>ORD02502</t>
  </si>
  <si>
    <t>ORD02503</t>
  </si>
  <si>
    <t>ORD02504</t>
  </si>
  <si>
    <t>ORD02505</t>
  </si>
  <si>
    <t>ORD02506</t>
  </si>
  <si>
    <t>ORD02507</t>
  </si>
  <si>
    <t>ORD02508</t>
  </si>
  <si>
    <t>ORD02509</t>
  </si>
  <si>
    <t>ORD02510</t>
  </si>
  <si>
    <t>ORD02511</t>
  </si>
  <si>
    <t>ORD02512</t>
  </si>
  <si>
    <t>ORD02513</t>
  </si>
  <si>
    <t>ORD02514</t>
  </si>
  <si>
    <t>ORD02515</t>
  </si>
  <si>
    <t>ORD02516</t>
  </si>
  <si>
    <t>ORD02517</t>
  </si>
  <si>
    <t>ORD02518</t>
  </si>
  <si>
    <t>ORD02519</t>
  </si>
  <si>
    <t>ORD02520</t>
  </si>
  <si>
    <t>ORD02521</t>
  </si>
  <si>
    <t>ORD02522</t>
  </si>
  <si>
    <t>ORD02523</t>
  </si>
  <si>
    <t>ORD02524</t>
  </si>
  <si>
    <t>ORD02525</t>
  </si>
  <si>
    <t>ORD02526</t>
  </si>
  <si>
    <t>ORD02527</t>
  </si>
  <si>
    <t>ORD02528</t>
  </si>
  <si>
    <t>ORD02529</t>
  </si>
  <si>
    <t>ORD02530</t>
  </si>
  <si>
    <t>ORD02531</t>
  </si>
  <si>
    <t>ORD02532</t>
  </si>
  <si>
    <t>ORD02533</t>
  </si>
  <si>
    <t>ORD02534</t>
  </si>
  <si>
    <t>ORD02535</t>
  </si>
  <si>
    <t>ORD02536</t>
  </si>
  <si>
    <t>ORD02537</t>
  </si>
  <si>
    <t>ORD02538</t>
  </si>
  <si>
    <t>ORD02539</t>
  </si>
  <si>
    <t>ORD02540</t>
  </si>
  <si>
    <t>ORD02541</t>
  </si>
  <si>
    <t>ORD02542</t>
  </si>
  <si>
    <t>ORD02543</t>
  </si>
  <si>
    <t>ORD02544</t>
  </si>
  <si>
    <t>ORD02545</t>
  </si>
  <si>
    <t>ORD02546</t>
  </si>
  <si>
    <t>ORD02547</t>
  </si>
  <si>
    <t>ORD02548</t>
  </si>
  <si>
    <t>ORD02549</t>
  </si>
  <si>
    <t>ORD02550</t>
  </si>
  <si>
    <t>ORD02551</t>
  </si>
  <si>
    <t>ORD02552</t>
  </si>
  <si>
    <t>ORD02553</t>
  </si>
  <si>
    <t>ORD02554</t>
  </si>
  <si>
    <t>ORD02555</t>
  </si>
  <si>
    <t>ORD02556</t>
  </si>
  <si>
    <t>ORD02557</t>
  </si>
  <si>
    <t>ORD02558</t>
  </si>
  <si>
    <t>ORD02559</t>
  </si>
  <si>
    <t>ORD02560</t>
  </si>
  <si>
    <t>ORD02561</t>
  </si>
  <si>
    <t>ORD02562</t>
  </si>
  <si>
    <t>ORD02563</t>
  </si>
  <si>
    <t>ORD02564</t>
  </si>
  <si>
    <t>ORD02565</t>
  </si>
  <si>
    <t>ORD02566</t>
  </si>
  <si>
    <t>ORD02567</t>
  </si>
  <si>
    <t>ORD02568</t>
  </si>
  <si>
    <t>ORD02569</t>
  </si>
  <si>
    <t>ORD02570</t>
  </si>
  <si>
    <t>ORD02571</t>
  </si>
  <si>
    <t>ORD02572</t>
  </si>
  <si>
    <t>ORD02573</t>
  </si>
  <si>
    <t>ORD02574</t>
  </si>
  <si>
    <t>ORD02575</t>
  </si>
  <si>
    <t>ORD02576</t>
  </si>
  <si>
    <t>ORD02577</t>
  </si>
  <si>
    <t>ORD02578</t>
  </si>
  <si>
    <t>ORD02579</t>
  </si>
  <si>
    <t>ORD02580</t>
  </si>
  <si>
    <t>ORD02581</t>
  </si>
  <si>
    <t>ORD02582</t>
  </si>
  <si>
    <t>ORD02583</t>
  </si>
  <si>
    <t>ORD02584</t>
  </si>
  <si>
    <t>ORD02585</t>
  </si>
  <si>
    <t>ORD02586</t>
  </si>
  <si>
    <t>ORD02587</t>
  </si>
  <si>
    <t>ORD02588</t>
  </si>
  <si>
    <t>ORD02589</t>
  </si>
  <si>
    <t>ORD02590</t>
  </si>
  <si>
    <t>ORD02591</t>
  </si>
  <si>
    <t>ORD02592</t>
  </si>
  <si>
    <t>ORD02593</t>
  </si>
  <si>
    <t>ORD02594</t>
  </si>
  <si>
    <t>ORD02595</t>
  </si>
  <si>
    <t>ORD02596</t>
  </si>
  <si>
    <t>ORD02597</t>
  </si>
  <si>
    <t>ORD02598</t>
  </si>
  <si>
    <t>ORD02599</t>
  </si>
  <si>
    <t>ORD02600</t>
  </si>
  <si>
    <t>ORD02601</t>
  </si>
  <si>
    <t>ORD02602</t>
  </si>
  <si>
    <t>ORD02603</t>
  </si>
  <si>
    <t>ORD02604</t>
  </si>
  <si>
    <t>ORD02605</t>
  </si>
  <si>
    <t>ORD02606</t>
  </si>
  <si>
    <t>ORD02607</t>
  </si>
  <si>
    <t>ORD02608</t>
  </si>
  <si>
    <t>ORD02609</t>
  </si>
  <si>
    <t>ORD02610</t>
  </si>
  <si>
    <t>ORD02611</t>
  </si>
  <si>
    <t>ORD02612</t>
  </si>
  <si>
    <t>ORD02613</t>
  </si>
  <si>
    <t>ORD02614</t>
  </si>
  <si>
    <t>ORD02615</t>
  </si>
  <si>
    <t>ORD02616</t>
  </si>
  <si>
    <t>ORD02617</t>
  </si>
  <si>
    <t>ORD02618</t>
  </si>
  <si>
    <t>ORD02619</t>
  </si>
  <si>
    <t>ORD02620</t>
  </si>
  <si>
    <t>ORD02621</t>
  </si>
  <si>
    <t>ORD02622</t>
  </si>
  <si>
    <t>ORD02623</t>
  </si>
  <si>
    <t>ORD02624</t>
  </si>
  <si>
    <t>ORD02625</t>
  </si>
  <si>
    <t>ORD02626</t>
  </si>
  <si>
    <t>ORD02627</t>
  </si>
  <si>
    <t>ORD02628</t>
  </si>
  <si>
    <t>ORD02629</t>
  </si>
  <si>
    <t>ORD02630</t>
  </si>
  <si>
    <t>ORD02631</t>
  </si>
  <si>
    <t>ORD02632</t>
  </si>
  <si>
    <t>ORD02633</t>
  </si>
  <si>
    <t>ORD02634</t>
  </si>
  <si>
    <t>ORD02635</t>
  </si>
  <si>
    <t>ORD02636</t>
  </si>
  <si>
    <t>ORD02637</t>
  </si>
  <si>
    <t>ORD02638</t>
  </si>
  <si>
    <t>ORD02639</t>
  </si>
  <si>
    <t>ORD02640</t>
  </si>
  <si>
    <t>ORD02641</t>
  </si>
  <si>
    <t>ORD02642</t>
  </si>
  <si>
    <t>ORD02643</t>
  </si>
  <si>
    <t>ORD02644</t>
  </si>
  <si>
    <t>ORD02645</t>
  </si>
  <si>
    <t>ORD02646</t>
  </si>
  <si>
    <t>ORD02647</t>
  </si>
  <si>
    <t>ORD02648</t>
  </si>
  <si>
    <t>ORD02649</t>
  </si>
  <si>
    <t>ORD02650</t>
  </si>
  <si>
    <t>ORD02651</t>
  </si>
  <si>
    <t>ORD02652</t>
  </si>
  <si>
    <t>ORD02653</t>
  </si>
  <si>
    <t>ORD02654</t>
  </si>
  <si>
    <t>ORD02655</t>
  </si>
  <si>
    <t>ORD02656</t>
  </si>
  <si>
    <t>ORD02657</t>
  </si>
  <si>
    <t>ORD02658</t>
  </si>
  <si>
    <t>ORD02659</t>
  </si>
  <si>
    <t>ORD02660</t>
  </si>
  <si>
    <t>ORD02661</t>
  </si>
  <si>
    <t>ORD02662</t>
  </si>
  <si>
    <t>ORD02663</t>
  </si>
  <si>
    <t>ORD02664</t>
  </si>
  <si>
    <t>ORD02665</t>
  </si>
  <si>
    <t>ORD02666</t>
  </si>
  <si>
    <t>ORD02667</t>
  </si>
  <si>
    <t>ORD02668</t>
  </si>
  <si>
    <t>ORD02669</t>
  </si>
  <si>
    <t>ORD02670</t>
  </si>
  <si>
    <t>ORD02671</t>
  </si>
  <si>
    <t>ORD02672</t>
  </si>
  <si>
    <t>ORD02673</t>
  </si>
  <si>
    <t>ORD02674</t>
  </si>
  <si>
    <t>ORD02675</t>
  </si>
  <si>
    <t>ORD02676</t>
  </si>
  <si>
    <t>ORD02677</t>
  </si>
  <si>
    <t>ORD02678</t>
  </si>
  <si>
    <t>ORD02679</t>
  </si>
  <si>
    <t>ORD02680</t>
  </si>
  <si>
    <t>ORD02681</t>
  </si>
  <si>
    <t>ORD02682</t>
  </si>
  <si>
    <t>ORD02683</t>
  </si>
  <si>
    <t>ORD02684</t>
  </si>
  <si>
    <t>ORD02685</t>
  </si>
  <si>
    <t>ORD02686</t>
  </si>
  <si>
    <t>ORD02687</t>
  </si>
  <si>
    <t>ORD02688</t>
  </si>
  <si>
    <t>ORD02689</t>
  </si>
  <si>
    <t>ORD02690</t>
  </si>
  <si>
    <t>ORD02691</t>
  </si>
  <si>
    <t>ORD02692</t>
  </si>
  <si>
    <t>ORD02693</t>
  </si>
  <si>
    <t>ORD02694</t>
  </si>
  <si>
    <t>ORD02695</t>
  </si>
  <si>
    <t>ORD02696</t>
  </si>
  <si>
    <t>ORD02697</t>
  </si>
  <si>
    <t>ORD02698</t>
  </si>
  <si>
    <t>ORD02699</t>
  </si>
  <si>
    <t>ORD02700</t>
  </si>
  <si>
    <t>ORD02701</t>
  </si>
  <si>
    <t>ORD02702</t>
  </si>
  <si>
    <t>ORD02703</t>
  </si>
  <si>
    <t>ORD02704</t>
  </si>
  <si>
    <t>ORD02705</t>
  </si>
  <si>
    <t>ORD02706</t>
  </si>
  <si>
    <t>ORD02707</t>
  </si>
  <si>
    <t>ORD02708</t>
  </si>
  <si>
    <t>ORD02709</t>
  </si>
  <si>
    <t>ORD02710</t>
  </si>
  <si>
    <t>ORD02711</t>
  </si>
  <si>
    <t>ORD02712</t>
  </si>
  <si>
    <t>ORD02713</t>
  </si>
  <si>
    <t>ORD02714</t>
  </si>
  <si>
    <t>ORD02715</t>
  </si>
  <si>
    <t>ORD02716</t>
  </si>
  <si>
    <t>ORD02717</t>
  </si>
  <si>
    <t>ORD02718</t>
  </si>
  <si>
    <t>ORD02719</t>
  </si>
  <si>
    <t>ORD02720</t>
  </si>
  <si>
    <t>ORD02721</t>
  </si>
  <si>
    <t>ORD02722</t>
  </si>
  <si>
    <t>ORD02723</t>
  </si>
  <si>
    <t>ORD02724</t>
  </si>
  <si>
    <t>ORD02725</t>
  </si>
  <si>
    <t>ORD02726</t>
  </si>
  <si>
    <t>ORD02727</t>
  </si>
  <si>
    <t>ORD02728</t>
  </si>
  <si>
    <t>ORD02729</t>
  </si>
  <si>
    <t>ORD02730</t>
  </si>
  <si>
    <t>ORD02731</t>
  </si>
  <si>
    <t>ORD02732</t>
  </si>
  <si>
    <t>ORD02733</t>
  </si>
  <si>
    <t>ORD02734</t>
  </si>
  <si>
    <t>ORD02735</t>
  </si>
  <si>
    <t>ORD02736</t>
  </si>
  <si>
    <t>ORD02737</t>
  </si>
  <si>
    <t>ORD02738</t>
  </si>
  <si>
    <t>ORD02739</t>
  </si>
  <si>
    <t>ORD02740</t>
  </si>
  <si>
    <t>ORD02741</t>
  </si>
  <si>
    <t>ORD02742</t>
  </si>
  <si>
    <t>ORD02743</t>
  </si>
  <si>
    <t>ORD02744</t>
  </si>
  <si>
    <t>ORD02745</t>
  </si>
  <si>
    <t>ORD02746</t>
  </si>
  <si>
    <t>ORD02747</t>
  </si>
  <si>
    <t>ORD02748</t>
  </si>
  <si>
    <t>ORD02749</t>
  </si>
  <si>
    <t>ORD02750</t>
  </si>
  <si>
    <t>ORD02751</t>
  </si>
  <si>
    <t>ORD02752</t>
  </si>
  <si>
    <t>ORD02753</t>
  </si>
  <si>
    <t>ORD02754</t>
  </si>
  <si>
    <t>ORD02755</t>
  </si>
  <si>
    <t>ORD02756</t>
  </si>
  <si>
    <t>ORD02757</t>
  </si>
  <si>
    <t>ORD02758</t>
  </si>
  <si>
    <t>ORD02759</t>
  </si>
  <si>
    <t>ORD02760</t>
  </si>
  <si>
    <t>ORD02761</t>
  </si>
  <si>
    <t>ORD02762</t>
  </si>
  <si>
    <t>ORD02763</t>
  </si>
  <si>
    <t>ORD02764</t>
  </si>
  <si>
    <t>ORD02765</t>
  </si>
  <si>
    <t>ORD02766</t>
  </si>
  <si>
    <t>ORD02767</t>
  </si>
  <si>
    <t>ORD02768</t>
  </si>
  <si>
    <t>ORD02769</t>
  </si>
  <si>
    <t>ORD02770</t>
  </si>
  <si>
    <t>ORD02771</t>
  </si>
  <si>
    <t>ORD02772</t>
  </si>
  <si>
    <t>ORD02773</t>
  </si>
  <si>
    <t>ORD02774</t>
  </si>
  <si>
    <t>ORD02775</t>
  </si>
  <si>
    <t>ORD02776</t>
  </si>
  <si>
    <t>ORD02777</t>
  </si>
  <si>
    <t>ORD02778</t>
  </si>
  <si>
    <t>ORD02779</t>
  </si>
  <si>
    <t>ORD02780</t>
  </si>
  <si>
    <t>ORD02781</t>
  </si>
  <si>
    <t>ORD02782</t>
  </si>
  <si>
    <t>ORD02783</t>
  </si>
  <si>
    <t>ORD02784</t>
  </si>
  <si>
    <t>ORD02785</t>
  </si>
  <si>
    <t>ORD02786</t>
  </si>
  <si>
    <t>ORD02787</t>
  </si>
  <si>
    <t>ORD02788</t>
  </si>
  <si>
    <t>ORD02789</t>
  </si>
  <si>
    <t>ORD02790</t>
  </si>
  <si>
    <t>ORD02791</t>
  </si>
  <si>
    <t>ORD02792</t>
  </si>
  <si>
    <t>ORD02793</t>
  </si>
  <si>
    <t>ORD02794</t>
  </si>
  <si>
    <t>ORD02795</t>
  </si>
  <si>
    <t>ORD02796</t>
  </si>
  <si>
    <t>ORD02797</t>
  </si>
  <si>
    <t>ORD02798</t>
  </si>
  <si>
    <t>ORD02799</t>
  </si>
  <si>
    <t>ORD02800</t>
  </si>
  <si>
    <t>ORD02801</t>
  </si>
  <si>
    <t>ORD02802</t>
  </si>
  <si>
    <t>ORD02803</t>
  </si>
  <si>
    <t>ORD02804</t>
  </si>
  <si>
    <t>ORD02805</t>
  </si>
  <si>
    <t>ORD02806</t>
  </si>
  <si>
    <t>ORD02807</t>
  </si>
  <si>
    <t>ORD02808</t>
  </si>
  <si>
    <t>ORD02809</t>
  </si>
  <si>
    <t>ORD02810</t>
  </si>
  <si>
    <t>ORD02811</t>
  </si>
  <si>
    <t>ORD02812</t>
  </si>
  <si>
    <t>ORD02813</t>
  </si>
  <si>
    <t>ORD02814</t>
  </si>
  <si>
    <t>ORD02815</t>
  </si>
  <si>
    <t>ORD02816</t>
  </si>
  <si>
    <t>ORD02817</t>
  </si>
  <si>
    <t>ORD02818</t>
  </si>
  <si>
    <t>ORD02819</t>
  </si>
  <si>
    <t>ORD02820</t>
  </si>
  <si>
    <t>ORD02821</t>
  </si>
  <si>
    <t>ORD02822</t>
  </si>
  <si>
    <t>ORD02823</t>
  </si>
  <si>
    <t>ORD02824</t>
  </si>
  <si>
    <t>ORD02825</t>
  </si>
  <si>
    <t>ORD02826</t>
  </si>
  <si>
    <t>ORD02827</t>
  </si>
  <si>
    <t>ORD02828</t>
  </si>
  <si>
    <t>ORD02829</t>
  </si>
  <si>
    <t>ORD02830</t>
  </si>
  <si>
    <t>ORD02831</t>
  </si>
  <si>
    <t>ORD02832</t>
  </si>
  <si>
    <t>ORD02833</t>
  </si>
  <si>
    <t>ORD02834</t>
  </si>
  <si>
    <t>ORD02835</t>
  </si>
  <si>
    <t>ORD02836</t>
  </si>
  <si>
    <t>ORD02837</t>
  </si>
  <si>
    <t>ORD02838</t>
  </si>
  <si>
    <t>ORD02839</t>
  </si>
  <si>
    <t>ORD02840</t>
  </si>
  <si>
    <t>ORD02841</t>
  </si>
  <si>
    <t>ORD02842</t>
  </si>
  <si>
    <t>ORD02843</t>
  </si>
  <si>
    <t>ORD02844</t>
  </si>
  <si>
    <t>ORD02845</t>
  </si>
  <si>
    <t>ORD02846</t>
  </si>
  <si>
    <t>ORD02847</t>
  </si>
  <si>
    <t>ORD02848</t>
  </si>
  <si>
    <t>ORD02849</t>
  </si>
  <si>
    <t>ORD02850</t>
  </si>
  <si>
    <t>ORD02851</t>
  </si>
  <si>
    <t>ORD02852</t>
  </si>
  <si>
    <t>ORD02853</t>
  </si>
  <si>
    <t>ORD02854</t>
  </si>
  <si>
    <t>ORD02855</t>
  </si>
  <si>
    <t>ORD02856</t>
  </si>
  <si>
    <t>ORD02857</t>
  </si>
  <si>
    <t>ORD02858</t>
  </si>
  <si>
    <t>ORD02859</t>
  </si>
  <si>
    <t>ORD02860</t>
  </si>
  <si>
    <t>ORD02861</t>
  </si>
  <si>
    <t>ORD02862</t>
  </si>
  <si>
    <t>ORD02863</t>
  </si>
  <si>
    <t>ORD02864</t>
  </si>
  <si>
    <t>ORD02865</t>
  </si>
  <si>
    <t>ORD02866</t>
  </si>
  <si>
    <t>ORD02867</t>
  </si>
  <si>
    <t>ORD02868</t>
  </si>
  <si>
    <t>ORD02869</t>
  </si>
  <si>
    <t>ORD02870</t>
  </si>
  <si>
    <t>ORD02871</t>
  </si>
  <si>
    <t>ORD02872</t>
  </si>
  <si>
    <t>ORD02873</t>
  </si>
  <si>
    <t>ORD02874</t>
  </si>
  <si>
    <t>ORD02875</t>
  </si>
  <si>
    <t>ORD02876</t>
  </si>
  <si>
    <t>ORD02877</t>
  </si>
  <si>
    <t>ORD02878</t>
  </si>
  <si>
    <t>ORD02879</t>
  </si>
  <si>
    <t>ORD02880</t>
  </si>
  <si>
    <t>ORD02881</t>
  </si>
  <si>
    <t>ORD02882</t>
  </si>
  <si>
    <t>ORD02883</t>
  </si>
  <si>
    <t>ORD02884</t>
  </si>
  <si>
    <t>ORD02885</t>
  </si>
  <si>
    <t>ORD02886</t>
  </si>
  <si>
    <t>ORD02887</t>
  </si>
  <si>
    <t>ORD02888</t>
  </si>
  <si>
    <t>ORD02889</t>
  </si>
  <si>
    <t>ORD02890</t>
  </si>
  <si>
    <t>ORD02891</t>
  </si>
  <si>
    <t>ORD02892</t>
  </si>
  <si>
    <t>ORD02893</t>
  </si>
  <si>
    <t>ORD02894</t>
  </si>
  <si>
    <t>ORD02895</t>
  </si>
  <si>
    <t>ORD02896</t>
  </si>
  <si>
    <t>ORD02897</t>
  </si>
  <si>
    <t>ORD02898</t>
  </si>
  <si>
    <t>ORD02899</t>
  </si>
  <si>
    <t>ORD02900</t>
  </si>
  <si>
    <t>ORD02901</t>
  </si>
  <si>
    <t>ORD02902</t>
  </si>
  <si>
    <t>ORD02903</t>
  </si>
  <si>
    <t>ORD02904</t>
  </si>
  <si>
    <t>ORD02905</t>
  </si>
  <si>
    <t>ORD02906</t>
  </si>
  <si>
    <t>ORD02907</t>
  </si>
  <si>
    <t>ORD02908</t>
  </si>
  <si>
    <t>ORD02909</t>
  </si>
  <si>
    <t>ORD02910</t>
  </si>
  <si>
    <t>ORD02911</t>
  </si>
  <si>
    <t>ORD02912</t>
  </si>
  <si>
    <t>ORD02913</t>
  </si>
  <si>
    <t>ORD02914</t>
  </si>
  <si>
    <t>ORD02915</t>
  </si>
  <si>
    <t>ORD02916</t>
  </si>
  <si>
    <t>ORD02917</t>
  </si>
  <si>
    <t>ORD02918</t>
  </si>
  <si>
    <t>ORD02919</t>
  </si>
  <si>
    <t>ORD02920</t>
  </si>
  <si>
    <t>ORD02921</t>
  </si>
  <si>
    <t>ORD02922</t>
  </si>
  <si>
    <t>ORD02923</t>
  </si>
  <si>
    <t>ORD02924</t>
  </si>
  <si>
    <t>ORD02925</t>
  </si>
  <si>
    <t>ORD02926</t>
  </si>
  <si>
    <t>ORD02927</t>
  </si>
  <si>
    <t>ORD02928</t>
  </si>
  <si>
    <t>ORD02929</t>
  </si>
  <si>
    <t>ORD02930</t>
  </si>
  <si>
    <t>ORD02931</t>
  </si>
  <si>
    <t>ORD02932</t>
  </si>
  <si>
    <t>ORD02933</t>
  </si>
  <si>
    <t>ORD02934</t>
  </si>
  <si>
    <t>ORD02935</t>
  </si>
  <si>
    <t>ORD02936</t>
  </si>
  <si>
    <t>ORD02937</t>
  </si>
  <si>
    <t>ORD02938</t>
  </si>
  <si>
    <t>ORD02939</t>
  </si>
  <si>
    <t>ORD02940</t>
  </si>
  <si>
    <t>ORD02941</t>
  </si>
  <si>
    <t>ORD02942</t>
  </si>
  <si>
    <t>ORD02943</t>
  </si>
  <si>
    <t>ORD02944</t>
  </si>
  <si>
    <t>ORD02945</t>
  </si>
  <si>
    <t>ORD02946</t>
  </si>
  <si>
    <t>ORD02947</t>
  </si>
  <si>
    <t>ORD02948</t>
  </si>
  <si>
    <t>ORD02949</t>
  </si>
  <si>
    <t>ORD02950</t>
  </si>
  <si>
    <t>ORD02951</t>
  </si>
  <si>
    <t>ORD02952</t>
  </si>
  <si>
    <t>ORD02953</t>
  </si>
  <si>
    <t>ORD02954</t>
  </si>
  <si>
    <t>ORD02955</t>
  </si>
  <si>
    <t>ORD02956</t>
  </si>
  <si>
    <t>ORD02957</t>
  </si>
  <si>
    <t>ORD02958</t>
  </si>
  <si>
    <t>ORD02959</t>
  </si>
  <si>
    <t>ORD02960</t>
  </si>
  <si>
    <t>ORD02961</t>
  </si>
  <si>
    <t>ORD02962</t>
  </si>
  <si>
    <t>ORD02963</t>
  </si>
  <si>
    <t>ORD02964</t>
  </si>
  <si>
    <t>ORD02965</t>
  </si>
  <si>
    <t>ORD02966</t>
  </si>
  <si>
    <t>ORD02967</t>
  </si>
  <si>
    <t>ORD02968</t>
  </si>
  <si>
    <t>ORD02969</t>
  </si>
  <si>
    <t>ORD02970</t>
  </si>
  <si>
    <t>ORD02971</t>
  </si>
  <si>
    <t>ORD02972</t>
  </si>
  <si>
    <t>ORD02973</t>
  </si>
  <si>
    <t>ORD02974</t>
  </si>
  <si>
    <t>ORD02975</t>
  </si>
  <si>
    <t>ORD02976</t>
  </si>
  <si>
    <t>ORD02977</t>
  </si>
  <si>
    <t>ORD02978</t>
  </si>
  <si>
    <t>ORD02979</t>
  </si>
  <si>
    <t>ORD02980</t>
  </si>
  <si>
    <t>ORD02981</t>
  </si>
  <si>
    <t>ORD02982</t>
  </si>
  <si>
    <t>ORD02983</t>
  </si>
  <si>
    <t>ORD02984</t>
  </si>
  <si>
    <t>ORD02985</t>
  </si>
  <si>
    <t>ORD02986</t>
  </si>
  <si>
    <t>ORD02987</t>
  </si>
  <si>
    <t>ORD02988</t>
  </si>
  <si>
    <t>ORD02989</t>
  </si>
  <si>
    <t>ORD02990</t>
  </si>
  <si>
    <t>ORD02991</t>
  </si>
  <si>
    <t>ORD02992</t>
  </si>
  <si>
    <t>ORD02993</t>
  </si>
  <si>
    <t>ORD02994</t>
  </si>
  <si>
    <t>ORD02995</t>
  </si>
  <si>
    <t>ORD02996</t>
  </si>
  <si>
    <t>ORD02997</t>
  </si>
  <si>
    <t>ORD02998</t>
  </si>
  <si>
    <t>ORD02999</t>
  </si>
  <si>
    <t>ORD03000</t>
  </si>
  <si>
    <t>ORD03001</t>
  </si>
  <si>
    <t>ORD03002</t>
  </si>
  <si>
    <t>ORD03003</t>
  </si>
  <si>
    <t>ORD03004</t>
  </si>
  <si>
    <t>ORD03005</t>
  </si>
  <si>
    <t>ORD03006</t>
  </si>
  <si>
    <t>ORD03007</t>
  </si>
  <si>
    <t>ORD03008</t>
  </si>
  <si>
    <t>ORD03009</t>
  </si>
  <si>
    <t>ORD03010</t>
  </si>
  <si>
    <t>ORD03011</t>
  </si>
  <si>
    <t>ORD03012</t>
  </si>
  <si>
    <t>ORD03013</t>
  </si>
  <si>
    <t>ORD03014</t>
  </si>
  <si>
    <t>ORD03015</t>
  </si>
  <si>
    <t>ORD03016</t>
  </si>
  <si>
    <t>ORD03017</t>
  </si>
  <si>
    <t>ORD03018</t>
  </si>
  <si>
    <t>ORD03019</t>
  </si>
  <si>
    <t>ORD03020</t>
  </si>
  <si>
    <t>ORD03021</t>
  </si>
  <si>
    <t>ORD03022</t>
  </si>
  <si>
    <t>ORD03023</t>
  </si>
  <si>
    <t>ORD03024</t>
  </si>
  <si>
    <t>ORD03025</t>
  </si>
  <si>
    <t>ORD03026</t>
  </si>
  <si>
    <t>ORD03027</t>
  </si>
  <si>
    <t>ORD03028</t>
  </si>
  <si>
    <t>ORD03029</t>
  </si>
  <si>
    <t>ORD03030</t>
  </si>
  <si>
    <t>ORD03031</t>
  </si>
  <si>
    <t>ORD03032</t>
  </si>
  <si>
    <t>ORD03033</t>
  </si>
  <si>
    <t>ORD03034</t>
  </si>
  <si>
    <t>ORD03035</t>
  </si>
  <si>
    <t>ORD03036</t>
  </si>
  <si>
    <t>ORD03037</t>
  </si>
  <si>
    <t>ORD03038</t>
  </si>
  <si>
    <t>ORD03039</t>
  </si>
  <si>
    <t>ORD03040</t>
  </si>
  <si>
    <t>ORD03041</t>
  </si>
  <si>
    <t>ORD03042</t>
  </si>
  <si>
    <t>ORD03043</t>
  </si>
  <si>
    <t>ORD03044</t>
  </si>
  <si>
    <t>ORD03045</t>
  </si>
  <si>
    <t>ORD03046</t>
  </si>
  <si>
    <t>ORD03047</t>
  </si>
  <si>
    <t>ORD03048</t>
  </si>
  <si>
    <t>ORD03049</t>
  </si>
  <si>
    <t>ORD03050</t>
  </si>
  <si>
    <t>ORD03051</t>
  </si>
  <si>
    <t>ORD03052</t>
  </si>
  <si>
    <t>ORD03053</t>
  </si>
  <si>
    <t>ORD03054</t>
  </si>
  <si>
    <t>ORD03055</t>
  </si>
  <si>
    <t>ORD03056</t>
  </si>
  <si>
    <t>ORD03057</t>
  </si>
  <si>
    <t>ORD03058</t>
  </si>
  <si>
    <t>ORD03059</t>
  </si>
  <si>
    <t>ORD03060</t>
  </si>
  <si>
    <t>ORD03061</t>
  </si>
  <si>
    <t>ORD03062</t>
  </si>
  <si>
    <t>ORD03063</t>
  </si>
  <si>
    <t>ORD03064</t>
  </si>
  <si>
    <t>ORD03065</t>
  </si>
  <si>
    <t>ORD03066</t>
  </si>
  <si>
    <t>ORD03067</t>
  </si>
  <si>
    <t>ORD03068</t>
  </si>
  <si>
    <t>ORD03069</t>
  </si>
  <si>
    <t>ORD03070</t>
  </si>
  <si>
    <t>ORD03071</t>
  </si>
  <si>
    <t>ORD03072</t>
  </si>
  <si>
    <t>ORD03073</t>
  </si>
  <si>
    <t>ORD03074</t>
  </si>
  <si>
    <t>ORD03075</t>
  </si>
  <si>
    <t>ORD03076</t>
  </si>
  <si>
    <t>ORD03077</t>
  </si>
  <si>
    <t>ORD03078</t>
  </si>
  <si>
    <t>ORD03079</t>
  </si>
  <si>
    <t>ORD03080</t>
  </si>
  <si>
    <t>ORD03081</t>
  </si>
  <si>
    <t>ORD03082</t>
  </si>
  <si>
    <t>ORD03083</t>
  </si>
  <si>
    <t>ORD03084</t>
  </si>
  <si>
    <t>ORD03085</t>
  </si>
  <si>
    <t>ORD03086</t>
  </si>
  <si>
    <t>ORD03087</t>
  </si>
  <si>
    <t>ORD03088</t>
  </si>
  <si>
    <t>ORD03089</t>
  </si>
  <si>
    <t>ORD03090</t>
  </si>
  <si>
    <t>ORD03091</t>
  </si>
  <si>
    <t>ORD03092</t>
  </si>
  <si>
    <t>ORD03093</t>
  </si>
  <si>
    <t>ORD03094</t>
  </si>
  <si>
    <t>ORD03095</t>
  </si>
  <si>
    <t>ORD03096</t>
  </si>
  <si>
    <t>ORD03097</t>
  </si>
  <si>
    <t>ORD03098</t>
  </si>
  <si>
    <t>ORD03099</t>
  </si>
  <si>
    <t>ORD03100</t>
  </si>
  <si>
    <t>ORD03101</t>
  </si>
  <si>
    <t>ORD03102</t>
  </si>
  <si>
    <t>ORD03103</t>
  </si>
  <si>
    <t>ORD03104</t>
  </si>
  <si>
    <t>ORD03105</t>
  </si>
  <si>
    <t>ORD03106</t>
  </si>
  <si>
    <t>ORD03107</t>
  </si>
  <si>
    <t>ORD03108</t>
  </si>
  <si>
    <t>ORD03109</t>
  </si>
  <si>
    <t>ORD03110</t>
  </si>
  <si>
    <t>ORD03111</t>
  </si>
  <si>
    <t>ORD03112</t>
  </si>
  <si>
    <t>ORD03113</t>
  </si>
  <si>
    <t>ORD03114</t>
  </si>
  <si>
    <t>ORD03115</t>
  </si>
  <si>
    <t>ORD03116</t>
  </si>
  <si>
    <t>ORD03117</t>
  </si>
  <si>
    <t>ORD03118</t>
  </si>
  <si>
    <t>ORD03119</t>
  </si>
  <si>
    <t>ORD03120</t>
  </si>
  <si>
    <t>ORD03121</t>
  </si>
  <si>
    <t>ORD03122</t>
  </si>
  <si>
    <t>ORD03123</t>
  </si>
  <si>
    <t>ORD03124</t>
  </si>
  <si>
    <t>ORD03125</t>
  </si>
  <si>
    <t>ORD03126</t>
  </si>
  <si>
    <t>ORD03127</t>
  </si>
  <si>
    <t>ORD03128</t>
  </si>
  <si>
    <t>ORD03129</t>
  </si>
  <si>
    <t>ORD03130</t>
  </si>
  <si>
    <t>ORD03131</t>
  </si>
  <si>
    <t>ORD03132</t>
  </si>
  <si>
    <t>ORD03133</t>
  </si>
  <si>
    <t>ORD03134</t>
  </si>
  <si>
    <t>ORD03135</t>
  </si>
  <si>
    <t>ORD03136</t>
  </si>
  <si>
    <t>ORD03137</t>
  </si>
  <si>
    <t>ORD03138</t>
  </si>
  <si>
    <t>ORD03139</t>
  </si>
  <si>
    <t>Cake</t>
  </si>
  <si>
    <t>Rolls</t>
  </si>
  <si>
    <t>Bread</t>
  </si>
  <si>
    <t>Mombasa</t>
  </si>
  <si>
    <t>Kisumu</t>
  </si>
  <si>
    <t>Nairobi</t>
  </si>
  <si>
    <t>WhatsApp</t>
  </si>
  <si>
    <t>In-store</t>
  </si>
  <si>
    <t>Online</t>
  </si>
  <si>
    <t>Delivery</t>
  </si>
  <si>
    <t>Pickup</t>
  </si>
  <si>
    <t>Walk-in</t>
  </si>
  <si>
    <t>Instagram</t>
  </si>
  <si>
    <t>Facebook</t>
  </si>
  <si>
    <t>Word of Mouth</t>
  </si>
  <si>
    <t>Regular</t>
  </si>
  <si>
    <t>Valentine's</t>
  </si>
  <si>
    <t>Promo</t>
  </si>
  <si>
    <t>Festive</t>
  </si>
  <si>
    <t>Monday</t>
  </si>
  <si>
    <t>Tuesday</t>
  </si>
  <si>
    <t>Wednesday</t>
  </si>
  <si>
    <t>Thursday</t>
  </si>
  <si>
    <t>Friday</t>
  </si>
  <si>
    <t>Saturday</t>
  </si>
  <si>
    <t>Sunday</t>
  </si>
  <si>
    <t>VIP</t>
  </si>
  <si>
    <t>New</t>
  </si>
  <si>
    <t>Returning</t>
  </si>
  <si>
    <t>Female</t>
  </si>
  <si>
    <t>Male</t>
  </si>
  <si>
    <t>45+</t>
  </si>
  <si>
    <t>35-44</t>
  </si>
  <si>
    <t>18-24</t>
  </si>
  <si>
    <t>25-34</t>
  </si>
  <si>
    <t>Cake Size</t>
  </si>
  <si>
    <t>3000g</t>
  </si>
  <si>
    <t>2000g</t>
  </si>
  <si>
    <t>500g</t>
  </si>
  <si>
    <t>1000g</t>
  </si>
  <si>
    <t>2500g</t>
  </si>
  <si>
    <t>1500g</t>
  </si>
  <si>
    <t>Production Cost Price per Unit</t>
  </si>
  <si>
    <t xml:space="preserve">Total Production Cost </t>
  </si>
  <si>
    <t>Profit</t>
  </si>
  <si>
    <t>Profit Margin %</t>
  </si>
  <si>
    <t>Party Pack</t>
  </si>
  <si>
    <t>Large Pack</t>
  </si>
  <si>
    <t>Small Pack</t>
  </si>
  <si>
    <t>Row Labels</t>
  </si>
  <si>
    <t>Grand Total</t>
  </si>
  <si>
    <t>Sum of Total Sales</t>
  </si>
  <si>
    <t>(All)</t>
  </si>
  <si>
    <t>Sum of Profit</t>
  </si>
  <si>
    <t xml:space="preserve">Sum of Total Production Cost </t>
  </si>
  <si>
    <t>Sum of Order Value After Discount</t>
  </si>
  <si>
    <t>Count of Order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</si>
</sst>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d/mm/yyyy;@"/>
    <numFmt numFmtId="165" formatCode="[$KES]\ #,##0"/>
    <numFmt numFmtId="166" formatCode="0.0%"/>
  </numFmts>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164" fontId="0" fillId="0" borderId="0" xfId="0" applyNumberFormat="1"/>
    <xf numFmtId="165" fontId="0" fillId="0" borderId="0" xfId="0" applyNumberFormat="1"/>
    <xf numFmtId="166" fontId="0" fillId="0" borderId="0" xfId="0" applyNumberFormat="1"/>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165" fontId="1" fillId="0" borderId="1" xfId="0" applyNumberFormat="1" applyFont="1" applyBorder="1" applyAlignment="1">
      <alignment horizontal="center" vertical="center"/>
    </xf>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left" indent="1"/>
    </xf>
    <xf numFmtId="0" fontId="0" fillId="0" borderId="0" xfId="0" applyAlignment="1">
      <alignment horizontal="left" indent="2"/>
    </xf>
    <xf numFmtId="0" fontId="0" fillId="0" borderId="0" xfId="0" applyNumberFormat="1"/>
  </cellXfs>
  <cellStyles count="1">
    <cellStyle name="Normal" xfId="0" builtinId="0"/>
  </cellStyles>
  <dxfs count="2">
    <dxf>
      <font>
        <b/>
        <i val="0"/>
        <sz val="10"/>
        <color theme="0"/>
        <name val="Calibri"/>
        <family val="2"/>
        <scheme val="minor"/>
      </font>
      <border>
        <left style="thin">
          <color auto="1"/>
        </left>
        <right style="thin">
          <color auto="1"/>
        </right>
        <top style="thin">
          <color auto="1"/>
        </top>
        <bottom style="thin">
          <color auto="1"/>
        </bottom>
      </border>
    </dxf>
    <dxf>
      <font>
        <b/>
        <i val="0"/>
        <strike val="0"/>
        <sz val="10"/>
        <color theme="0"/>
        <name val="Calibri"/>
        <family val="2"/>
        <scheme val="minor"/>
      </font>
      <fill>
        <patternFill>
          <bgColor rgb="FF582F0E"/>
        </patternFill>
      </fill>
      <border>
        <left style="thin">
          <color auto="1"/>
        </left>
        <right style="thin">
          <color auto="1"/>
        </right>
        <top style="thin">
          <color auto="1"/>
        </top>
        <bottom style="thin">
          <color auto="1"/>
        </bottom>
      </border>
    </dxf>
  </dxfs>
  <tableStyles count="1" defaultTableStyle="TableStyleMedium2" defaultPivotStyle="PivotStyleLight16">
    <tableStyle name="BROWN Slicer Style 1" pivot="0" table="0" count="7" xr9:uid="{1ACD2798-3448-4FF7-9B69-C9114C6E9836}">
      <tableStyleElement type="wholeTable" dxfId="1"/>
      <tableStyleElement type="headerRow" dxfId="0"/>
    </tableStyle>
  </tableStyles>
  <colors>
    <mruColors>
      <color rgb="FFEDC4B3"/>
      <color rgb="FFC38E70"/>
      <color rgb="FFA56639"/>
      <color rgb="FF8A5A44"/>
      <color rgb="FF774936"/>
      <color rgb="FF9D6B53"/>
      <color rgb="FFFAEFEA"/>
      <color rgb="FF432818"/>
      <color rgb="FFDEAB90"/>
      <color rgb="FFD69F7E"/>
    </mruColors>
  </colors>
  <extLst>
    <ext xmlns:x14="http://schemas.microsoft.com/office/spreadsheetml/2009/9/main" uri="{46F421CA-312F-682f-3DD2-61675219B42D}">
      <x14:dxfs count="5">
        <dxf>
          <font>
            <b/>
            <i val="0"/>
            <sz val="10"/>
            <color theme="0"/>
            <name val="Calibri"/>
            <family val="2"/>
            <scheme val="minor"/>
          </font>
          <border>
            <left style="thin">
              <color theme="0"/>
            </left>
            <right style="thin">
              <color theme="0"/>
            </right>
            <top style="thin">
              <color theme="0"/>
            </top>
            <bottom style="thin">
              <color theme="0"/>
            </bottom>
          </border>
        </dxf>
        <dxf>
          <font>
            <b/>
            <i val="0"/>
            <strike/>
            <sz val="10"/>
            <color theme="0"/>
            <name val="Calibri"/>
            <family val="2"/>
            <scheme val="minor"/>
          </font>
          <border>
            <left style="thin">
              <color auto="1"/>
            </left>
            <right style="thin">
              <color auto="1"/>
            </right>
            <top style="thin">
              <color auto="1"/>
            </top>
            <bottom style="thin">
              <color auto="1"/>
            </bottom>
          </border>
        </dxf>
        <dxf>
          <font>
            <b/>
            <i val="0"/>
            <sz val="10"/>
            <color theme="0"/>
            <name val="Calibri"/>
            <family val="2"/>
            <scheme val="minor"/>
          </font>
          <border diagonalUp="0" diagonalDown="0">
            <left style="thin">
              <color auto="1"/>
            </left>
            <right style="thin">
              <color auto="1"/>
            </right>
            <top style="thin">
              <color auto="1"/>
            </top>
            <bottom style="thin">
              <color auto="1"/>
            </bottom>
            <vertical/>
            <horizontal/>
          </border>
        </dxf>
        <dxf>
          <font>
            <b/>
            <i val="0"/>
            <strike/>
            <sz val="10"/>
            <name val="Calibri"/>
            <family val="2"/>
            <scheme val="minor"/>
          </font>
          <border>
            <left style="thin">
              <color auto="1"/>
            </left>
            <right style="thin">
              <color auto="1"/>
            </right>
            <top style="thin">
              <color auto="1"/>
            </top>
            <bottom style="thin">
              <color auto="1"/>
            </bottom>
          </border>
        </dxf>
        <dxf>
          <font>
            <b/>
            <i val="0"/>
            <strike/>
            <sz val="1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BROWN Slicer Style 1">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[Sweet_Tooth_Bakery_2025.xlsx]Cake Sales Performance !PivotTable1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accent6">
                    <a:lumMod val="50000"/>
                  </a:schemeClr>
                </a:solidFill>
              </a:rPr>
              <a:t>Top 5 Cakes by Total Sales</a:t>
            </a:r>
            <a:endParaRPr lang="en-US">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82F0E"/>
          </a:solidFill>
          <a:ln>
            <a:noFill/>
          </a:ln>
          <a:effectLst/>
        </c:spPr>
      </c:pivotFmt>
      <c:pivotFmt>
        <c:idx val="2"/>
        <c:spPr>
          <a:solidFill>
            <a:srgbClr val="7F4F24"/>
          </a:solidFill>
          <a:ln>
            <a:noFill/>
          </a:ln>
          <a:effectLst/>
        </c:spPr>
      </c:pivotFmt>
      <c:pivotFmt>
        <c:idx val="3"/>
        <c:spPr>
          <a:solidFill>
            <a:srgbClr val="936639"/>
          </a:solidFill>
          <a:ln>
            <a:noFill/>
          </a:ln>
          <a:effectLst/>
        </c:spPr>
      </c:pivotFmt>
      <c:pivotFmt>
        <c:idx val="4"/>
        <c:spPr>
          <a:solidFill>
            <a:srgbClr val="A68A64"/>
          </a:solidFill>
          <a:ln>
            <a:noFill/>
          </a:ln>
          <a:effectLst/>
        </c:spPr>
      </c:pivotFmt>
      <c:pivotFmt>
        <c:idx val="5"/>
        <c:spPr>
          <a:solidFill>
            <a:srgbClr val="B6AD90"/>
          </a:solidFill>
          <a:ln>
            <a:noFill/>
          </a:ln>
          <a:effectLst/>
        </c:spPr>
      </c:pivotFmt>
    </c:pivotFmts>
    <c:plotArea>
      <c:layout/>
      <c:barChart>
        <c:barDir val="bar"/>
        <c:grouping val="clustered"/>
        <c:varyColors val="0"/>
        <c:ser>
          <c:idx val="0"/>
          <c:order val="0"/>
          <c:tx>
            <c:strRef>
              <c:f>'Cake Sales Performance '!$B$3</c:f>
              <c:strCache>
                <c:ptCount val="1"/>
                <c:pt idx="0">
                  <c:v>Total</c:v>
                </c:pt>
              </c:strCache>
            </c:strRef>
          </c:tx>
          <c:spPr>
            <a:solidFill>
              <a:schemeClr val="accent1"/>
            </a:solidFill>
            <a:ln>
              <a:noFill/>
            </a:ln>
            <a:effectLst/>
          </c:spPr>
          <c:invertIfNegative val="0"/>
          <c:dPt>
            <c:idx val="0"/>
            <c:invertIfNegative val="0"/>
            <c:bubble3D val="0"/>
            <c:spPr>
              <a:solidFill>
                <a:srgbClr val="B6AD90"/>
              </a:solidFill>
              <a:ln>
                <a:noFill/>
              </a:ln>
              <a:effectLst/>
            </c:spPr>
            <c:extLst>
              <c:ext xmlns:c16="http://schemas.microsoft.com/office/drawing/2014/chart" uri="{C3380CC4-5D6E-409C-BE32-E72D297353CC}">
                <c16:uniqueId val="{00000006-3F19-463E-9C7C-E5CDE2DD3112}"/>
              </c:ext>
            </c:extLst>
          </c:dPt>
          <c:dPt>
            <c:idx val="1"/>
            <c:invertIfNegative val="0"/>
            <c:bubble3D val="0"/>
            <c:spPr>
              <a:solidFill>
                <a:srgbClr val="A68A64"/>
              </a:solidFill>
              <a:ln>
                <a:noFill/>
              </a:ln>
              <a:effectLst/>
            </c:spPr>
            <c:extLst>
              <c:ext xmlns:c16="http://schemas.microsoft.com/office/drawing/2014/chart" uri="{C3380CC4-5D6E-409C-BE32-E72D297353CC}">
                <c16:uniqueId val="{00000005-3F19-463E-9C7C-E5CDE2DD3112}"/>
              </c:ext>
            </c:extLst>
          </c:dPt>
          <c:dPt>
            <c:idx val="2"/>
            <c:invertIfNegative val="0"/>
            <c:bubble3D val="0"/>
            <c:spPr>
              <a:solidFill>
                <a:srgbClr val="936639"/>
              </a:solidFill>
              <a:ln>
                <a:noFill/>
              </a:ln>
              <a:effectLst/>
            </c:spPr>
            <c:extLst>
              <c:ext xmlns:c16="http://schemas.microsoft.com/office/drawing/2014/chart" uri="{C3380CC4-5D6E-409C-BE32-E72D297353CC}">
                <c16:uniqueId val="{00000004-3F19-463E-9C7C-E5CDE2DD3112}"/>
              </c:ext>
            </c:extLst>
          </c:dPt>
          <c:dPt>
            <c:idx val="3"/>
            <c:invertIfNegative val="0"/>
            <c:bubble3D val="0"/>
            <c:spPr>
              <a:solidFill>
                <a:srgbClr val="7F4F24"/>
              </a:solidFill>
              <a:ln>
                <a:noFill/>
              </a:ln>
              <a:effectLst/>
            </c:spPr>
            <c:extLst>
              <c:ext xmlns:c16="http://schemas.microsoft.com/office/drawing/2014/chart" uri="{C3380CC4-5D6E-409C-BE32-E72D297353CC}">
                <c16:uniqueId val="{00000003-3F19-463E-9C7C-E5CDE2DD3112}"/>
              </c:ext>
            </c:extLst>
          </c:dPt>
          <c:dPt>
            <c:idx val="4"/>
            <c:invertIfNegative val="0"/>
            <c:bubble3D val="0"/>
            <c:spPr>
              <a:solidFill>
                <a:srgbClr val="582F0E"/>
              </a:solidFill>
              <a:ln>
                <a:noFill/>
              </a:ln>
              <a:effectLst/>
            </c:spPr>
            <c:extLst>
              <c:ext xmlns:c16="http://schemas.microsoft.com/office/drawing/2014/chart" uri="{C3380CC4-5D6E-409C-BE32-E72D297353CC}">
                <c16:uniqueId val="{00000002-3F19-463E-9C7C-E5CDE2DD3112}"/>
              </c:ext>
            </c:extLst>
          </c:dPt>
          <c:cat>
            <c:strRef>
              <c:f>'Cake Sales Performance '!$A$4:$A$9</c:f>
              <c:strCache>
                <c:ptCount val="5"/>
                <c:pt idx="0">
                  <c:v>Vanilla Cake</c:v>
                </c:pt>
                <c:pt idx="1">
                  <c:v>Chocolate Cake</c:v>
                </c:pt>
                <c:pt idx="2">
                  <c:v>Chocolate Oreo Cake</c:v>
                </c:pt>
                <c:pt idx="3">
                  <c:v>Carrot Cake</c:v>
                </c:pt>
                <c:pt idx="4">
                  <c:v>Chocolate Mint Cake</c:v>
                </c:pt>
              </c:strCache>
            </c:strRef>
          </c:cat>
          <c:val>
            <c:numRef>
              <c:f>'Cake Sales Performance '!$B$4:$B$9</c:f>
              <c:numCache>
                <c:formatCode>#,##0</c:formatCode>
                <c:ptCount val="5"/>
                <c:pt idx="0">
                  <c:v>2973200</c:v>
                </c:pt>
                <c:pt idx="1">
                  <c:v>3054400</c:v>
                </c:pt>
                <c:pt idx="2">
                  <c:v>3055400</c:v>
                </c:pt>
                <c:pt idx="3">
                  <c:v>3112700</c:v>
                </c:pt>
                <c:pt idx="4">
                  <c:v>3217700</c:v>
                </c:pt>
              </c:numCache>
            </c:numRef>
          </c:val>
          <c:extLst>
            <c:ext xmlns:c16="http://schemas.microsoft.com/office/drawing/2014/chart" uri="{C3380CC4-5D6E-409C-BE32-E72D297353CC}">
              <c16:uniqueId val="{00000000-3F19-463E-9C7C-E5CDE2DD3112}"/>
            </c:ext>
          </c:extLst>
        </c:ser>
        <c:dLbls>
          <c:showLegendKey val="0"/>
          <c:showVal val="0"/>
          <c:showCatName val="0"/>
          <c:showSerName val="0"/>
          <c:showPercent val="0"/>
          <c:showBubbleSize val="0"/>
        </c:dLbls>
        <c:gapWidth val="182"/>
        <c:axId val="325368064"/>
        <c:axId val="325349824"/>
      </c:barChart>
      <c:catAx>
        <c:axId val="325368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accent6">
                        <a:lumMod val="50000"/>
                      </a:schemeClr>
                    </a:solidFill>
                  </a:rPr>
                  <a:t>Product</a:t>
                </a:r>
                <a:endParaRPr lang="en-US" b="1">
                  <a:solidFill>
                    <a:schemeClr val="accent6">
                      <a:lumMod val="50000"/>
                    </a:scheme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0000"/>
                </a:solidFill>
                <a:latin typeface="+mn-lt"/>
                <a:ea typeface="+mn-ea"/>
                <a:cs typeface="+mn-cs"/>
              </a:defRPr>
            </a:pPr>
            <a:endParaRPr lang="en-US"/>
          </a:p>
        </c:txPr>
        <c:crossAx val="325349824"/>
        <c:crosses val="autoZero"/>
        <c:auto val="1"/>
        <c:lblAlgn val="ctr"/>
        <c:lblOffset val="100"/>
        <c:noMultiLvlLbl val="0"/>
      </c:catAx>
      <c:valAx>
        <c:axId val="325349824"/>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accent6">
                        <a:lumMod val="50000"/>
                      </a:schemeClr>
                    </a:solidFill>
                  </a:rPr>
                  <a:t>Total Sales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36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D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[Sweet_Tooth_Bakery_2025.xlsx] Profit vs Production Cost per !PivotTable1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baseline="0">
                <a:solidFill>
                  <a:schemeClr val="accent6">
                    <a:lumMod val="50000"/>
                  </a:schemeClr>
                </a:solidFill>
              </a:rPr>
              <a:t>Profit vs Production Cost per Cake</a:t>
            </a:r>
            <a:endParaRPr lang="en-US" sz="16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B6AD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82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Profit vs Production Cost per '!$B$3</c:f>
              <c:strCache>
                <c:ptCount val="1"/>
                <c:pt idx="0">
                  <c:v>Sum of Profit</c:v>
                </c:pt>
              </c:strCache>
            </c:strRef>
          </c:tx>
          <c:spPr>
            <a:solidFill>
              <a:srgbClr val="B6AD90"/>
            </a:solidFill>
            <a:ln>
              <a:noFill/>
            </a:ln>
            <a:effectLst/>
          </c:spPr>
          <c:invertIfNegative val="0"/>
          <c:cat>
            <c:strRef>
              <c:f>' Profit vs Production Cost per '!$A$4:$A$18</c:f>
              <c:strCache>
                <c:ptCount val="14"/>
                <c:pt idx="0">
                  <c:v>Chocolate Mint Cake</c:v>
                </c:pt>
                <c:pt idx="1">
                  <c:v>Chocolate Cake</c:v>
                </c:pt>
                <c:pt idx="2">
                  <c:v>Carrot Cake</c:v>
                </c:pt>
                <c:pt idx="3">
                  <c:v>Red Velvet</c:v>
                </c:pt>
                <c:pt idx="4">
                  <c:v>Cookies and Cream Cake</c:v>
                </c:pt>
                <c:pt idx="5">
                  <c:v>Vanilla Cake</c:v>
                </c:pt>
                <c:pt idx="6">
                  <c:v>Chocolate Oreo Cake</c:v>
                </c:pt>
                <c:pt idx="7">
                  <c:v>Chocolate Orange Cake</c:v>
                </c:pt>
                <c:pt idx="8">
                  <c:v>Lemon Cake</c:v>
                </c:pt>
                <c:pt idx="9">
                  <c:v>Orange Cake</c:v>
                </c:pt>
                <c:pt idx="10">
                  <c:v>Banana Bread</c:v>
                </c:pt>
                <c:pt idx="11">
                  <c:v>Blueberry Cakes</c:v>
                </c:pt>
                <c:pt idx="12">
                  <c:v>Black Forest Cake</c:v>
                </c:pt>
                <c:pt idx="13">
                  <c:v>Cinnamon Rolls</c:v>
                </c:pt>
              </c:strCache>
            </c:strRef>
          </c:cat>
          <c:val>
            <c:numRef>
              <c:f>' Profit vs Production Cost per '!$B$4:$B$18</c:f>
              <c:numCache>
                <c:formatCode>#,##0</c:formatCode>
                <c:ptCount val="14"/>
                <c:pt idx="0">
                  <c:v>1128450</c:v>
                </c:pt>
                <c:pt idx="1">
                  <c:v>1037850</c:v>
                </c:pt>
                <c:pt idx="2">
                  <c:v>1003750</c:v>
                </c:pt>
                <c:pt idx="3">
                  <c:v>978150</c:v>
                </c:pt>
                <c:pt idx="4">
                  <c:v>942000</c:v>
                </c:pt>
                <c:pt idx="5">
                  <c:v>927450</c:v>
                </c:pt>
                <c:pt idx="6">
                  <c:v>923250</c:v>
                </c:pt>
                <c:pt idx="7">
                  <c:v>887150</c:v>
                </c:pt>
                <c:pt idx="8">
                  <c:v>866700</c:v>
                </c:pt>
                <c:pt idx="9">
                  <c:v>838950</c:v>
                </c:pt>
                <c:pt idx="10">
                  <c:v>824200</c:v>
                </c:pt>
                <c:pt idx="11">
                  <c:v>817650</c:v>
                </c:pt>
                <c:pt idx="12">
                  <c:v>772750</c:v>
                </c:pt>
                <c:pt idx="13">
                  <c:v>-772250</c:v>
                </c:pt>
              </c:numCache>
            </c:numRef>
          </c:val>
          <c:extLst>
            <c:ext xmlns:c16="http://schemas.microsoft.com/office/drawing/2014/chart" uri="{C3380CC4-5D6E-409C-BE32-E72D297353CC}">
              <c16:uniqueId val="{00000000-33EE-407A-91B8-9170E883D6E0}"/>
            </c:ext>
          </c:extLst>
        </c:ser>
        <c:ser>
          <c:idx val="1"/>
          <c:order val="1"/>
          <c:tx>
            <c:strRef>
              <c:f>' Profit vs Production Cost per '!$C$3</c:f>
              <c:strCache>
                <c:ptCount val="1"/>
                <c:pt idx="0">
                  <c:v>Sum of Total Production Cost </c:v>
                </c:pt>
              </c:strCache>
            </c:strRef>
          </c:tx>
          <c:spPr>
            <a:solidFill>
              <a:srgbClr val="582F0E"/>
            </a:solidFill>
            <a:ln>
              <a:noFill/>
            </a:ln>
            <a:effectLst/>
          </c:spPr>
          <c:invertIfNegative val="0"/>
          <c:cat>
            <c:strRef>
              <c:f>' Profit vs Production Cost per '!$A$4:$A$18</c:f>
              <c:strCache>
                <c:ptCount val="14"/>
                <c:pt idx="0">
                  <c:v>Chocolate Mint Cake</c:v>
                </c:pt>
                <c:pt idx="1">
                  <c:v>Chocolate Cake</c:v>
                </c:pt>
                <c:pt idx="2">
                  <c:v>Carrot Cake</c:v>
                </c:pt>
                <c:pt idx="3">
                  <c:v>Red Velvet</c:v>
                </c:pt>
                <c:pt idx="4">
                  <c:v>Cookies and Cream Cake</c:v>
                </c:pt>
                <c:pt idx="5">
                  <c:v>Vanilla Cake</c:v>
                </c:pt>
                <c:pt idx="6">
                  <c:v>Chocolate Oreo Cake</c:v>
                </c:pt>
                <c:pt idx="7">
                  <c:v>Chocolate Orange Cake</c:v>
                </c:pt>
                <c:pt idx="8">
                  <c:v>Lemon Cake</c:v>
                </c:pt>
                <c:pt idx="9">
                  <c:v>Orange Cake</c:v>
                </c:pt>
                <c:pt idx="10">
                  <c:v>Banana Bread</c:v>
                </c:pt>
                <c:pt idx="11">
                  <c:v>Blueberry Cakes</c:v>
                </c:pt>
                <c:pt idx="12">
                  <c:v>Black Forest Cake</c:v>
                </c:pt>
                <c:pt idx="13">
                  <c:v>Cinnamon Rolls</c:v>
                </c:pt>
              </c:strCache>
            </c:strRef>
          </c:cat>
          <c:val>
            <c:numRef>
              <c:f>' Profit vs Production Cost per '!$C$4:$C$18</c:f>
              <c:numCache>
                <c:formatCode>#,##0</c:formatCode>
                <c:ptCount val="14"/>
                <c:pt idx="0">
                  <c:v>2087700</c:v>
                </c:pt>
                <c:pt idx="1">
                  <c:v>2013900</c:v>
                </c:pt>
                <c:pt idx="2">
                  <c:v>2105800</c:v>
                </c:pt>
                <c:pt idx="3">
                  <c:v>1782900</c:v>
                </c:pt>
                <c:pt idx="4">
                  <c:v>1731300</c:v>
                </c:pt>
                <c:pt idx="5">
                  <c:v>2043900</c:v>
                </c:pt>
                <c:pt idx="6">
                  <c:v>2129600</c:v>
                </c:pt>
                <c:pt idx="7">
                  <c:v>2046800</c:v>
                </c:pt>
                <c:pt idx="8">
                  <c:v>1782900</c:v>
                </c:pt>
                <c:pt idx="9">
                  <c:v>1788900</c:v>
                </c:pt>
                <c:pt idx="10">
                  <c:v>1752200</c:v>
                </c:pt>
                <c:pt idx="11">
                  <c:v>1778900</c:v>
                </c:pt>
                <c:pt idx="12">
                  <c:v>1909500</c:v>
                </c:pt>
                <c:pt idx="13">
                  <c:v>1851700</c:v>
                </c:pt>
              </c:numCache>
            </c:numRef>
          </c:val>
          <c:extLst>
            <c:ext xmlns:c16="http://schemas.microsoft.com/office/drawing/2014/chart" uri="{C3380CC4-5D6E-409C-BE32-E72D297353CC}">
              <c16:uniqueId val="{00000001-33EE-407A-91B8-9170E883D6E0}"/>
            </c:ext>
          </c:extLst>
        </c:ser>
        <c:dLbls>
          <c:showLegendKey val="0"/>
          <c:showVal val="0"/>
          <c:showCatName val="0"/>
          <c:showSerName val="0"/>
          <c:showPercent val="0"/>
          <c:showBubbleSize val="0"/>
        </c:dLbls>
        <c:gapWidth val="219"/>
        <c:overlap val="-27"/>
        <c:axId val="329216512"/>
        <c:axId val="586124032"/>
      </c:barChart>
      <c:catAx>
        <c:axId val="329216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baseline="0">
                    <a:solidFill>
                      <a:schemeClr val="accent6">
                        <a:lumMod val="50000"/>
                      </a:schemeClr>
                    </a:solidFill>
                  </a:rPr>
                  <a:t>Product</a:t>
                </a:r>
                <a:endParaRPr lang="en-US" sz="12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124032"/>
        <c:crosses val="autoZero"/>
        <c:auto val="1"/>
        <c:lblAlgn val="ctr"/>
        <c:lblOffset val="100"/>
        <c:noMultiLvlLbl val="0"/>
      </c:catAx>
      <c:valAx>
        <c:axId val="586124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i="0" u="none" strike="noStrike" baseline="0">
                    <a:solidFill>
                      <a:schemeClr val="accent6">
                        <a:lumMod val="50000"/>
                      </a:schemeClr>
                    </a:solidFill>
                  </a:rPr>
                  <a:t>Profit, Total Production Cost</a:t>
                </a:r>
                <a:endParaRPr lang="en-US" sz="1400" b="1">
                  <a:solidFill>
                    <a:schemeClr val="accent6">
                      <a:lumMod val="50000"/>
                    </a:scheme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21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D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[Sweet_Tooth_Bakery_2025.xlsx]Discount Impact on Sales!PivotTable1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rgbClr val="582F0E"/>
                </a:solidFill>
              </a:rPr>
              <a:t>Discount Impact on Sales</a:t>
            </a:r>
            <a:endParaRPr lang="en-US" sz="1600" b="1">
              <a:solidFill>
                <a:srgbClr val="582F0E"/>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B6AD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82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6AD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82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82F0E"/>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68A64"/>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582F0E"/>
          </a:solidFill>
          <a:ln w="25400">
            <a:solidFill>
              <a:schemeClr val="bg1"/>
            </a:solidFill>
          </a:ln>
          <a:effectLst/>
        </c:spPr>
      </c:pivotFmt>
    </c:pivotFmts>
    <c:plotArea>
      <c:layout/>
      <c:barChart>
        <c:barDir val="col"/>
        <c:grouping val="clustered"/>
        <c:varyColors val="0"/>
        <c:ser>
          <c:idx val="0"/>
          <c:order val="0"/>
          <c:tx>
            <c:strRef>
              <c:f>'Discount Impact on Sales'!$B$3</c:f>
              <c:strCache>
                <c:ptCount val="1"/>
                <c:pt idx="0">
                  <c:v>Sum of Total Sales</c:v>
                </c:pt>
              </c:strCache>
            </c:strRef>
          </c:tx>
          <c:spPr>
            <a:solidFill>
              <a:srgbClr val="582F0E"/>
            </a:solidFill>
            <a:ln w="25400">
              <a:solidFill>
                <a:schemeClr val="bg1"/>
              </a:solidFill>
            </a:ln>
            <a:effectLst/>
          </c:spPr>
          <c:invertIfNegative val="0"/>
          <c:dPt>
            <c:idx val="0"/>
            <c:invertIfNegative val="0"/>
            <c:bubble3D val="0"/>
            <c:spPr>
              <a:solidFill>
                <a:srgbClr val="582F0E"/>
              </a:solidFill>
              <a:ln w="25400">
                <a:solidFill>
                  <a:schemeClr val="bg1"/>
                </a:solidFill>
              </a:ln>
              <a:effectLst/>
            </c:spPr>
            <c:extLst>
              <c:ext xmlns:c16="http://schemas.microsoft.com/office/drawing/2014/chart" uri="{C3380CC4-5D6E-409C-BE32-E72D297353CC}">
                <c16:uniqueId val="{00000001-D34A-45C7-B3BD-9DCFF6CF0373}"/>
              </c:ext>
            </c:extLst>
          </c:dPt>
          <c:cat>
            <c:strRef>
              <c:f>'Discount Impact on Sales'!$A$4:$A$18</c:f>
              <c:strCache>
                <c:ptCount val="14"/>
                <c:pt idx="0">
                  <c:v>Vanilla Cake</c:v>
                </c:pt>
                <c:pt idx="1">
                  <c:v>Red Velvet</c:v>
                </c:pt>
                <c:pt idx="2">
                  <c:v>Orange Cake</c:v>
                </c:pt>
                <c:pt idx="3">
                  <c:v>Lemon Cake</c:v>
                </c:pt>
                <c:pt idx="4">
                  <c:v>Cookies and Cream Cake</c:v>
                </c:pt>
                <c:pt idx="5">
                  <c:v>Cinnamon Rolls</c:v>
                </c:pt>
                <c:pt idx="6">
                  <c:v>Chocolate Oreo Cake</c:v>
                </c:pt>
                <c:pt idx="7">
                  <c:v>Chocolate Orange Cake</c:v>
                </c:pt>
                <c:pt idx="8">
                  <c:v>Chocolate Mint Cake</c:v>
                </c:pt>
                <c:pt idx="9">
                  <c:v>Chocolate Cake</c:v>
                </c:pt>
                <c:pt idx="10">
                  <c:v>Carrot Cake</c:v>
                </c:pt>
                <c:pt idx="11">
                  <c:v>Blueberry Cakes</c:v>
                </c:pt>
                <c:pt idx="12">
                  <c:v>Black Forest Cake</c:v>
                </c:pt>
                <c:pt idx="13">
                  <c:v>Banana Bread</c:v>
                </c:pt>
              </c:strCache>
            </c:strRef>
          </c:cat>
          <c:val>
            <c:numRef>
              <c:f>'Discount Impact on Sales'!$B$4:$B$18</c:f>
              <c:numCache>
                <c:formatCode>[$KES]\ #,##0</c:formatCode>
                <c:ptCount val="14"/>
                <c:pt idx="0">
                  <c:v>2973200</c:v>
                </c:pt>
                <c:pt idx="1">
                  <c:v>2762400</c:v>
                </c:pt>
                <c:pt idx="2">
                  <c:v>2629600</c:v>
                </c:pt>
                <c:pt idx="3">
                  <c:v>2651100</c:v>
                </c:pt>
                <c:pt idx="4">
                  <c:v>2674600</c:v>
                </c:pt>
                <c:pt idx="5">
                  <c:v>1081700</c:v>
                </c:pt>
                <c:pt idx="6">
                  <c:v>3055400</c:v>
                </c:pt>
                <c:pt idx="7">
                  <c:v>2935800</c:v>
                </c:pt>
                <c:pt idx="8">
                  <c:v>3217700</c:v>
                </c:pt>
                <c:pt idx="9">
                  <c:v>3054400</c:v>
                </c:pt>
                <c:pt idx="10">
                  <c:v>3112700</c:v>
                </c:pt>
                <c:pt idx="11">
                  <c:v>2598600</c:v>
                </c:pt>
                <c:pt idx="12">
                  <c:v>2683800</c:v>
                </c:pt>
                <c:pt idx="13">
                  <c:v>2577600</c:v>
                </c:pt>
              </c:numCache>
            </c:numRef>
          </c:val>
          <c:extLst>
            <c:ext xmlns:c16="http://schemas.microsoft.com/office/drawing/2014/chart" uri="{C3380CC4-5D6E-409C-BE32-E72D297353CC}">
              <c16:uniqueId val="{00000003-EC9D-4497-8138-74915CB6B847}"/>
            </c:ext>
          </c:extLst>
        </c:ser>
        <c:ser>
          <c:idx val="1"/>
          <c:order val="1"/>
          <c:tx>
            <c:strRef>
              <c:f>'Discount Impact on Sales'!$C$3</c:f>
              <c:strCache>
                <c:ptCount val="1"/>
                <c:pt idx="0">
                  <c:v>Sum of Order Value After Discount</c:v>
                </c:pt>
              </c:strCache>
            </c:strRef>
          </c:tx>
          <c:spPr>
            <a:solidFill>
              <a:srgbClr val="A68A64"/>
            </a:solidFill>
            <a:ln w="25400">
              <a:solidFill>
                <a:schemeClr val="bg1"/>
              </a:solidFill>
            </a:ln>
            <a:effectLst/>
          </c:spPr>
          <c:invertIfNegative val="0"/>
          <c:cat>
            <c:strRef>
              <c:f>'Discount Impact on Sales'!$A$4:$A$18</c:f>
              <c:strCache>
                <c:ptCount val="14"/>
                <c:pt idx="0">
                  <c:v>Vanilla Cake</c:v>
                </c:pt>
                <c:pt idx="1">
                  <c:v>Red Velvet</c:v>
                </c:pt>
                <c:pt idx="2">
                  <c:v>Orange Cake</c:v>
                </c:pt>
                <c:pt idx="3">
                  <c:v>Lemon Cake</c:v>
                </c:pt>
                <c:pt idx="4">
                  <c:v>Cookies and Cream Cake</c:v>
                </c:pt>
                <c:pt idx="5">
                  <c:v>Cinnamon Rolls</c:v>
                </c:pt>
                <c:pt idx="6">
                  <c:v>Chocolate Oreo Cake</c:v>
                </c:pt>
                <c:pt idx="7">
                  <c:v>Chocolate Orange Cake</c:v>
                </c:pt>
                <c:pt idx="8">
                  <c:v>Chocolate Mint Cake</c:v>
                </c:pt>
                <c:pt idx="9">
                  <c:v>Chocolate Cake</c:v>
                </c:pt>
                <c:pt idx="10">
                  <c:v>Carrot Cake</c:v>
                </c:pt>
                <c:pt idx="11">
                  <c:v>Blueberry Cakes</c:v>
                </c:pt>
                <c:pt idx="12">
                  <c:v>Black Forest Cake</c:v>
                </c:pt>
                <c:pt idx="13">
                  <c:v>Banana Bread</c:v>
                </c:pt>
              </c:strCache>
            </c:strRef>
          </c:cat>
          <c:val>
            <c:numRef>
              <c:f>'Discount Impact on Sales'!$C$4:$C$18</c:f>
              <c:numCache>
                <c:formatCode>[$KES]\ #,##0</c:formatCode>
                <c:ptCount val="14"/>
                <c:pt idx="0">
                  <c:v>2971350</c:v>
                </c:pt>
                <c:pt idx="1">
                  <c:v>2761050</c:v>
                </c:pt>
                <c:pt idx="2">
                  <c:v>2627850</c:v>
                </c:pt>
                <c:pt idx="3">
                  <c:v>2649600</c:v>
                </c:pt>
                <c:pt idx="4">
                  <c:v>2673300</c:v>
                </c:pt>
                <c:pt idx="5">
                  <c:v>1079450</c:v>
                </c:pt>
                <c:pt idx="6">
                  <c:v>3052850</c:v>
                </c:pt>
                <c:pt idx="7">
                  <c:v>2933950</c:v>
                </c:pt>
                <c:pt idx="8">
                  <c:v>3216150</c:v>
                </c:pt>
                <c:pt idx="9">
                  <c:v>3051750</c:v>
                </c:pt>
                <c:pt idx="10">
                  <c:v>3109550</c:v>
                </c:pt>
                <c:pt idx="11">
                  <c:v>2596550</c:v>
                </c:pt>
                <c:pt idx="12">
                  <c:v>2682250</c:v>
                </c:pt>
                <c:pt idx="13">
                  <c:v>2576400</c:v>
                </c:pt>
              </c:numCache>
            </c:numRef>
          </c:val>
          <c:extLst>
            <c:ext xmlns:c16="http://schemas.microsoft.com/office/drawing/2014/chart" uri="{C3380CC4-5D6E-409C-BE32-E72D297353CC}">
              <c16:uniqueId val="{00000005-EC9D-4497-8138-74915CB6B847}"/>
            </c:ext>
          </c:extLst>
        </c:ser>
        <c:dLbls>
          <c:showLegendKey val="0"/>
          <c:showVal val="0"/>
          <c:showCatName val="0"/>
          <c:showSerName val="0"/>
          <c:showPercent val="0"/>
          <c:showBubbleSize val="0"/>
        </c:dLbls>
        <c:gapWidth val="219"/>
        <c:axId val="329216512"/>
        <c:axId val="586124032"/>
      </c:barChart>
      <c:catAx>
        <c:axId val="329216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baseline="0">
                    <a:solidFill>
                      <a:schemeClr val="accent6">
                        <a:lumMod val="50000"/>
                      </a:schemeClr>
                    </a:solidFill>
                  </a:rPr>
                  <a:t>Product</a:t>
                </a:r>
                <a:endParaRPr lang="en-US" sz="12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124032"/>
        <c:crosses val="autoZero"/>
        <c:auto val="1"/>
        <c:lblAlgn val="ctr"/>
        <c:lblOffset val="100"/>
        <c:noMultiLvlLbl val="0"/>
      </c:catAx>
      <c:valAx>
        <c:axId val="586124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i="0" u="none" strike="noStrike" baseline="0">
                    <a:solidFill>
                      <a:schemeClr val="accent6">
                        <a:lumMod val="50000"/>
                      </a:schemeClr>
                    </a:solidFill>
                  </a:rPr>
                  <a:t>Sales</a:t>
                </a:r>
                <a:endParaRPr lang="en-US" sz="1400" b="1">
                  <a:solidFill>
                    <a:schemeClr val="accent6">
                      <a:lumMod val="50000"/>
                    </a:scheme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21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D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[Sweet_Tooth_Bakery_2025.xlsx]Preferred Payment method!PivotTable1</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210F01"/>
                </a:solidFill>
              </a:rPr>
              <a:t>Preferred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45018"/>
          </a:solidFill>
          <a:ln w="317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10F0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rgbClr val="432818"/>
          </a:solidFill>
          <a:ln w="31750">
            <a:solidFill>
              <a:schemeClr val="bg1"/>
            </a:solidFill>
          </a:ln>
          <a:effectLst/>
        </c:spPr>
      </c:pivotFmt>
      <c:pivotFmt>
        <c:idx val="2"/>
        <c:spPr>
          <a:solidFill>
            <a:srgbClr val="FFE6A7"/>
          </a:solidFill>
          <a:ln w="31750">
            <a:solidFill>
              <a:schemeClr val="bg1"/>
            </a:solidFill>
          </a:ln>
          <a:effectLst/>
        </c:spPr>
      </c:pivotFmt>
      <c:pivotFmt>
        <c:idx val="3"/>
        <c:spPr>
          <a:solidFill>
            <a:srgbClr val="99582A"/>
          </a:solidFill>
          <a:ln w="31750">
            <a:solidFill>
              <a:schemeClr val="bg1"/>
            </a:solidFill>
          </a:ln>
          <a:effectLst/>
        </c:spPr>
      </c:pivotFmt>
    </c:pivotFmts>
    <c:plotArea>
      <c:layout/>
      <c:doughnutChart>
        <c:varyColors val="1"/>
        <c:ser>
          <c:idx val="0"/>
          <c:order val="0"/>
          <c:tx>
            <c:strRef>
              <c:f>'Preferred Payment method'!$B$3</c:f>
              <c:strCache>
                <c:ptCount val="1"/>
                <c:pt idx="0">
                  <c:v>Total</c:v>
                </c:pt>
              </c:strCache>
            </c:strRef>
          </c:tx>
          <c:spPr>
            <a:solidFill>
              <a:srgbClr val="945018"/>
            </a:solidFill>
            <a:ln w="31750">
              <a:solidFill>
                <a:schemeClr val="bg1"/>
              </a:solidFill>
            </a:ln>
          </c:spPr>
          <c:explosion val="3"/>
          <c:dPt>
            <c:idx val="0"/>
            <c:bubble3D val="0"/>
            <c:spPr>
              <a:solidFill>
                <a:srgbClr val="99582A"/>
              </a:solidFill>
              <a:ln w="31750">
                <a:solidFill>
                  <a:schemeClr val="bg1"/>
                </a:solidFill>
              </a:ln>
              <a:effectLst/>
            </c:spPr>
            <c:extLst>
              <c:ext xmlns:c16="http://schemas.microsoft.com/office/drawing/2014/chart" uri="{C3380CC4-5D6E-409C-BE32-E72D297353CC}">
                <c16:uniqueId val="{00000004-B1CB-4FDA-87B7-0306D3B4A81A}"/>
              </c:ext>
            </c:extLst>
          </c:dPt>
          <c:dPt>
            <c:idx val="1"/>
            <c:bubble3D val="0"/>
            <c:spPr>
              <a:solidFill>
                <a:srgbClr val="432818"/>
              </a:solidFill>
              <a:ln w="31750">
                <a:solidFill>
                  <a:schemeClr val="bg1"/>
                </a:solidFill>
              </a:ln>
              <a:effectLst/>
            </c:spPr>
            <c:extLst>
              <c:ext xmlns:c16="http://schemas.microsoft.com/office/drawing/2014/chart" uri="{C3380CC4-5D6E-409C-BE32-E72D297353CC}">
                <c16:uniqueId val="{00000002-B1CB-4FDA-87B7-0306D3B4A81A}"/>
              </c:ext>
            </c:extLst>
          </c:dPt>
          <c:dPt>
            <c:idx val="2"/>
            <c:bubble3D val="0"/>
            <c:spPr>
              <a:solidFill>
                <a:srgbClr val="FFE6A7"/>
              </a:solidFill>
              <a:ln w="31750">
                <a:solidFill>
                  <a:schemeClr val="bg1"/>
                </a:solidFill>
              </a:ln>
              <a:effectLst/>
            </c:spPr>
            <c:extLst>
              <c:ext xmlns:c16="http://schemas.microsoft.com/office/drawing/2014/chart" uri="{C3380CC4-5D6E-409C-BE32-E72D297353CC}">
                <c16:uniqueId val="{00000003-B1CB-4FDA-87B7-0306D3B4A81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10F0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'Preferred Payment method'!$A$4:$A$7</c:f>
              <c:strCache>
                <c:ptCount val="3"/>
                <c:pt idx="0">
                  <c:v>Card</c:v>
                </c:pt>
                <c:pt idx="1">
                  <c:v>Cash</c:v>
                </c:pt>
                <c:pt idx="2">
                  <c:v>M-Pesa</c:v>
                </c:pt>
              </c:strCache>
            </c:strRef>
          </c:cat>
          <c:val>
            <c:numRef>
              <c:f>'Preferred Payment method'!$B$4:$B$7</c:f>
              <c:numCache>
                <c:formatCode>General</c:formatCode>
                <c:ptCount val="3"/>
                <c:pt idx="0">
                  <c:v>1024</c:v>
                </c:pt>
                <c:pt idx="1">
                  <c:v>1041</c:v>
                </c:pt>
                <c:pt idx="2">
                  <c:v>1074</c:v>
                </c:pt>
              </c:numCache>
            </c:numRef>
          </c:val>
          <c:extLst>
            <c:ext xmlns:c16="http://schemas.microsoft.com/office/drawing/2014/chart" uri="{C3380CC4-5D6E-409C-BE32-E72D297353CC}">
              <c16:uniqueId val="{00000000-B1CB-4FDA-87B7-0306D3B4A81A}"/>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B945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[Sweet_Tooth_Bakery_2025.xlsx]Sales by Product Category!PivotTable1</c:name>
    <c:fmtId val="6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solidFill>
                  <a:srgbClr val="432818"/>
                </a:solidFill>
              </a:rPr>
              <a:t> Sales by Product Category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774936"/>
          </a:solidFill>
          <a:ln w="25400">
            <a:solidFill>
              <a:schemeClr val="bg1"/>
            </a:solidFill>
          </a:ln>
          <a:effectLst/>
        </c:spPr>
      </c:pivotFmt>
      <c:pivotFmt>
        <c:idx val="2"/>
        <c:spPr>
          <a:solidFill>
            <a:srgbClr val="9D6B53"/>
          </a:solidFill>
          <a:ln w="25400">
            <a:solidFill>
              <a:schemeClr val="bg1"/>
            </a:solidFill>
          </a:ln>
          <a:effectLst/>
        </c:spPr>
      </c:pivotFmt>
      <c:pivotFmt>
        <c:idx val="3"/>
        <c:spPr>
          <a:solidFill>
            <a:srgbClr val="C38E70"/>
          </a:solidFill>
          <a:ln w="25400">
            <a:solidFill>
              <a:schemeClr val="bg1"/>
            </a:solidFill>
          </a:ln>
          <a:effectLst/>
        </c:spPr>
      </c:pivotFmt>
      <c:pivotFmt>
        <c:idx val="4"/>
        <c:spPr>
          <a:solidFill>
            <a:srgbClr val="DEAB90"/>
          </a:solidFill>
          <a:ln w="25400">
            <a:solidFill>
              <a:schemeClr val="bg1"/>
            </a:solidFill>
          </a:ln>
          <a:effectLst/>
        </c:spPr>
      </c:pivotFmt>
      <c:pivotFmt>
        <c:idx val="5"/>
        <c:spPr>
          <a:solidFill>
            <a:srgbClr val="EDC4B3"/>
          </a:solidFill>
          <a:ln w="25400">
            <a:solidFill>
              <a:schemeClr val="lt1"/>
            </a:solidFill>
          </a:ln>
          <a:effectLst/>
        </c:spPr>
      </c:pivotFmt>
      <c:pivotFmt>
        <c:idx val="6"/>
        <c:spPr>
          <a:solidFill>
            <a:srgbClr val="774936"/>
          </a:solidFill>
          <a:ln w="25400">
            <a:solidFill>
              <a:schemeClr val="bg1"/>
            </a:solidFill>
          </a:ln>
          <a:effectLst/>
        </c:spPr>
      </c:pivotFmt>
    </c:pivotFmts>
    <c:plotArea>
      <c:layout/>
      <c:doughnutChart>
        <c:varyColors val="1"/>
        <c:ser>
          <c:idx val="0"/>
          <c:order val="0"/>
          <c:tx>
            <c:strRef>
              <c:f>'Sales by Product Category'!$B$3</c:f>
              <c:strCache>
                <c:ptCount val="1"/>
                <c:pt idx="0">
                  <c:v>Total</c:v>
                </c:pt>
              </c:strCache>
            </c:strRef>
          </c:tx>
          <c:dPt>
            <c:idx val="0"/>
            <c:bubble3D val="0"/>
            <c:spPr>
              <a:solidFill>
                <a:srgbClr val="774936"/>
              </a:solidFill>
              <a:ln w="25400">
                <a:solidFill>
                  <a:schemeClr val="bg1"/>
                </a:solidFill>
              </a:ln>
              <a:effectLst/>
            </c:spPr>
            <c:extLst>
              <c:ext xmlns:c16="http://schemas.microsoft.com/office/drawing/2014/chart" uri="{C3380CC4-5D6E-409C-BE32-E72D297353CC}">
                <c16:uniqueId val="{00000002-AA77-4943-8F58-B7BA36A24B72}"/>
              </c:ext>
            </c:extLst>
          </c:dPt>
          <c:dPt>
            <c:idx val="1"/>
            <c:bubble3D val="0"/>
            <c:spPr>
              <a:solidFill>
                <a:srgbClr val="9D6B53"/>
              </a:solidFill>
              <a:ln w="25400">
                <a:solidFill>
                  <a:schemeClr val="bg1"/>
                </a:solidFill>
              </a:ln>
              <a:effectLst/>
            </c:spPr>
            <c:extLst>
              <c:ext xmlns:c16="http://schemas.microsoft.com/office/drawing/2014/chart" uri="{C3380CC4-5D6E-409C-BE32-E72D297353CC}">
                <c16:uniqueId val="{00000003-AA77-4943-8F58-B7BA36A24B72}"/>
              </c:ext>
            </c:extLst>
          </c:dPt>
          <c:dPt>
            <c:idx val="2"/>
            <c:bubble3D val="0"/>
            <c:spPr>
              <a:solidFill>
                <a:srgbClr val="C38E70"/>
              </a:solidFill>
              <a:ln w="25400">
                <a:solidFill>
                  <a:schemeClr val="bg1"/>
                </a:solidFill>
              </a:ln>
              <a:effectLst/>
            </c:spPr>
            <c:extLst>
              <c:ext xmlns:c16="http://schemas.microsoft.com/office/drawing/2014/chart" uri="{C3380CC4-5D6E-409C-BE32-E72D297353CC}">
                <c16:uniqueId val="{00000004-AA77-4943-8F58-B7BA36A24B72}"/>
              </c:ext>
            </c:extLst>
          </c:dPt>
          <c:dPt>
            <c:idx val="3"/>
            <c:bubble3D val="0"/>
            <c:spPr>
              <a:solidFill>
                <a:srgbClr val="DEAB90"/>
              </a:solidFill>
              <a:ln w="25400">
                <a:solidFill>
                  <a:schemeClr val="bg1"/>
                </a:solidFill>
              </a:ln>
              <a:effectLst/>
            </c:spPr>
            <c:extLst>
              <c:ext xmlns:c16="http://schemas.microsoft.com/office/drawing/2014/chart" uri="{C3380CC4-5D6E-409C-BE32-E72D297353CC}">
                <c16:uniqueId val="{00000005-AA77-4943-8F58-B7BA36A24B72}"/>
              </c:ext>
            </c:extLst>
          </c:dPt>
          <c:dPt>
            <c:idx val="4"/>
            <c:bubble3D val="0"/>
            <c:spPr>
              <a:solidFill>
                <a:srgbClr val="EDC4B3"/>
              </a:solidFill>
              <a:ln w="25400">
                <a:solidFill>
                  <a:schemeClr val="lt1"/>
                </a:solidFill>
              </a:ln>
              <a:effectLst/>
            </c:spPr>
            <c:extLst>
              <c:ext xmlns:c16="http://schemas.microsoft.com/office/drawing/2014/chart" uri="{C3380CC4-5D6E-409C-BE32-E72D297353CC}">
                <c16:uniqueId val="{00000006-AA77-4943-8F58-B7BA36A24B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Product Category'!$A$4:$A$9</c:f>
              <c:strCache>
                <c:ptCount val="5"/>
                <c:pt idx="0">
                  <c:v>Chocolate Mint Cake</c:v>
                </c:pt>
                <c:pt idx="1">
                  <c:v>Carrot Cake</c:v>
                </c:pt>
                <c:pt idx="2">
                  <c:v>Chocolate Oreo Cake</c:v>
                </c:pt>
                <c:pt idx="3">
                  <c:v>Chocolate Cake</c:v>
                </c:pt>
                <c:pt idx="4">
                  <c:v>Vanilla Cake</c:v>
                </c:pt>
              </c:strCache>
            </c:strRef>
          </c:cat>
          <c:val>
            <c:numRef>
              <c:f>'Sales by Product Category'!$B$4:$B$9</c:f>
              <c:numCache>
                <c:formatCode>#,##0</c:formatCode>
                <c:ptCount val="5"/>
                <c:pt idx="0">
                  <c:v>3217700</c:v>
                </c:pt>
                <c:pt idx="1">
                  <c:v>3112700</c:v>
                </c:pt>
                <c:pt idx="2">
                  <c:v>3055400</c:v>
                </c:pt>
                <c:pt idx="3">
                  <c:v>3054400</c:v>
                </c:pt>
                <c:pt idx="4">
                  <c:v>2973200</c:v>
                </c:pt>
              </c:numCache>
            </c:numRef>
          </c:val>
          <c:extLst>
            <c:ext xmlns:c16="http://schemas.microsoft.com/office/drawing/2014/chart" uri="{C3380CC4-5D6E-409C-BE32-E72D297353CC}">
              <c16:uniqueId val="{00000000-AA77-4943-8F58-B7BA36A24B7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432818"/>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FEA"/>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[Sweet_Tooth_Bakery_2025.xlsx]Customer Segment Analysis!PivotTable1</c:name>
    <c:fmtId val="6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baseline="0">
                <a:solidFill>
                  <a:srgbClr val="432818"/>
                </a:solidFill>
              </a:rPr>
              <a:t>Customer Segment Analysis</a:t>
            </a:r>
            <a:endParaRPr lang="en-US" sz="1600" b="1">
              <a:solidFill>
                <a:srgbClr val="432818"/>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432818"/>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9582A"/>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32818"/>
          </a:solidFill>
          <a:ln w="25400">
            <a:solidFill>
              <a:schemeClr val="bg1"/>
            </a:solidFill>
          </a:ln>
          <a:effectLst/>
        </c:spPr>
      </c:pivotFmt>
    </c:pivotFmts>
    <c:plotArea>
      <c:layout>
        <c:manualLayout>
          <c:layoutTarget val="inner"/>
          <c:xMode val="edge"/>
          <c:yMode val="edge"/>
          <c:x val="9.0009284196718567E-2"/>
          <c:y val="2.6640018257851884E-2"/>
          <c:w val="0.76936489814856812"/>
          <c:h val="0.81792931962651949"/>
        </c:manualLayout>
      </c:layout>
      <c:barChart>
        <c:barDir val="col"/>
        <c:grouping val="clustered"/>
        <c:varyColors val="0"/>
        <c:ser>
          <c:idx val="0"/>
          <c:order val="0"/>
          <c:tx>
            <c:strRef>
              <c:f>'Customer Segment Analysis'!$B$3</c:f>
              <c:strCache>
                <c:ptCount val="1"/>
                <c:pt idx="0">
                  <c:v>Sum of Total Sales</c:v>
                </c:pt>
              </c:strCache>
            </c:strRef>
          </c:tx>
          <c:spPr>
            <a:solidFill>
              <a:srgbClr val="432818"/>
            </a:solidFill>
            <a:ln w="25400">
              <a:solidFill>
                <a:schemeClr val="bg1"/>
              </a:solidFill>
            </a:ln>
            <a:effectLst/>
          </c:spPr>
          <c:invertIfNegative val="0"/>
          <c:cat>
            <c:multiLvlStrRef>
              <c:f>'Customer Segment Analysis'!$A$4:$A$37</c:f>
              <c:multiLvlStrCache>
                <c:ptCount val="24"/>
                <c:lvl>
                  <c:pt idx="0">
                    <c:v>18-24</c:v>
                  </c:pt>
                  <c:pt idx="1">
                    <c:v>25-34</c:v>
                  </c:pt>
                  <c:pt idx="2">
                    <c:v>35-44</c:v>
                  </c:pt>
                  <c:pt idx="3">
                    <c:v>45+</c:v>
                  </c:pt>
                  <c:pt idx="4">
                    <c:v>18-24</c:v>
                  </c:pt>
                  <c:pt idx="5">
                    <c:v>25-34</c:v>
                  </c:pt>
                  <c:pt idx="6">
                    <c:v>35-44</c:v>
                  </c:pt>
                  <c:pt idx="7">
                    <c:v>45+</c:v>
                  </c:pt>
                  <c:pt idx="8">
                    <c:v>18-24</c:v>
                  </c:pt>
                  <c:pt idx="9">
                    <c:v>25-34</c:v>
                  </c:pt>
                  <c:pt idx="10">
                    <c:v>35-44</c:v>
                  </c:pt>
                  <c:pt idx="11">
                    <c:v>45+</c:v>
                  </c:pt>
                  <c:pt idx="12">
                    <c:v>18-24</c:v>
                  </c:pt>
                  <c:pt idx="13">
                    <c:v>25-34</c:v>
                  </c:pt>
                  <c:pt idx="14">
                    <c:v>35-44</c:v>
                  </c:pt>
                  <c:pt idx="15">
                    <c:v>45+</c:v>
                  </c:pt>
                  <c:pt idx="16">
                    <c:v>18-24</c:v>
                  </c:pt>
                  <c:pt idx="17">
                    <c:v>25-34</c:v>
                  </c:pt>
                  <c:pt idx="18">
                    <c:v>35-44</c:v>
                  </c:pt>
                  <c:pt idx="19">
                    <c:v>45+</c:v>
                  </c:pt>
                  <c:pt idx="20">
                    <c:v>18-24</c:v>
                  </c:pt>
                  <c:pt idx="21">
                    <c:v>25-34</c:v>
                  </c:pt>
                  <c:pt idx="22">
                    <c:v>35-44</c:v>
                  </c:pt>
                  <c:pt idx="23">
                    <c:v>45+</c:v>
                  </c:pt>
                </c:lvl>
                <c:lvl>
                  <c:pt idx="0">
                    <c:v>Female</c:v>
                  </c:pt>
                  <c:pt idx="4">
                    <c:v>Male</c:v>
                  </c:pt>
                  <c:pt idx="8">
                    <c:v>Female</c:v>
                  </c:pt>
                  <c:pt idx="12">
                    <c:v>Male</c:v>
                  </c:pt>
                  <c:pt idx="16">
                    <c:v>Female</c:v>
                  </c:pt>
                  <c:pt idx="20">
                    <c:v>Male</c:v>
                  </c:pt>
                </c:lvl>
                <c:lvl>
                  <c:pt idx="0">
                    <c:v>New</c:v>
                  </c:pt>
                  <c:pt idx="8">
                    <c:v>Returning</c:v>
                  </c:pt>
                  <c:pt idx="16">
                    <c:v>VIP</c:v>
                  </c:pt>
                </c:lvl>
              </c:multiLvlStrCache>
            </c:multiLvlStrRef>
          </c:cat>
          <c:val>
            <c:numRef>
              <c:f>'Customer Segment Analysis'!$B$4:$B$37</c:f>
              <c:numCache>
                <c:formatCode>[$KES]\ #,##0</c:formatCode>
                <c:ptCount val="24"/>
                <c:pt idx="0">
                  <c:v>1516800</c:v>
                </c:pt>
                <c:pt idx="1">
                  <c:v>1407600</c:v>
                </c:pt>
                <c:pt idx="2">
                  <c:v>1588900</c:v>
                </c:pt>
                <c:pt idx="3">
                  <c:v>1590400</c:v>
                </c:pt>
                <c:pt idx="4">
                  <c:v>1620300</c:v>
                </c:pt>
                <c:pt idx="5">
                  <c:v>1722300</c:v>
                </c:pt>
                <c:pt idx="6">
                  <c:v>1728300</c:v>
                </c:pt>
                <c:pt idx="7">
                  <c:v>1505700</c:v>
                </c:pt>
                <c:pt idx="8">
                  <c:v>1461500</c:v>
                </c:pt>
                <c:pt idx="9">
                  <c:v>1716200</c:v>
                </c:pt>
                <c:pt idx="10">
                  <c:v>1690900</c:v>
                </c:pt>
                <c:pt idx="11">
                  <c:v>1566400</c:v>
                </c:pt>
                <c:pt idx="12">
                  <c:v>1635200</c:v>
                </c:pt>
                <c:pt idx="13">
                  <c:v>1656100</c:v>
                </c:pt>
                <c:pt idx="14">
                  <c:v>1695900</c:v>
                </c:pt>
                <c:pt idx="15">
                  <c:v>1734500</c:v>
                </c:pt>
                <c:pt idx="16">
                  <c:v>1348900</c:v>
                </c:pt>
                <c:pt idx="17">
                  <c:v>1531600</c:v>
                </c:pt>
                <c:pt idx="18">
                  <c:v>1596300</c:v>
                </c:pt>
                <c:pt idx="19">
                  <c:v>1457500</c:v>
                </c:pt>
                <c:pt idx="20">
                  <c:v>1490000</c:v>
                </c:pt>
                <c:pt idx="21">
                  <c:v>1509700</c:v>
                </c:pt>
                <c:pt idx="22">
                  <c:v>1639100</c:v>
                </c:pt>
                <c:pt idx="23">
                  <c:v>1598500</c:v>
                </c:pt>
              </c:numCache>
            </c:numRef>
          </c:val>
          <c:extLst>
            <c:ext xmlns:c16="http://schemas.microsoft.com/office/drawing/2014/chart" uri="{C3380CC4-5D6E-409C-BE32-E72D297353CC}">
              <c16:uniqueId val="{00000000-20F1-49B5-B9AE-35859823944A}"/>
            </c:ext>
          </c:extLst>
        </c:ser>
        <c:ser>
          <c:idx val="1"/>
          <c:order val="1"/>
          <c:tx>
            <c:strRef>
              <c:f>'Customer Segment Analysis'!$C$3</c:f>
              <c:strCache>
                <c:ptCount val="1"/>
                <c:pt idx="0">
                  <c:v>Sum of Profit</c:v>
                </c:pt>
              </c:strCache>
            </c:strRef>
          </c:tx>
          <c:spPr>
            <a:solidFill>
              <a:srgbClr val="99582A"/>
            </a:solidFill>
            <a:ln w="25400">
              <a:solidFill>
                <a:schemeClr val="bg1"/>
              </a:solidFill>
            </a:ln>
            <a:effectLst/>
          </c:spPr>
          <c:invertIfNegative val="0"/>
          <c:cat>
            <c:multiLvlStrRef>
              <c:f>'Customer Segment Analysis'!$A$4:$A$37</c:f>
              <c:multiLvlStrCache>
                <c:ptCount val="24"/>
                <c:lvl>
                  <c:pt idx="0">
                    <c:v>18-24</c:v>
                  </c:pt>
                  <c:pt idx="1">
                    <c:v>25-34</c:v>
                  </c:pt>
                  <c:pt idx="2">
                    <c:v>35-44</c:v>
                  </c:pt>
                  <c:pt idx="3">
                    <c:v>45+</c:v>
                  </c:pt>
                  <c:pt idx="4">
                    <c:v>18-24</c:v>
                  </c:pt>
                  <c:pt idx="5">
                    <c:v>25-34</c:v>
                  </c:pt>
                  <c:pt idx="6">
                    <c:v>35-44</c:v>
                  </c:pt>
                  <c:pt idx="7">
                    <c:v>45+</c:v>
                  </c:pt>
                  <c:pt idx="8">
                    <c:v>18-24</c:v>
                  </c:pt>
                  <c:pt idx="9">
                    <c:v>25-34</c:v>
                  </c:pt>
                  <c:pt idx="10">
                    <c:v>35-44</c:v>
                  </c:pt>
                  <c:pt idx="11">
                    <c:v>45+</c:v>
                  </c:pt>
                  <c:pt idx="12">
                    <c:v>18-24</c:v>
                  </c:pt>
                  <c:pt idx="13">
                    <c:v>25-34</c:v>
                  </c:pt>
                  <c:pt idx="14">
                    <c:v>35-44</c:v>
                  </c:pt>
                  <c:pt idx="15">
                    <c:v>45+</c:v>
                  </c:pt>
                  <c:pt idx="16">
                    <c:v>18-24</c:v>
                  </c:pt>
                  <c:pt idx="17">
                    <c:v>25-34</c:v>
                  </c:pt>
                  <c:pt idx="18">
                    <c:v>35-44</c:v>
                  </c:pt>
                  <c:pt idx="19">
                    <c:v>45+</c:v>
                  </c:pt>
                  <c:pt idx="20">
                    <c:v>18-24</c:v>
                  </c:pt>
                  <c:pt idx="21">
                    <c:v>25-34</c:v>
                  </c:pt>
                  <c:pt idx="22">
                    <c:v>35-44</c:v>
                  </c:pt>
                  <c:pt idx="23">
                    <c:v>45+</c:v>
                  </c:pt>
                </c:lvl>
                <c:lvl>
                  <c:pt idx="0">
                    <c:v>Female</c:v>
                  </c:pt>
                  <c:pt idx="4">
                    <c:v>Male</c:v>
                  </c:pt>
                  <c:pt idx="8">
                    <c:v>Female</c:v>
                  </c:pt>
                  <c:pt idx="12">
                    <c:v>Male</c:v>
                  </c:pt>
                  <c:pt idx="16">
                    <c:v>Female</c:v>
                  </c:pt>
                  <c:pt idx="20">
                    <c:v>Male</c:v>
                  </c:pt>
                </c:lvl>
                <c:lvl>
                  <c:pt idx="0">
                    <c:v>New</c:v>
                  </c:pt>
                  <c:pt idx="8">
                    <c:v>Returning</c:v>
                  </c:pt>
                  <c:pt idx="16">
                    <c:v>VIP</c:v>
                  </c:pt>
                </c:lvl>
              </c:multiLvlStrCache>
            </c:multiLvlStrRef>
          </c:cat>
          <c:val>
            <c:numRef>
              <c:f>'Customer Segment Analysis'!$C$4:$C$37</c:f>
              <c:numCache>
                <c:formatCode>#,##0</c:formatCode>
                <c:ptCount val="24"/>
                <c:pt idx="0">
                  <c:v>450550</c:v>
                </c:pt>
                <c:pt idx="1">
                  <c:v>395350</c:v>
                </c:pt>
                <c:pt idx="2">
                  <c:v>548300</c:v>
                </c:pt>
                <c:pt idx="3">
                  <c:v>461400</c:v>
                </c:pt>
                <c:pt idx="4">
                  <c:v>483300</c:v>
                </c:pt>
                <c:pt idx="5">
                  <c:v>652800</c:v>
                </c:pt>
                <c:pt idx="6">
                  <c:v>467650</c:v>
                </c:pt>
                <c:pt idx="7">
                  <c:v>339650</c:v>
                </c:pt>
                <c:pt idx="8">
                  <c:v>360650</c:v>
                </c:pt>
                <c:pt idx="9">
                  <c:v>574250</c:v>
                </c:pt>
                <c:pt idx="10">
                  <c:v>512250</c:v>
                </c:pt>
                <c:pt idx="11">
                  <c:v>464400</c:v>
                </c:pt>
                <c:pt idx="12">
                  <c:v>340750</c:v>
                </c:pt>
                <c:pt idx="13">
                  <c:v>580500</c:v>
                </c:pt>
                <c:pt idx="14">
                  <c:v>458850</c:v>
                </c:pt>
                <c:pt idx="15">
                  <c:v>489900</c:v>
                </c:pt>
                <c:pt idx="16">
                  <c:v>366650</c:v>
                </c:pt>
                <c:pt idx="17">
                  <c:v>400650</c:v>
                </c:pt>
                <c:pt idx="18">
                  <c:v>479700</c:v>
                </c:pt>
                <c:pt idx="19">
                  <c:v>441900</c:v>
                </c:pt>
                <c:pt idx="20">
                  <c:v>436200</c:v>
                </c:pt>
                <c:pt idx="21">
                  <c:v>442600</c:v>
                </c:pt>
                <c:pt idx="22">
                  <c:v>542000</c:v>
                </c:pt>
                <c:pt idx="23">
                  <c:v>485800</c:v>
                </c:pt>
              </c:numCache>
            </c:numRef>
          </c:val>
          <c:extLst>
            <c:ext xmlns:c16="http://schemas.microsoft.com/office/drawing/2014/chart" uri="{C3380CC4-5D6E-409C-BE32-E72D297353CC}">
              <c16:uniqueId val="{00000001-20F1-49B5-B9AE-35859823944A}"/>
            </c:ext>
          </c:extLst>
        </c:ser>
        <c:dLbls>
          <c:showLegendKey val="0"/>
          <c:showVal val="0"/>
          <c:showCatName val="0"/>
          <c:showSerName val="0"/>
          <c:showPercent val="0"/>
          <c:showBubbleSize val="0"/>
        </c:dLbls>
        <c:gapWidth val="219"/>
        <c:overlap val="-27"/>
        <c:axId val="529530447"/>
        <c:axId val="529527087"/>
      </c:barChart>
      <c:catAx>
        <c:axId val="529530447"/>
        <c:scaling>
          <c:orientation val="minMax"/>
        </c:scaling>
        <c:delete val="0"/>
        <c:axPos val="b"/>
        <c:numFmt formatCode="General" sourceLinked="1"/>
        <c:majorTickMark val="none"/>
        <c:minorTickMark val="none"/>
        <c:tickLblPos val="nextTo"/>
        <c:spPr>
          <a:noFill/>
          <a:ln w="28575" cap="flat" cmpd="sng" algn="ctr">
            <a:solidFill>
              <a:schemeClr val="bg1"/>
            </a:solidFill>
            <a:round/>
          </a:ln>
          <a:effectLst/>
        </c:spPr>
        <c:txPr>
          <a:bodyPr rot="-60000000" spcFirstLastPara="1" vertOverflow="ellipsis" vert="horz" wrap="square" anchor="ctr" anchorCtr="1"/>
          <a:lstStyle/>
          <a:p>
            <a:pPr>
              <a:defRPr sz="900" b="1" i="0" u="none" strike="noStrike" kern="1200" baseline="0">
                <a:solidFill>
                  <a:srgbClr val="432818"/>
                </a:solidFill>
                <a:latin typeface="+mn-lt"/>
                <a:ea typeface="+mn-ea"/>
                <a:cs typeface="+mn-cs"/>
              </a:defRPr>
            </a:pPr>
            <a:endParaRPr lang="en-US"/>
          </a:p>
        </c:txPr>
        <c:crossAx val="529527087"/>
        <c:crosses val="autoZero"/>
        <c:auto val="1"/>
        <c:lblAlgn val="ctr"/>
        <c:lblOffset val="100"/>
        <c:noMultiLvlLbl val="0"/>
      </c:catAx>
      <c:valAx>
        <c:axId val="529527087"/>
        <c:scaling>
          <c:orientation val="minMax"/>
        </c:scaling>
        <c:delete val="0"/>
        <c:axPos val="l"/>
        <c:majorGridlines>
          <c:spPr>
            <a:ln w="15875" cap="flat" cmpd="sng" algn="ctr">
              <a:solidFill>
                <a:schemeClr val="bg1"/>
              </a:solidFill>
              <a:round/>
            </a:ln>
            <a:effectLst/>
          </c:spPr>
        </c:majorGridlines>
        <c:numFmt formatCode="[$KES]\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432818"/>
                </a:solidFill>
                <a:latin typeface="+mn-lt"/>
                <a:ea typeface="+mn-ea"/>
                <a:cs typeface="+mn-cs"/>
              </a:defRPr>
            </a:pPr>
            <a:endParaRPr lang="en-US"/>
          </a:p>
        </c:txPr>
        <c:crossAx val="52953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7E5D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[Sweet_Tooth_Bakery_2025.xlsx]Cake Sales Performance !PivotTable1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accent6">
                    <a:lumMod val="50000"/>
                  </a:schemeClr>
                </a:solidFill>
              </a:rPr>
              <a:t>Top 5 Cakes by Total Sales</a:t>
            </a:r>
            <a:endParaRPr lang="en-US">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82F0E"/>
          </a:solidFill>
          <a:ln>
            <a:noFill/>
          </a:ln>
          <a:effectLst/>
        </c:spPr>
      </c:pivotFmt>
      <c:pivotFmt>
        <c:idx val="2"/>
        <c:spPr>
          <a:solidFill>
            <a:srgbClr val="7F4F24"/>
          </a:solidFill>
          <a:ln>
            <a:noFill/>
          </a:ln>
          <a:effectLst/>
        </c:spPr>
      </c:pivotFmt>
      <c:pivotFmt>
        <c:idx val="3"/>
        <c:spPr>
          <a:solidFill>
            <a:srgbClr val="936639"/>
          </a:solidFill>
          <a:ln>
            <a:noFill/>
          </a:ln>
          <a:effectLst/>
        </c:spPr>
      </c:pivotFmt>
      <c:pivotFmt>
        <c:idx val="4"/>
        <c:spPr>
          <a:solidFill>
            <a:srgbClr val="A68A64"/>
          </a:solidFill>
          <a:ln>
            <a:noFill/>
          </a:ln>
          <a:effectLst/>
        </c:spPr>
      </c:pivotFmt>
      <c:pivotFmt>
        <c:idx val="5"/>
        <c:spPr>
          <a:solidFill>
            <a:srgbClr val="B6AD90"/>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B6AD90"/>
          </a:solidFill>
          <a:ln>
            <a:noFill/>
          </a:ln>
          <a:effectLst/>
        </c:spPr>
      </c:pivotFmt>
      <c:pivotFmt>
        <c:idx val="8"/>
        <c:spPr>
          <a:solidFill>
            <a:srgbClr val="A68A64"/>
          </a:solidFill>
          <a:ln>
            <a:noFill/>
          </a:ln>
          <a:effectLst/>
        </c:spPr>
      </c:pivotFmt>
      <c:pivotFmt>
        <c:idx val="9"/>
        <c:spPr>
          <a:solidFill>
            <a:srgbClr val="936639"/>
          </a:solidFill>
          <a:ln>
            <a:noFill/>
          </a:ln>
          <a:effectLst/>
        </c:spPr>
      </c:pivotFmt>
      <c:pivotFmt>
        <c:idx val="10"/>
        <c:spPr>
          <a:solidFill>
            <a:srgbClr val="7F4F24"/>
          </a:solidFill>
          <a:ln>
            <a:noFill/>
          </a:ln>
          <a:effectLst/>
        </c:spPr>
      </c:pivotFmt>
      <c:pivotFmt>
        <c:idx val="11"/>
        <c:spPr>
          <a:solidFill>
            <a:srgbClr val="582F0E"/>
          </a:solidFill>
          <a:ln>
            <a:noFill/>
          </a:ln>
          <a:effectLst/>
        </c:spPr>
      </c:pivotFmt>
      <c:pivotFmt>
        <c:idx val="12"/>
        <c:spPr>
          <a:solidFill>
            <a:srgbClr val="582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EDC4B3"/>
          </a:solidFill>
          <a:ln>
            <a:noFill/>
          </a:ln>
          <a:effectLst/>
        </c:spPr>
      </c:pivotFmt>
      <c:pivotFmt>
        <c:idx val="14"/>
        <c:spPr>
          <a:solidFill>
            <a:srgbClr val="C38E70"/>
          </a:solidFill>
          <a:ln>
            <a:noFill/>
          </a:ln>
          <a:effectLst/>
        </c:spPr>
      </c:pivotFmt>
      <c:pivotFmt>
        <c:idx val="15"/>
        <c:spPr>
          <a:solidFill>
            <a:srgbClr val="A56639"/>
          </a:solidFill>
          <a:ln>
            <a:noFill/>
          </a:ln>
          <a:effectLst/>
        </c:spPr>
      </c:pivotFmt>
      <c:pivotFmt>
        <c:idx val="16"/>
        <c:spPr>
          <a:solidFill>
            <a:srgbClr val="774936"/>
          </a:solidFill>
          <a:ln>
            <a:noFill/>
          </a:ln>
          <a:effectLst/>
        </c:spPr>
      </c:pivotFmt>
      <c:pivotFmt>
        <c:idx val="17"/>
        <c:spPr>
          <a:solidFill>
            <a:srgbClr val="582F0E"/>
          </a:solidFill>
          <a:ln>
            <a:noFill/>
          </a:ln>
          <a:effectLst/>
        </c:spPr>
      </c:pivotFmt>
    </c:pivotFmts>
    <c:plotArea>
      <c:layout/>
      <c:barChart>
        <c:barDir val="bar"/>
        <c:grouping val="clustered"/>
        <c:varyColors val="0"/>
        <c:ser>
          <c:idx val="0"/>
          <c:order val="0"/>
          <c:tx>
            <c:strRef>
              <c:f>'Cake Sales Performance '!$B$3</c:f>
              <c:strCache>
                <c:ptCount val="1"/>
                <c:pt idx="0">
                  <c:v>Total</c:v>
                </c:pt>
              </c:strCache>
            </c:strRef>
          </c:tx>
          <c:spPr>
            <a:solidFill>
              <a:srgbClr val="582F0E"/>
            </a:solidFill>
            <a:ln>
              <a:noFill/>
            </a:ln>
            <a:effectLst/>
          </c:spPr>
          <c:invertIfNegative val="0"/>
          <c:dPt>
            <c:idx val="0"/>
            <c:invertIfNegative val="0"/>
            <c:bubble3D val="0"/>
            <c:spPr>
              <a:solidFill>
                <a:srgbClr val="EDC4B3"/>
              </a:solidFill>
              <a:ln>
                <a:noFill/>
              </a:ln>
              <a:effectLst/>
            </c:spPr>
            <c:extLst>
              <c:ext xmlns:c16="http://schemas.microsoft.com/office/drawing/2014/chart" uri="{C3380CC4-5D6E-409C-BE32-E72D297353CC}">
                <c16:uniqueId val="{00000001-B570-48DB-A4E6-669461B5AF91}"/>
              </c:ext>
            </c:extLst>
          </c:dPt>
          <c:dPt>
            <c:idx val="1"/>
            <c:invertIfNegative val="0"/>
            <c:bubble3D val="0"/>
            <c:spPr>
              <a:solidFill>
                <a:srgbClr val="C38E70"/>
              </a:solidFill>
              <a:ln>
                <a:noFill/>
              </a:ln>
              <a:effectLst/>
            </c:spPr>
            <c:extLst>
              <c:ext xmlns:c16="http://schemas.microsoft.com/office/drawing/2014/chart" uri="{C3380CC4-5D6E-409C-BE32-E72D297353CC}">
                <c16:uniqueId val="{00000003-B570-48DB-A4E6-669461B5AF91}"/>
              </c:ext>
            </c:extLst>
          </c:dPt>
          <c:dPt>
            <c:idx val="2"/>
            <c:invertIfNegative val="0"/>
            <c:bubble3D val="0"/>
            <c:spPr>
              <a:solidFill>
                <a:srgbClr val="A56639"/>
              </a:solidFill>
              <a:ln>
                <a:noFill/>
              </a:ln>
              <a:effectLst/>
            </c:spPr>
            <c:extLst>
              <c:ext xmlns:c16="http://schemas.microsoft.com/office/drawing/2014/chart" uri="{C3380CC4-5D6E-409C-BE32-E72D297353CC}">
                <c16:uniqueId val="{00000005-B570-48DB-A4E6-669461B5AF91}"/>
              </c:ext>
            </c:extLst>
          </c:dPt>
          <c:dPt>
            <c:idx val="3"/>
            <c:invertIfNegative val="0"/>
            <c:bubble3D val="0"/>
            <c:spPr>
              <a:solidFill>
                <a:srgbClr val="774936"/>
              </a:solidFill>
              <a:ln>
                <a:noFill/>
              </a:ln>
              <a:effectLst/>
            </c:spPr>
            <c:extLst>
              <c:ext xmlns:c16="http://schemas.microsoft.com/office/drawing/2014/chart" uri="{C3380CC4-5D6E-409C-BE32-E72D297353CC}">
                <c16:uniqueId val="{00000007-B570-48DB-A4E6-669461B5AF91}"/>
              </c:ext>
            </c:extLst>
          </c:dPt>
          <c:dPt>
            <c:idx val="4"/>
            <c:invertIfNegative val="0"/>
            <c:bubble3D val="0"/>
            <c:spPr>
              <a:solidFill>
                <a:srgbClr val="582F0E"/>
              </a:solidFill>
              <a:ln>
                <a:noFill/>
              </a:ln>
              <a:effectLst/>
            </c:spPr>
            <c:extLst>
              <c:ext xmlns:c16="http://schemas.microsoft.com/office/drawing/2014/chart" uri="{C3380CC4-5D6E-409C-BE32-E72D297353CC}">
                <c16:uniqueId val="{00000009-B570-48DB-A4E6-669461B5AF91}"/>
              </c:ext>
            </c:extLst>
          </c:dPt>
          <c:cat>
            <c:strRef>
              <c:f>'Cake Sales Performance '!$A$4:$A$9</c:f>
              <c:strCache>
                <c:ptCount val="5"/>
                <c:pt idx="0">
                  <c:v>Vanilla Cake</c:v>
                </c:pt>
                <c:pt idx="1">
                  <c:v>Chocolate Cake</c:v>
                </c:pt>
                <c:pt idx="2">
                  <c:v>Chocolate Oreo Cake</c:v>
                </c:pt>
                <c:pt idx="3">
                  <c:v>Carrot Cake</c:v>
                </c:pt>
                <c:pt idx="4">
                  <c:v>Chocolate Mint Cake</c:v>
                </c:pt>
              </c:strCache>
            </c:strRef>
          </c:cat>
          <c:val>
            <c:numRef>
              <c:f>'Cake Sales Performance '!$B$4:$B$9</c:f>
              <c:numCache>
                <c:formatCode>#,##0</c:formatCode>
                <c:ptCount val="5"/>
                <c:pt idx="0">
                  <c:v>2973200</c:v>
                </c:pt>
                <c:pt idx="1">
                  <c:v>3054400</c:v>
                </c:pt>
                <c:pt idx="2">
                  <c:v>3055400</c:v>
                </c:pt>
                <c:pt idx="3">
                  <c:v>3112700</c:v>
                </c:pt>
                <c:pt idx="4">
                  <c:v>3217700</c:v>
                </c:pt>
              </c:numCache>
            </c:numRef>
          </c:val>
          <c:extLst>
            <c:ext xmlns:c16="http://schemas.microsoft.com/office/drawing/2014/chart" uri="{C3380CC4-5D6E-409C-BE32-E72D297353CC}">
              <c16:uniqueId val="{0000000A-B570-48DB-A4E6-669461B5AF91}"/>
            </c:ext>
          </c:extLst>
        </c:ser>
        <c:dLbls>
          <c:showLegendKey val="0"/>
          <c:showVal val="0"/>
          <c:showCatName val="0"/>
          <c:showSerName val="0"/>
          <c:showPercent val="0"/>
          <c:showBubbleSize val="0"/>
        </c:dLbls>
        <c:gapWidth val="182"/>
        <c:axId val="325368064"/>
        <c:axId val="325349824"/>
      </c:barChart>
      <c:catAx>
        <c:axId val="325368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accent6">
                        <a:lumMod val="50000"/>
                      </a:schemeClr>
                    </a:solidFill>
                  </a:rPr>
                  <a:t>Product</a:t>
                </a:r>
                <a:endParaRPr lang="en-US" b="1">
                  <a:solidFill>
                    <a:schemeClr val="accent6">
                      <a:lumMod val="50000"/>
                    </a:scheme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0000"/>
                </a:solidFill>
                <a:latin typeface="+mn-lt"/>
                <a:ea typeface="+mn-ea"/>
                <a:cs typeface="+mn-cs"/>
              </a:defRPr>
            </a:pPr>
            <a:endParaRPr lang="en-US"/>
          </a:p>
        </c:txPr>
        <c:crossAx val="325349824"/>
        <c:crosses val="autoZero"/>
        <c:auto val="1"/>
        <c:lblAlgn val="ctr"/>
        <c:lblOffset val="100"/>
        <c:noMultiLvlLbl val="0"/>
      </c:catAx>
      <c:valAx>
        <c:axId val="325349824"/>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accent6">
                        <a:lumMod val="50000"/>
                      </a:schemeClr>
                    </a:solidFill>
                  </a:rPr>
                  <a:t>Total Sales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36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D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[Sweet_Tooth_Bakery_2025.xlsx] Profit vs Production Cost per !PivotTable1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baseline="0">
                <a:solidFill>
                  <a:schemeClr val="accent6">
                    <a:lumMod val="50000"/>
                  </a:schemeClr>
                </a:solidFill>
              </a:rPr>
              <a:t>Profit vs Production Cost per Cake</a:t>
            </a:r>
            <a:endParaRPr lang="en-US" sz="16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B6AD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82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6AD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82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B6AD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82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Profit vs Production Cost per '!$B$3</c:f>
              <c:strCache>
                <c:ptCount val="1"/>
                <c:pt idx="0">
                  <c:v>Sum of Profit</c:v>
                </c:pt>
              </c:strCache>
            </c:strRef>
          </c:tx>
          <c:spPr>
            <a:solidFill>
              <a:srgbClr val="B6AD90"/>
            </a:solidFill>
            <a:ln>
              <a:noFill/>
            </a:ln>
            <a:effectLst/>
          </c:spPr>
          <c:invertIfNegative val="0"/>
          <c:cat>
            <c:strRef>
              <c:f>' Profit vs Production Cost per '!$A$4:$A$18</c:f>
              <c:strCache>
                <c:ptCount val="14"/>
                <c:pt idx="0">
                  <c:v>Chocolate Mint Cake</c:v>
                </c:pt>
                <c:pt idx="1">
                  <c:v>Chocolate Cake</c:v>
                </c:pt>
                <c:pt idx="2">
                  <c:v>Carrot Cake</c:v>
                </c:pt>
                <c:pt idx="3">
                  <c:v>Red Velvet</c:v>
                </c:pt>
                <c:pt idx="4">
                  <c:v>Cookies and Cream Cake</c:v>
                </c:pt>
                <c:pt idx="5">
                  <c:v>Vanilla Cake</c:v>
                </c:pt>
                <c:pt idx="6">
                  <c:v>Chocolate Oreo Cake</c:v>
                </c:pt>
                <c:pt idx="7">
                  <c:v>Chocolate Orange Cake</c:v>
                </c:pt>
                <c:pt idx="8">
                  <c:v>Lemon Cake</c:v>
                </c:pt>
                <c:pt idx="9">
                  <c:v>Orange Cake</c:v>
                </c:pt>
                <c:pt idx="10">
                  <c:v>Banana Bread</c:v>
                </c:pt>
                <c:pt idx="11">
                  <c:v>Blueberry Cakes</c:v>
                </c:pt>
                <c:pt idx="12">
                  <c:v>Black Forest Cake</c:v>
                </c:pt>
                <c:pt idx="13">
                  <c:v>Cinnamon Rolls</c:v>
                </c:pt>
              </c:strCache>
            </c:strRef>
          </c:cat>
          <c:val>
            <c:numRef>
              <c:f>' Profit vs Production Cost per '!$B$4:$B$18</c:f>
              <c:numCache>
                <c:formatCode>#,##0</c:formatCode>
                <c:ptCount val="14"/>
                <c:pt idx="0">
                  <c:v>1128450</c:v>
                </c:pt>
                <c:pt idx="1">
                  <c:v>1037850</c:v>
                </c:pt>
                <c:pt idx="2">
                  <c:v>1003750</c:v>
                </c:pt>
                <c:pt idx="3">
                  <c:v>978150</c:v>
                </c:pt>
                <c:pt idx="4">
                  <c:v>942000</c:v>
                </c:pt>
                <c:pt idx="5">
                  <c:v>927450</c:v>
                </c:pt>
                <c:pt idx="6">
                  <c:v>923250</c:v>
                </c:pt>
                <c:pt idx="7">
                  <c:v>887150</c:v>
                </c:pt>
                <c:pt idx="8">
                  <c:v>866700</c:v>
                </c:pt>
                <c:pt idx="9">
                  <c:v>838950</c:v>
                </c:pt>
                <c:pt idx="10">
                  <c:v>824200</c:v>
                </c:pt>
                <c:pt idx="11">
                  <c:v>817650</c:v>
                </c:pt>
                <c:pt idx="12">
                  <c:v>772750</c:v>
                </c:pt>
                <c:pt idx="13">
                  <c:v>-772250</c:v>
                </c:pt>
              </c:numCache>
            </c:numRef>
          </c:val>
          <c:extLst>
            <c:ext xmlns:c16="http://schemas.microsoft.com/office/drawing/2014/chart" uri="{C3380CC4-5D6E-409C-BE32-E72D297353CC}">
              <c16:uniqueId val="{00000000-F0A3-4419-8543-51BCE4FC2FE7}"/>
            </c:ext>
          </c:extLst>
        </c:ser>
        <c:ser>
          <c:idx val="1"/>
          <c:order val="1"/>
          <c:tx>
            <c:strRef>
              <c:f>' Profit vs Production Cost per '!$C$3</c:f>
              <c:strCache>
                <c:ptCount val="1"/>
                <c:pt idx="0">
                  <c:v>Sum of Total Production Cost </c:v>
                </c:pt>
              </c:strCache>
            </c:strRef>
          </c:tx>
          <c:spPr>
            <a:solidFill>
              <a:srgbClr val="582F0E"/>
            </a:solidFill>
            <a:ln>
              <a:noFill/>
            </a:ln>
            <a:effectLst/>
          </c:spPr>
          <c:invertIfNegative val="0"/>
          <c:cat>
            <c:strRef>
              <c:f>' Profit vs Production Cost per '!$A$4:$A$18</c:f>
              <c:strCache>
                <c:ptCount val="14"/>
                <c:pt idx="0">
                  <c:v>Chocolate Mint Cake</c:v>
                </c:pt>
                <c:pt idx="1">
                  <c:v>Chocolate Cake</c:v>
                </c:pt>
                <c:pt idx="2">
                  <c:v>Carrot Cake</c:v>
                </c:pt>
                <c:pt idx="3">
                  <c:v>Red Velvet</c:v>
                </c:pt>
                <c:pt idx="4">
                  <c:v>Cookies and Cream Cake</c:v>
                </c:pt>
                <c:pt idx="5">
                  <c:v>Vanilla Cake</c:v>
                </c:pt>
                <c:pt idx="6">
                  <c:v>Chocolate Oreo Cake</c:v>
                </c:pt>
                <c:pt idx="7">
                  <c:v>Chocolate Orange Cake</c:v>
                </c:pt>
                <c:pt idx="8">
                  <c:v>Lemon Cake</c:v>
                </c:pt>
                <c:pt idx="9">
                  <c:v>Orange Cake</c:v>
                </c:pt>
                <c:pt idx="10">
                  <c:v>Banana Bread</c:v>
                </c:pt>
                <c:pt idx="11">
                  <c:v>Blueberry Cakes</c:v>
                </c:pt>
                <c:pt idx="12">
                  <c:v>Black Forest Cake</c:v>
                </c:pt>
                <c:pt idx="13">
                  <c:v>Cinnamon Rolls</c:v>
                </c:pt>
              </c:strCache>
            </c:strRef>
          </c:cat>
          <c:val>
            <c:numRef>
              <c:f>' Profit vs Production Cost per '!$C$4:$C$18</c:f>
              <c:numCache>
                <c:formatCode>#,##0</c:formatCode>
                <c:ptCount val="14"/>
                <c:pt idx="0">
                  <c:v>2087700</c:v>
                </c:pt>
                <c:pt idx="1">
                  <c:v>2013900</c:v>
                </c:pt>
                <c:pt idx="2">
                  <c:v>2105800</c:v>
                </c:pt>
                <c:pt idx="3">
                  <c:v>1782900</c:v>
                </c:pt>
                <c:pt idx="4">
                  <c:v>1731300</c:v>
                </c:pt>
                <c:pt idx="5">
                  <c:v>2043900</c:v>
                </c:pt>
                <c:pt idx="6">
                  <c:v>2129600</c:v>
                </c:pt>
                <c:pt idx="7">
                  <c:v>2046800</c:v>
                </c:pt>
                <c:pt idx="8">
                  <c:v>1782900</c:v>
                </c:pt>
                <c:pt idx="9">
                  <c:v>1788900</c:v>
                </c:pt>
                <c:pt idx="10">
                  <c:v>1752200</c:v>
                </c:pt>
                <c:pt idx="11">
                  <c:v>1778900</c:v>
                </c:pt>
                <c:pt idx="12">
                  <c:v>1909500</c:v>
                </c:pt>
                <c:pt idx="13">
                  <c:v>1851700</c:v>
                </c:pt>
              </c:numCache>
            </c:numRef>
          </c:val>
          <c:extLst>
            <c:ext xmlns:c16="http://schemas.microsoft.com/office/drawing/2014/chart" uri="{C3380CC4-5D6E-409C-BE32-E72D297353CC}">
              <c16:uniqueId val="{00000001-F0A3-4419-8543-51BCE4FC2FE7}"/>
            </c:ext>
          </c:extLst>
        </c:ser>
        <c:dLbls>
          <c:showLegendKey val="0"/>
          <c:showVal val="0"/>
          <c:showCatName val="0"/>
          <c:showSerName val="0"/>
          <c:showPercent val="0"/>
          <c:showBubbleSize val="0"/>
        </c:dLbls>
        <c:gapWidth val="219"/>
        <c:overlap val="-27"/>
        <c:axId val="329216512"/>
        <c:axId val="586124032"/>
      </c:barChart>
      <c:catAx>
        <c:axId val="329216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i="0" u="none" strike="noStrike" baseline="0">
                    <a:solidFill>
                      <a:schemeClr val="accent6">
                        <a:lumMod val="50000"/>
                      </a:schemeClr>
                    </a:solidFill>
                  </a:rPr>
                  <a:t>Product</a:t>
                </a:r>
                <a:r>
                  <a:rPr lang="en-US" sz="1200" b="1" i="0" u="none" strike="noStrike" baseline="0">
                    <a:solidFill>
                      <a:schemeClr val="accent6">
                        <a:lumMod val="50000"/>
                      </a:schemeClr>
                    </a:solidFill>
                  </a:rPr>
                  <a:t> </a:t>
                </a:r>
                <a:endParaRPr lang="en-US" sz="12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124032"/>
        <c:crosses val="autoZero"/>
        <c:auto val="1"/>
        <c:lblAlgn val="ctr"/>
        <c:lblOffset val="100"/>
        <c:noMultiLvlLbl val="0"/>
      </c:catAx>
      <c:valAx>
        <c:axId val="586124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i="0" u="none" strike="noStrike" baseline="0">
                    <a:solidFill>
                      <a:schemeClr val="accent6">
                        <a:lumMod val="50000"/>
                      </a:schemeClr>
                    </a:solidFill>
                  </a:rPr>
                  <a:t>Profit, Total Production Cost</a:t>
                </a:r>
                <a:endParaRPr lang="en-US" sz="1400" b="1">
                  <a:solidFill>
                    <a:schemeClr val="accent6">
                      <a:lumMod val="50000"/>
                    </a:scheme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21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D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[Sweet_Tooth_Bakery_2025.xlsx]Discount Impact on Sales!PivotTable1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rgbClr val="582F0E"/>
                </a:solidFill>
              </a:rPr>
              <a:t>Discount Impact on Sales</a:t>
            </a:r>
            <a:endParaRPr lang="en-US" sz="1600" b="1">
              <a:solidFill>
                <a:srgbClr val="582F0E"/>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B6AD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82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6AD9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82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82F0E"/>
          </a:solidFill>
          <a:ln w="25400">
            <a:solidFill>
              <a:schemeClr val="bg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68A64"/>
          </a:solidFill>
          <a:ln w="25400">
            <a:solidFill>
              <a:schemeClr val="bg1"/>
            </a:solid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582F0E"/>
          </a:solidFill>
          <a:ln w="25400">
            <a:solidFill>
              <a:schemeClr val="bg1"/>
            </a:solidFill>
          </a:ln>
          <a:effectLst/>
        </c:spPr>
      </c:pivotFmt>
      <c:pivotFmt>
        <c:idx val="8"/>
        <c:spPr>
          <a:solidFill>
            <a:srgbClr val="582F0E"/>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A68A64"/>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582F0E"/>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A68A64"/>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 Impact on Sales'!$B$3</c:f>
              <c:strCache>
                <c:ptCount val="1"/>
                <c:pt idx="0">
                  <c:v>Sum of Total Sales</c:v>
                </c:pt>
              </c:strCache>
            </c:strRef>
          </c:tx>
          <c:spPr>
            <a:solidFill>
              <a:srgbClr val="582F0E"/>
            </a:solidFill>
            <a:ln w="25400">
              <a:solidFill>
                <a:schemeClr val="bg1"/>
              </a:solidFill>
            </a:ln>
            <a:effectLst/>
          </c:spPr>
          <c:invertIfNegative val="0"/>
          <c:cat>
            <c:strRef>
              <c:f>'Discount Impact on Sales'!$A$4:$A$18</c:f>
              <c:strCache>
                <c:ptCount val="14"/>
                <c:pt idx="0">
                  <c:v>Vanilla Cake</c:v>
                </c:pt>
                <c:pt idx="1">
                  <c:v>Red Velvet</c:v>
                </c:pt>
                <c:pt idx="2">
                  <c:v>Orange Cake</c:v>
                </c:pt>
                <c:pt idx="3">
                  <c:v>Lemon Cake</c:v>
                </c:pt>
                <c:pt idx="4">
                  <c:v>Cookies and Cream Cake</c:v>
                </c:pt>
                <c:pt idx="5">
                  <c:v>Cinnamon Rolls</c:v>
                </c:pt>
                <c:pt idx="6">
                  <c:v>Chocolate Oreo Cake</c:v>
                </c:pt>
                <c:pt idx="7">
                  <c:v>Chocolate Orange Cake</c:v>
                </c:pt>
                <c:pt idx="8">
                  <c:v>Chocolate Mint Cake</c:v>
                </c:pt>
                <c:pt idx="9">
                  <c:v>Chocolate Cake</c:v>
                </c:pt>
                <c:pt idx="10">
                  <c:v>Carrot Cake</c:v>
                </c:pt>
                <c:pt idx="11">
                  <c:v>Blueberry Cakes</c:v>
                </c:pt>
                <c:pt idx="12">
                  <c:v>Black Forest Cake</c:v>
                </c:pt>
                <c:pt idx="13">
                  <c:v>Banana Bread</c:v>
                </c:pt>
              </c:strCache>
            </c:strRef>
          </c:cat>
          <c:val>
            <c:numRef>
              <c:f>'Discount Impact on Sales'!$B$4:$B$18</c:f>
              <c:numCache>
                <c:formatCode>[$KES]\ #,##0</c:formatCode>
                <c:ptCount val="14"/>
                <c:pt idx="0">
                  <c:v>2973200</c:v>
                </c:pt>
                <c:pt idx="1">
                  <c:v>2762400</c:v>
                </c:pt>
                <c:pt idx="2">
                  <c:v>2629600</c:v>
                </c:pt>
                <c:pt idx="3">
                  <c:v>2651100</c:v>
                </c:pt>
                <c:pt idx="4">
                  <c:v>2674600</c:v>
                </c:pt>
                <c:pt idx="5">
                  <c:v>1081700</c:v>
                </c:pt>
                <c:pt idx="6">
                  <c:v>3055400</c:v>
                </c:pt>
                <c:pt idx="7">
                  <c:v>2935800</c:v>
                </c:pt>
                <c:pt idx="8">
                  <c:v>3217700</c:v>
                </c:pt>
                <c:pt idx="9">
                  <c:v>3054400</c:v>
                </c:pt>
                <c:pt idx="10">
                  <c:v>3112700</c:v>
                </c:pt>
                <c:pt idx="11">
                  <c:v>2598600</c:v>
                </c:pt>
                <c:pt idx="12">
                  <c:v>2683800</c:v>
                </c:pt>
                <c:pt idx="13">
                  <c:v>2577600</c:v>
                </c:pt>
              </c:numCache>
            </c:numRef>
          </c:val>
          <c:extLst>
            <c:ext xmlns:c16="http://schemas.microsoft.com/office/drawing/2014/chart" uri="{C3380CC4-5D6E-409C-BE32-E72D297353CC}">
              <c16:uniqueId val="{00000000-311C-4730-B879-4C7EDDF9F6E5}"/>
            </c:ext>
          </c:extLst>
        </c:ser>
        <c:ser>
          <c:idx val="1"/>
          <c:order val="1"/>
          <c:tx>
            <c:strRef>
              <c:f>'Discount Impact on Sales'!$C$3</c:f>
              <c:strCache>
                <c:ptCount val="1"/>
                <c:pt idx="0">
                  <c:v>Sum of Order Value After Discount</c:v>
                </c:pt>
              </c:strCache>
            </c:strRef>
          </c:tx>
          <c:spPr>
            <a:solidFill>
              <a:srgbClr val="A68A64"/>
            </a:solidFill>
            <a:ln w="25400">
              <a:solidFill>
                <a:schemeClr val="bg1"/>
              </a:solidFill>
            </a:ln>
            <a:effectLst/>
          </c:spPr>
          <c:invertIfNegative val="0"/>
          <c:cat>
            <c:strRef>
              <c:f>'Discount Impact on Sales'!$A$4:$A$18</c:f>
              <c:strCache>
                <c:ptCount val="14"/>
                <c:pt idx="0">
                  <c:v>Vanilla Cake</c:v>
                </c:pt>
                <c:pt idx="1">
                  <c:v>Red Velvet</c:v>
                </c:pt>
                <c:pt idx="2">
                  <c:v>Orange Cake</c:v>
                </c:pt>
                <c:pt idx="3">
                  <c:v>Lemon Cake</c:v>
                </c:pt>
                <c:pt idx="4">
                  <c:v>Cookies and Cream Cake</c:v>
                </c:pt>
                <c:pt idx="5">
                  <c:v>Cinnamon Rolls</c:v>
                </c:pt>
                <c:pt idx="6">
                  <c:v>Chocolate Oreo Cake</c:v>
                </c:pt>
                <c:pt idx="7">
                  <c:v>Chocolate Orange Cake</c:v>
                </c:pt>
                <c:pt idx="8">
                  <c:v>Chocolate Mint Cake</c:v>
                </c:pt>
                <c:pt idx="9">
                  <c:v>Chocolate Cake</c:v>
                </c:pt>
                <c:pt idx="10">
                  <c:v>Carrot Cake</c:v>
                </c:pt>
                <c:pt idx="11">
                  <c:v>Blueberry Cakes</c:v>
                </c:pt>
                <c:pt idx="12">
                  <c:v>Black Forest Cake</c:v>
                </c:pt>
                <c:pt idx="13">
                  <c:v>Banana Bread</c:v>
                </c:pt>
              </c:strCache>
            </c:strRef>
          </c:cat>
          <c:val>
            <c:numRef>
              <c:f>'Discount Impact on Sales'!$C$4:$C$18</c:f>
              <c:numCache>
                <c:formatCode>[$KES]\ #,##0</c:formatCode>
                <c:ptCount val="14"/>
                <c:pt idx="0">
                  <c:v>2971350</c:v>
                </c:pt>
                <c:pt idx="1">
                  <c:v>2761050</c:v>
                </c:pt>
                <c:pt idx="2">
                  <c:v>2627850</c:v>
                </c:pt>
                <c:pt idx="3">
                  <c:v>2649600</c:v>
                </c:pt>
                <c:pt idx="4">
                  <c:v>2673300</c:v>
                </c:pt>
                <c:pt idx="5">
                  <c:v>1079450</c:v>
                </c:pt>
                <c:pt idx="6">
                  <c:v>3052850</c:v>
                </c:pt>
                <c:pt idx="7">
                  <c:v>2933950</c:v>
                </c:pt>
                <c:pt idx="8">
                  <c:v>3216150</c:v>
                </c:pt>
                <c:pt idx="9">
                  <c:v>3051750</c:v>
                </c:pt>
                <c:pt idx="10">
                  <c:v>3109550</c:v>
                </c:pt>
                <c:pt idx="11">
                  <c:v>2596550</c:v>
                </c:pt>
                <c:pt idx="12">
                  <c:v>2682250</c:v>
                </c:pt>
                <c:pt idx="13">
                  <c:v>2576400</c:v>
                </c:pt>
              </c:numCache>
            </c:numRef>
          </c:val>
          <c:extLst>
            <c:ext xmlns:c16="http://schemas.microsoft.com/office/drawing/2014/chart" uri="{C3380CC4-5D6E-409C-BE32-E72D297353CC}">
              <c16:uniqueId val="{00000001-311C-4730-B879-4C7EDDF9F6E5}"/>
            </c:ext>
          </c:extLst>
        </c:ser>
        <c:dLbls>
          <c:showLegendKey val="0"/>
          <c:showVal val="0"/>
          <c:showCatName val="0"/>
          <c:showSerName val="0"/>
          <c:showPercent val="0"/>
          <c:showBubbleSize val="0"/>
        </c:dLbls>
        <c:gapWidth val="219"/>
        <c:axId val="329216512"/>
        <c:axId val="586124032"/>
      </c:barChart>
      <c:catAx>
        <c:axId val="329216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baseline="0">
                    <a:solidFill>
                      <a:schemeClr val="accent6">
                        <a:lumMod val="50000"/>
                      </a:schemeClr>
                    </a:solidFill>
                  </a:rPr>
                  <a:t>Product</a:t>
                </a:r>
                <a:endParaRPr lang="en-US" sz="12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124032"/>
        <c:crosses val="autoZero"/>
        <c:auto val="1"/>
        <c:lblAlgn val="ctr"/>
        <c:lblOffset val="100"/>
        <c:noMultiLvlLbl val="0"/>
      </c:catAx>
      <c:valAx>
        <c:axId val="586124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i="0" u="none" strike="noStrike" baseline="0">
                    <a:solidFill>
                      <a:schemeClr val="accent6">
                        <a:lumMod val="50000"/>
                      </a:schemeClr>
                    </a:solidFill>
                  </a:rPr>
                  <a:t>Sales</a:t>
                </a:r>
                <a:endParaRPr lang="en-US" sz="1400" b="1">
                  <a:solidFill>
                    <a:schemeClr val="accent6">
                      <a:lumMod val="50000"/>
                    </a:scheme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21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D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[Sweet_Tooth_Bakery_2025.xlsx]Preferred Payment method!PivotTable1</c:name>
    <c:fmtId val="4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210F01"/>
                </a:solidFill>
              </a:rPr>
              <a:t>Preferred Payment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45018"/>
          </a:solidFill>
          <a:ln w="317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10F0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rgbClr val="99582A"/>
          </a:solidFill>
          <a:ln w="31750">
            <a:solidFill>
              <a:schemeClr val="bg1"/>
            </a:solidFill>
          </a:ln>
          <a:effectLst/>
        </c:spPr>
      </c:pivotFmt>
      <c:pivotFmt>
        <c:idx val="2"/>
        <c:spPr>
          <a:solidFill>
            <a:srgbClr val="432818"/>
          </a:solidFill>
          <a:ln w="31750">
            <a:solidFill>
              <a:schemeClr val="bg1"/>
            </a:solidFill>
          </a:ln>
          <a:effectLst/>
        </c:spPr>
      </c:pivotFmt>
      <c:pivotFmt>
        <c:idx val="3"/>
        <c:spPr>
          <a:solidFill>
            <a:srgbClr val="FFE6A7"/>
          </a:solidFill>
          <a:ln w="31750">
            <a:solidFill>
              <a:schemeClr val="bg1"/>
            </a:solidFill>
          </a:ln>
          <a:effectLst/>
        </c:spPr>
      </c:pivotFmt>
      <c:pivotFmt>
        <c:idx val="4"/>
        <c:spPr>
          <a:solidFill>
            <a:srgbClr val="945018"/>
          </a:solidFill>
          <a:ln w="317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10F0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rgbClr val="FFE6A7"/>
          </a:solidFill>
          <a:ln w="31750">
            <a:solidFill>
              <a:schemeClr val="bg1"/>
            </a:solidFill>
          </a:ln>
          <a:effectLst/>
        </c:spPr>
      </c:pivotFmt>
      <c:pivotFmt>
        <c:idx val="6"/>
        <c:spPr>
          <a:solidFill>
            <a:srgbClr val="99582A"/>
          </a:solidFill>
          <a:ln w="31750">
            <a:solidFill>
              <a:schemeClr val="bg1"/>
            </a:solidFill>
          </a:ln>
          <a:effectLst/>
        </c:spPr>
      </c:pivotFmt>
      <c:pivotFmt>
        <c:idx val="7"/>
        <c:spPr>
          <a:solidFill>
            <a:srgbClr val="432818"/>
          </a:solidFill>
          <a:ln w="31750">
            <a:solidFill>
              <a:schemeClr val="bg1"/>
            </a:solidFill>
          </a:ln>
          <a:effectLst/>
        </c:spPr>
      </c:pivotFmt>
      <c:pivotFmt>
        <c:idx val="8"/>
        <c:spPr>
          <a:solidFill>
            <a:srgbClr val="945018"/>
          </a:solidFill>
          <a:ln w="317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10F0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rgbClr val="FFE6A7"/>
          </a:solidFill>
          <a:ln w="31750">
            <a:solidFill>
              <a:schemeClr val="bg1"/>
            </a:solidFill>
          </a:ln>
          <a:effectLst/>
        </c:spPr>
      </c:pivotFmt>
      <c:pivotFmt>
        <c:idx val="10"/>
        <c:spPr>
          <a:solidFill>
            <a:srgbClr val="99582A"/>
          </a:solidFill>
          <a:ln w="31750">
            <a:solidFill>
              <a:schemeClr val="bg1"/>
            </a:solidFill>
          </a:ln>
          <a:effectLst/>
        </c:spPr>
      </c:pivotFmt>
      <c:pivotFmt>
        <c:idx val="11"/>
        <c:spPr>
          <a:solidFill>
            <a:srgbClr val="432818"/>
          </a:solidFill>
          <a:ln w="31750">
            <a:solidFill>
              <a:schemeClr val="bg1"/>
            </a:solidFill>
          </a:ln>
          <a:effectLst/>
        </c:spPr>
      </c:pivotFmt>
    </c:pivotFmts>
    <c:plotArea>
      <c:layout/>
      <c:doughnutChart>
        <c:varyColors val="1"/>
        <c:ser>
          <c:idx val="0"/>
          <c:order val="0"/>
          <c:tx>
            <c:strRef>
              <c:f>'Preferred Payment method'!$B$3</c:f>
              <c:strCache>
                <c:ptCount val="1"/>
                <c:pt idx="0">
                  <c:v>Total</c:v>
                </c:pt>
              </c:strCache>
            </c:strRef>
          </c:tx>
          <c:spPr>
            <a:solidFill>
              <a:srgbClr val="945018"/>
            </a:solidFill>
            <a:ln w="31750">
              <a:solidFill>
                <a:schemeClr val="bg1"/>
              </a:solidFill>
            </a:ln>
          </c:spPr>
          <c:explosion val="3"/>
          <c:dPt>
            <c:idx val="0"/>
            <c:bubble3D val="0"/>
            <c:spPr>
              <a:solidFill>
                <a:srgbClr val="FFE6A7"/>
              </a:solidFill>
              <a:ln w="31750">
                <a:solidFill>
                  <a:schemeClr val="bg1"/>
                </a:solidFill>
              </a:ln>
              <a:effectLst/>
            </c:spPr>
            <c:extLst>
              <c:ext xmlns:c16="http://schemas.microsoft.com/office/drawing/2014/chart" uri="{C3380CC4-5D6E-409C-BE32-E72D297353CC}">
                <c16:uniqueId val="{00000001-81E3-4295-B050-139DCBBA901F}"/>
              </c:ext>
            </c:extLst>
          </c:dPt>
          <c:dPt>
            <c:idx val="1"/>
            <c:bubble3D val="0"/>
            <c:spPr>
              <a:solidFill>
                <a:srgbClr val="99582A"/>
              </a:solidFill>
              <a:ln w="31750">
                <a:solidFill>
                  <a:schemeClr val="bg1"/>
                </a:solidFill>
              </a:ln>
              <a:effectLst/>
            </c:spPr>
            <c:extLst>
              <c:ext xmlns:c16="http://schemas.microsoft.com/office/drawing/2014/chart" uri="{C3380CC4-5D6E-409C-BE32-E72D297353CC}">
                <c16:uniqueId val="{00000003-81E3-4295-B050-139DCBBA901F}"/>
              </c:ext>
            </c:extLst>
          </c:dPt>
          <c:dPt>
            <c:idx val="2"/>
            <c:bubble3D val="0"/>
            <c:spPr>
              <a:solidFill>
                <a:srgbClr val="432818"/>
              </a:solidFill>
              <a:ln w="31750">
                <a:solidFill>
                  <a:schemeClr val="bg1"/>
                </a:solidFill>
              </a:ln>
              <a:effectLst/>
            </c:spPr>
            <c:extLst>
              <c:ext xmlns:c16="http://schemas.microsoft.com/office/drawing/2014/chart" uri="{C3380CC4-5D6E-409C-BE32-E72D297353CC}">
                <c16:uniqueId val="{00000005-81E3-4295-B050-139DCBBA901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10F0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'Preferred Payment method'!$A$4:$A$7</c:f>
              <c:strCache>
                <c:ptCount val="3"/>
                <c:pt idx="0">
                  <c:v>Card</c:v>
                </c:pt>
                <c:pt idx="1">
                  <c:v>Cash</c:v>
                </c:pt>
                <c:pt idx="2">
                  <c:v>M-Pesa</c:v>
                </c:pt>
              </c:strCache>
            </c:strRef>
          </c:cat>
          <c:val>
            <c:numRef>
              <c:f>'Preferred Payment method'!$B$4:$B$7</c:f>
              <c:numCache>
                <c:formatCode>General</c:formatCode>
                <c:ptCount val="3"/>
                <c:pt idx="0">
                  <c:v>1024</c:v>
                </c:pt>
                <c:pt idx="1">
                  <c:v>1041</c:v>
                </c:pt>
                <c:pt idx="2">
                  <c:v>1074</c:v>
                </c:pt>
              </c:numCache>
            </c:numRef>
          </c:val>
          <c:extLst>
            <c:ext xmlns:c16="http://schemas.microsoft.com/office/drawing/2014/chart" uri="{C3380CC4-5D6E-409C-BE32-E72D297353CC}">
              <c16:uniqueId val="{00000006-81E3-4295-B050-139DCBBA901F}"/>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8C9A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[Sweet_Tooth_Bakery_2025.xlsx]Sales by Product Category!PivotTable1</c:name>
    <c:fmtId val="7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a:solidFill>
                  <a:srgbClr val="432818"/>
                </a:solidFill>
              </a:rPr>
              <a:t> Sales by Product Category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774936"/>
          </a:solidFill>
          <a:ln w="25400">
            <a:solidFill>
              <a:schemeClr val="bg1"/>
            </a:solidFill>
          </a:ln>
          <a:effectLst/>
        </c:spPr>
      </c:pivotFmt>
      <c:pivotFmt>
        <c:idx val="2"/>
        <c:spPr>
          <a:solidFill>
            <a:srgbClr val="9D6B53"/>
          </a:solidFill>
          <a:ln w="25400">
            <a:solidFill>
              <a:schemeClr val="bg1"/>
            </a:solidFill>
          </a:ln>
          <a:effectLst/>
        </c:spPr>
      </c:pivotFmt>
      <c:pivotFmt>
        <c:idx val="3"/>
        <c:spPr>
          <a:solidFill>
            <a:srgbClr val="C38E70"/>
          </a:solidFill>
          <a:ln w="25400">
            <a:solidFill>
              <a:schemeClr val="bg1"/>
            </a:solidFill>
          </a:ln>
          <a:effectLst/>
        </c:spPr>
      </c:pivotFmt>
      <c:pivotFmt>
        <c:idx val="4"/>
        <c:spPr>
          <a:solidFill>
            <a:srgbClr val="DEAB90"/>
          </a:solidFill>
          <a:ln w="25400">
            <a:solidFill>
              <a:schemeClr val="bg1"/>
            </a:solidFill>
          </a:ln>
          <a:effectLst/>
        </c:spPr>
      </c:pivotFmt>
      <c:pivotFmt>
        <c:idx val="5"/>
        <c:spPr>
          <a:solidFill>
            <a:srgbClr val="EDC4B3"/>
          </a:solidFill>
          <a:ln w="2540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774936"/>
          </a:solidFill>
          <a:ln w="25400">
            <a:solidFill>
              <a:schemeClr val="bg1"/>
            </a:solidFill>
          </a:ln>
          <a:effectLst/>
        </c:spPr>
      </c:pivotFmt>
      <c:pivotFmt>
        <c:idx val="8"/>
        <c:spPr>
          <a:solidFill>
            <a:srgbClr val="9D6B53"/>
          </a:solidFill>
          <a:ln w="25400">
            <a:solidFill>
              <a:schemeClr val="bg1"/>
            </a:solidFill>
          </a:ln>
          <a:effectLst/>
        </c:spPr>
      </c:pivotFmt>
      <c:pivotFmt>
        <c:idx val="9"/>
        <c:spPr>
          <a:solidFill>
            <a:srgbClr val="C38E70"/>
          </a:solidFill>
          <a:ln w="25400">
            <a:solidFill>
              <a:schemeClr val="bg1"/>
            </a:solidFill>
          </a:ln>
          <a:effectLst/>
        </c:spPr>
      </c:pivotFmt>
      <c:pivotFmt>
        <c:idx val="10"/>
        <c:spPr>
          <a:solidFill>
            <a:srgbClr val="DEAB90"/>
          </a:solidFill>
          <a:ln w="25400">
            <a:solidFill>
              <a:schemeClr val="bg1"/>
            </a:solidFill>
          </a:ln>
          <a:effectLst/>
        </c:spPr>
      </c:pivotFmt>
      <c:pivotFmt>
        <c:idx val="11"/>
        <c:spPr>
          <a:solidFill>
            <a:srgbClr val="EDC4B3"/>
          </a:solidFill>
          <a:ln w="25400">
            <a:solidFill>
              <a:schemeClr val="lt1"/>
            </a:solidFill>
          </a:ln>
          <a:effectLst/>
        </c:spPr>
      </c:pivotFmt>
      <c:pivotFmt>
        <c:idx val="12"/>
        <c:spPr>
          <a:solidFill>
            <a:srgbClr val="9D6B53"/>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774936"/>
          </a:solidFill>
          <a:ln w="25400">
            <a:solidFill>
              <a:schemeClr val="bg1"/>
            </a:solidFill>
          </a:ln>
          <a:effectLst/>
        </c:spPr>
      </c:pivotFmt>
      <c:pivotFmt>
        <c:idx val="14"/>
        <c:spPr>
          <a:solidFill>
            <a:srgbClr val="9D6B53"/>
          </a:solidFill>
          <a:ln w="25400">
            <a:solidFill>
              <a:schemeClr val="bg1"/>
            </a:solidFill>
          </a:ln>
          <a:effectLst/>
        </c:spPr>
      </c:pivotFmt>
      <c:pivotFmt>
        <c:idx val="15"/>
        <c:spPr>
          <a:solidFill>
            <a:srgbClr val="C38E70"/>
          </a:solidFill>
          <a:ln w="25400">
            <a:solidFill>
              <a:schemeClr val="bg1"/>
            </a:solidFill>
          </a:ln>
          <a:effectLst/>
        </c:spPr>
      </c:pivotFmt>
      <c:pivotFmt>
        <c:idx val="16"/>
        <c:spPr>
          <a:solidFill>
            <a:srgbClr val="DEAB90"/>
          </a:solidFill>
          <a:ln w="25400">
            <a:solidFill>
              <a:schemeClr val="bg1"/>
            </a:solidFill>
          </a:ln>
          <a:effectLst/>
        </c:spPr>
      </c:pivotFmt>
      <c:pivotFmt>
        <c:idx val="17"/>
        <c:spPr>
          <a:solidFill>
            <a:srgbClr val="EDC4B3"/>
          </a:solidFill>
          <a:ln w="25400">
            <a:solidFill>
              <a:schemeClr val="lt1"/>
            </a:solidFill>
          </a:ln>
          <a:effectLst/>
        </c:spPr>
      </c:pivotFmt>
    </c:pivotFmts>
    <c:plotArea>
      <c:layout/>
      <c:doughnutChart>
        <c:varyColors val="1"/>
        <c:ser>
          <c:idx val="0"/>
          <c:order val="0"/>
          <c:tx>
            <c:strRef>
              <c:f>'Sales by Product Category'!$B$3</c:f>
              <c:strCache>
                <c:ptCount val="1"/>
                <c:pt idx="0">
                  <c:v>Total</c:v>
                </c:pt>
              </c:strCache>
            </c:strRef>
          </c:tx>
          <c:spPr>
            <a:solidFill>
              <a:srgbClr val="9D6B53"/>
            </a:solidFill>
            <a:ln w="25400">
              <a:solidFill>
                <a:schemeClr val="bg1"/>
              </a:solidFill>
            </a:ln>
          </c:spPr>
          <c:dPt>
            <c:idx val="0"/>
            <c:bubble3D val="0"/>
            <c:spPr>
              <a:solidFill>
                <a:srgbClr val="774936"/>
              </a:solidFill>
              <a:ln w="25400">
                <a:solidFill>
                  <a:schemeClr val="bg1"/>
                </a:solidFill>
              </a:ln>
              <a:effectLst/>
            </c:spPr>
            <c:extLst>
              <c:ext xmlns:c16="http://schemas.microsoft.com/office/drawing/2014/chart" uri="{C3380CC4-5D6E-409C-BE32-E72D297353CC}">
                <c16:uniqueId val="{00000001-E9A7-425C-BA8B-1C1EDAA28288}"/>
              </c:ext>
            </c:extLst>
          </c:dPt>
          <c:dPt>
            <c:idx val="1"/>
            <c:bubble3D val="0"/>
            <c:spPr>
              <a:solidFill>
                <a:srgbClr val="9D6B53"/>
              </a:solidFill>
              <a:ln w="25400">
                <a:solidFill>
                  <a:schemeClr val="bg1"/>
                </a:solidFill>
              </a:ln>
              <a:effectLst/>
            </c:spPr>
            <c:extLst>
              <c:ext xmlns:c16="http://schemas.microsoft.com/office/drawing/2014/chart" uri="{C3380CC4-5D6E-409C-BE32-E72D297353CC}">
                <c16:uniqueId val="{00000003-E9A7-425C-BA8B-1C1EDAA28288}"/>
              </c:ext>
            </c:extLst>
          </c:dPt>
          <c:dPt>
            <c:idx val="2"/>
            <c:bubble3D val="0"/>
            <c:spPr>
              <a:solidFill>
                <a:srgbClr val="C38E70"/>
              </a:solidFill>
              <a:ln w="25400">
                <a:solidFill>
                  <a:schemeClr val="bg1"/>
                </a:solidFill>
              </a:ln>
              <a:effectLst/>
            </c:spPr>
            <c:extLst>
              <c:ext xmlns:c16="http://schemas.microsoft.com/office/drawing/2014/chart" uri="{C3380CC4-5D6E-409C-BE32-E72D297353CC}">
                <c16:uniqueId val="{00000005-E9A7-425C-BA8B-1C1EDAA28288}"/>
              </c:ext>
            </c:extLst>
          </c:dPt>
          <c:dPt>
            <c:idx val="3"/>
            <c:bubble3D val="0"/>
            <c:spPr>
              <a:solidFill>
                <a:srgbClr val="DEAB90"/>
              </a:solidFill>
              <a:ln w="25400">
                <a:solidFill>
                  <a:schemeClr val="bg1"/>
                </a:solidFill>
              </a:ln>
              <a:effectLst/>
            </c:spPr>
            <c:extLst>
              <c:ext xmlns:c16="http://schemas.microsoft.com/office/drawing/2014/chart" uri="{C3380CC4-5D6E-409C-BE32-E72D297353CC}">
                <c16:uniqueId val="{00000007-E9A7-425C-BA8B-1C1EDAA28288}"/>
              </c:ext>
            </c:extLst>
          </c:dPt>
          <c:dPt>
            <c:idx val="4"/>
            <c:bubble3D val="0"/>
            <c:spPr>
              <a:solidFill>
                <a:srgbClr val="EDC4B3"/>
              </a:solidFill>
              <a:ln w="25400">
                <a:solidFill>
                  <a:schemeClr val="lt1"/>
                </a:solidFill>
              </a:ln>
              <a:effectLst/>
            </c:spPr>
            <c:extLst>
              <c:ext xmlns:c16="http://schemas.microsoft.com/office/drawing/2014/chart" uri="{C3380CC4-5D6E-409C-BE32-E72D297353CC}">
                <c16:uniqueId val="{00000009-E9A7-425C-BA8B-1C1EDAA282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Product Category'!$A$4:$A$9</c:f>
              <c:strCache>
                <c:ptCount val="5"/>
                <c:pt idx="0">
                  <c:v>Chocolate Mint Cake</c:v>
                </c:pt>
                <c:pt idx="1">
                  <c:v>Carrot Cake</c:v>
                </c:pt>
                <c:pt idx="2">
                  <c:v>Chocolate Oreo Cake</c:v>
                </c:pt>
                <c:pt idx="3">
                  <c:v>Chocolate Cake</c:v>
                </c:pt>
                <c:pt idx="4">
                  <c:v>Vanilla Cake</c:v>
                </c:pt>
              </c:strCache>
            </c:strRef>
          </c:cat>
          <c:val>
            <c:numRef>
              <c:f>'Sales by Product Category'!$B$4:$B$9</c:f>
              <c:numCache>
                <c:formatCode>#,##0</c:formatCode>
                <c:ptCount val="5"/>
                <c:pt idx="0">
                  <c:v>3217700</c:v>
                </c:pt>
                <c:pt idx="1">
                  <c:v>3112700</c:v>
                </c:pt>
                <c:pt idx="2">
                  <c:v>3055400</c:v>
                </c:pt>
                <c:pt idx="3">
                  <c:v>3054400</c:v>
                </c:pt>
                <c:pt idx="4">
                  <c:v>2973200</c:v>
                </c:pt>
              </c:numCache>
            </c:numRef>
          </c:val>
          <c:extLst>
            <c:ext xmlns:c16="http://schemas.microsoft.com/office/drawing/2014/chart" uri="{C3380CC4-5D6E-409C-BE32-E72D297353CC}">
              <c16:uniqueId val="{0000000A-E9A7-425C-BA8B-1C1EDAA2828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432818"/>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FEA"/>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504825</xdr:colOff>
      <xdr:row>0</xdr:row>
      <xdr:rowOff>142875</xdr:rowOff>
    </xdr:from>
    <xdr:to>
      <xdr:col>14</xdr:col>
      <xdr:colOff>561975</xdr:colOff>
      <xdr:row>18</xdr:row>
      <xdr:rowOff>123825</xdr:rowOff>
    </xdr:to>
    <xdr:graphicFrame macro="">
      <xdr:nvGraphicFramePr>
        <xdr:cNvPr id="2" name="Chart 1">
          <a:extLst>
            <a:ext uri="{FF2B5EF4-FFF2-40B4-BE49-F238E27FC236}">
              <a16:creationId xmlns:a16="http://schemas.microsoft.com/office/drawing/2014/main" id="{79B9C8E5-FF8D-1BCF-6984-5E96814A8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514351</xdr:colOff>
      <xdr:row>1</xdr:row>
      <xdr:rowOff>185734</xdr:rowOff>
    </xdr:from>
    <xdr:to>
      <xdr:col>25</xdr:col>
      <xdr:colOff>228601</xdr:colOff>
      <xdr:row>24</xdr:row>
      <xdr:rowOff>9525</xdr:rowOff>
    </xdr:to>
    <xdr:graphicFrame macro="">
      <xdr:nvGraphicFramePr>
        <xdr:cNvPr id="4" name="Chart 3">
          <a:extLst>
            <a:ext uri="{FF2B5EF4-FFF2-40B4-BE49-F238E27FC236}">
              <a16:creationId xmlns:a16="http://schemas.microsoft.com/office/drawing/2014/main" id="{29E7EBC9-B9AD-93F6-7A16-38C8D43BC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990600</xdr:colOff>
      <xdr:row>19</xdr:row>
      <xdr:rowOff>57150</xdr:rowOff>
    </xdr:from>
    <xdr:to>
      <xdr:col>3</xdr:col>
      <xdr:colOff>990600</xdr:colOff>
      <xdr:row>25</xdr:row>
      <xdr:rowOff>123825</xdr:rowOff>
    </xdr:to>
    <mc:AlternateContent xmlns:mc="http://schemas.openxmlformats.org/markup-compatibility/2006">
      <mc:Choice xmlns:a14="http://schemas.microsoft.com/office/drawing/2010/main" Requires="a14">
        <xdr:graphicFrame macro="">
          <xdr:nvGraphicFramePr>
            <xdr:cNvPr id="5" name="Product Category">
              <a:extLst>
                <a:ext uri="{FF2B5EF4-FFF2-40B4-BE49-F238E27FC236}">
                  <a16:creationId xmlns:a16="http://schemas.microsoft.com/office/drawing/2014/main" id="{62E22994-D6FB-7972-CDF9-5DFA178279B2}"/>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3362325" y="3676650"/>
              <a:ext cx="1828800"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342900</xdr:colOff>
      <xdr:row>20</xdr:row>
      <xdr:rowOff>180975</xdr:rowOff>
    </xdr:from>
    <xdr:to>
      <xdr:col>14</xdr:col>
      <xdr:colOff>381000</xdr:colOff>
      <xdr:row>27</xdr:row>
      <xdr:rowOff>57150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3016C9E4-5910-1F36-F239-4E67CBF056D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324850" y="3990975"/>
              <a:ext cx="1828800"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542926</xdr:colOff>
      <xdr:row>0</xdr:row>
      <xdr:rowOff>0</xdr:rowOff>
    </xdr:from>
    <xdr:to>
      <xdr:col>25</xdr:col>
      <xdr:colOff>257176</xdr:colOff>
      <xdr:row>22</xdr:row>
      <xdr:rowOff>14291</xdr:rowOff>
    </xdr:to>
    <xdr:graphicFrame macro="">
      <xdr:nvGraphicFramePr>
        <xdr:cNvPr id="2" name="Chart 1">
          <a:extLst>
            <a:ext uri="{FF2B5EF4-FFF2-40B4-BE49-F238E27FC236}">
              <a16:creationId xmlns:a16="http://schemas.microsoft.com/office/drawing/2014/main" id="{DF180295-348B-4B25-B29F-C76D91595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161925</xdr:colOff>
      <xdr:row>17</xdr:row>
      <xdr:rowOff>128591</xdr:rowOff>
    </xdr:from>
    <xdr:to>
      <xdr:col>11</xdr:col>
      <xdr:colOff>200025</xdr:colOff>
      <xdr:row>25</xdr:row>
      <xdr:rowOff>61916</xdr:rowOff>
    </xdr:to>
    <mc:AlternateContent xmlns:mc="http://schemas.openxmlformats.org/markup-compatibility/2006" xmlns:a14="http://schemas.microsoft.com/office/drawing/2010/main">
      <mc:Choice Requires="a14">
        <xdr:graphicFrame macro="">
          <xdr:nvGraphicFramePr>
            <xdr:cNvPr id="5" name="Sales Period">
              <a:extLst>
                <a:ext uri="{FF2B5EF4-FFF2-40B4-BE49-F238E27FC236}">
                  <a16:creationId xmlns:a16="http://schemas.microsoft.com/office/drawing/2014/main" id="{F3B8204E-5AFC-F03C-411D-14600DF101EB}"/>
                </a:ext>
              </a:extLst>
            </xdr:cNvPr>
            <xdr:cNvGraphicFramePr/>
          </xdr:nvGraphicFramePr>
          <xdr:xfrm>
            <a:off x="0" y="0"/>
            <a:ext cx="0" cy="0"/>
          </xdr:xfrm>
          <a:graphic>
            <a:graphicData uri="http://schemas.microsoft.com/office/drawing/2010/slicer">
              <sle:slicer xmlns:sle="http://schemas.microsoft.com/office/drawing/2010/slicer" name="Sales Period"/>
            </a:graphicData>
          </a:graphic>
        </xdr:graphicFrame>
      </mc:Choice>
      <mc:Fallback xmlns="">
        <xdr:sp macro="" textlink="">
          <xdr:nvSpPr>
            <xdr:cNvPr id="0" name=""/>
            <xdr:cNvSpPr>
              <a:spLocks noTextEdit="1"/>
            </xdr:cNvSpPr>
          </xdr:nvSpPr>
          <xdr:spPr>
            <a:xfrm>
              <a:off x="7429500" y="3367091"/>
              <a:ext cx="1828800"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247650</xdr:colOff>
      <xdr:row>18</xdr:row>
      <xdr:rowOff>123825</xdr:rowOff>
    </xdr:from>
    <xdr:to>
      <xdr:col>17</xdr:col>
      <xdr:colOff>285750</xdr:colOff>
      <xdr:row>25</xdr:row>
      <xdr:rowOff>38100</xdr:rowOff>
    </xdr:to>
    <mc:AlternateContent xmlns:mc="http://schemas.openxmlformats.org/markup-compatibility/2006" xmlns:a14="http://schemas.microsoft.com/office/drawing/2010/main">
      <mc:Choice Requires="a14">
        <xdr:graphicFrame macro="">
          <xdr:nvGraphicFramePr>
            <xdr:cNvPr id="6" name="Customer Segment">
              <a:extLst>
                <a:ext uri="{FF2B5EF4-FFF2-40B4-BE49-F238E27FC236}">
                  <a16:creationId xmlns:a16="http://schemas.microsoft.com/office/drawing/2014/main" id="{C85C7421-D014-B0EA-FC4F-BEA66D51F9CD}"/>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10201275" y="3552825"/>
              <a:ext cx="182880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1323975</xdr:colOff>
      <xdr:row>3</xdr:row>
      <xdr:rowOff>42862</xdr:rowOff>
    </xdr:from>
    <xdr:to>
      <xdr:col>9</xdr:col>
      <xdr:colOff>419100</xdr:colOff>
      <xdr:row>17</xdr:row>
      <xdr:rowOff>119062</xdr:rowOff>
    </xdr:to>
    <xdr:graphicFrame macro="">
      <xdr:nvGraphicFramePr>
        <xdr:cNvPr id="6" name="Payment method">
          <a:extLst>
            <a:ext uri="{FF2B5EF4-FFF2-40B4-BE49-F238E27FC236}">
              <a16:creationId xmlns:a16="http://schemas.microsoft.com/office/drawing/2014/main" id="{69327C7C-ADE1-E003-FFFA-1F00BD963E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514349</xdr:colOff>
      <xdr:row>1</xdr:row>
      <xdr:rowOff>147637</xdr:rowOff>
    </xdr:from>
    <xdr:to>
      <xdr:col>10</xdr:col>
      <xdr:colOff>142874</xdr:colOff>
      <xdr:row>18</xdr:row>
      <xdr:rowOff>28575</xdr:rowOff>
    </xdr:to>
    <xdr:graphicFrame macro="">
      <xdr:nvGraphicFramePr>
        <xdr:cNvPr id="2" name="Sales by product">
          <a:extLst>
            <a:ext uri="{FF2B5EF4-FFF2-40B4-BE49-F238E27FC236}">
              <a16:creationId xmlns:a16="http://schemas.microsoft.com/office/drawing/2014/main" id="{74894951-1420-6BEC-1BF6-A5A1566D3D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209550</xdr:colOff>
      <xdr:row>7</xdr:row>
      <xdr:rowOff>52386</xdr:rowOff>
    </xdr:from>
    <xdr:to>
      <xdr:col>30</xdr:col>
      <xdr:colOff>180976</xdr:colOff>
      <xdr:row>32</xdr:row>
      <xdr:rowOff>57150</xdr:rowOff>
    </xdr:to>
    <xdr:graphicFrame macro="">
      <xdr:nvGraphicFramePr>
        <xdr:cNvPr id="3" name="Chart 2">
          <a:extLst>
            <a:ext uri="{FF2B5EF4-FFF2-40B4-BE49-F238E27FC236}">
              <a16:creationId xmlns:a16="http://schemas.microsoft.com/office/drawing/2014/main" id="{2420D1B0-8B1B-814E-5C4B-F58984AAF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161925</xdr:colOff>
      <xdr:row>0</xdr:row>
      <xdr:rowOff>1</xdr:rowOff>
    </xdr:from>
    <xdr:to>
      <xdr:col>36</xdr:col>
      <xdr:colOff>0</xdr:colOff>
      <xdr:row>3</xdr:row>
      <xdr:rowOff>137584</xdr:rowOff>
    </xdr:to>
    <xdr:sp macro="" textlink="">
      <xdr:nvSpPr>
        <xdr:cNvPr id="2" name="Rectangle 1">
          <a:extLst>
            <a:ext uri="{FF2B5EF4-FFF2-40B4-BE49-F238E27FC236}">
              <a16:creationId xmlns:a16="http://schemas.microsoft.com/office/drawing/2014/main" id="{D837FBD0-7EFE-02CA-EDDF-D80A73D47336}"/>
            </a:ext>
          </a:extLst>
        </xdr:cNvPr>
        <xdr:cNvSpPr/>
      </xdr:nvSpPr>
      <xdr:spPr>
        <a:xfrm flipH="1">
          <a:off x="161925" y="1"/>
          <a:ext cx="21305960" cy="577198"/>
        </a:xfrm>
        <a:prstGeom prst="rect">
          <a:avLst/>
        </a:prstGeom>
        <a:solidFill>
          <a:srgbClr val="210F0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b="1"/>
            <a:t>Which Cakes Rise to the Top?</a:t>
          </a:r>
        </a:p>
      </xdr:txBody>
    </xdr:sp>
    <xdr:clientData/>
  </xdr:twoCellAnchor>
  <xdr:twoCellAnchor>
    <xdr:from>
      <xdr:col>0</xdr:col>
      <xdr:colOff>171450</xdr:colOff>
      <xdr:row>3</xdr:row>
      <xdr:rowOff>171449</xdr:rowOff>
    </xdr:from>
    <xdr:to>
      <xdr:col>13</xdr:col>
      <xdr:colOff>47625</xdr:colOff>
      <xdr:row>22</xdr:row>
      <xdr:rowOff>9524</xdr:rowOff>
    </xdr:to>
    <xdr:graphicFrame macro="">
      <xdr:nvGraphicFramePr>
        <xdr:cNvPr id="4" name="Chart 3">
          <a:extLst>
            <a:ext uri="{FF2B5EF4-FFF2-40B4-BE49-F238E27FC236}">
              <a16:creationId xmlns:a16="http://schemas.microsoft.com/office/drawing/2014/main" id="{A923164D-3145-4A35-A967-1039A7952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57149</xdr:colOff>
      <xdr:row>3</xdr:row>
      <xdr:rowOff>171449</xdr:rowOff>
    </xdr:from>
    <xdr:to>
      <xdr:col>29</xdr:col>
      <xdr:colOff>600074</xdr:colOff>
      <xdr:row>21</xdr:row>
      <xdr:rowOff>180974</xdr:rowOff>
    </xdr:to>
    <xdr:graphicFrame macro="">
      <xdr:nvGraphicFramePr>
        <xdr:cNvPr id="5" name="Chart 4">
          <a:extLst>
            <a:ext uri="{FF2B5EF4-FFF2-40B4-BE49-F238E27FC236}">
              <a16:creationId xmlns:a16="http://schemas.microsoft.com/office/drawing/2014/main" id="{139653BE-BBEF-48C5-8970-41EDAB47A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30</xdr:col>
      <xdr:colOff>9523</xdr:colOff>
      <xdr:row>7</xdr:row>
      <xdr:rowOff>71439</xdr:rowOff>
    </xdr:from>
    <xdr:to>
      <xdr:col>33</xdr:col>
      <xdr:colOff>9524</xdr:colOff>
      <xdr:row>13</xdr:row>
      <xdr:rowOff>161925</xdr:rowOff>
    </xdr:to>
    <mc:AlternateContent xmlns:mc="http://schemas.openxmlformats.org/markup-compatibility/2006" xmlns:a14="http://schemas.microsoft.com/office/drawing/2010/main">
      <mc:Choice Requires="a14">
        <xdr:graphicFrame macro="">
          <xdr:nvGraphicFramePr>
            <xdr:cNvPr id="6" name="Product Category 1">
              <a:extLst>
                <a:ext uri="{FF2B5EF4-FFF2-40B4-BE49-F238E27FC236}">
                  <a16:creationId xmlns:a16="http://schemas.microsoft.com/office/drawing/2014/main" id="{869299DB-6072-4171-A8DE-3516D819BF4E}"/>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17868898" y="1271589"/>
              <a:ext cx="1828801" cy="12334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4392</xdr:colOff>
      <xdr:row>7</xdr:row>
      <xdr:rowOff>72335</xdr:rowOff>
    </xdr:from>
    <xdr:to>
      <xdr:col>36</xdr:col>
      <xdr:colOff>14653</xdr:colOff>
      <xdr:row>13</xdr:row>
      <xdr:rowOff>153296</xdr:rowOff>
    </xdr:to>
    <mc:AlternateContent xmlns:mc="http://schemas.openxmlformats.org/markup-compatibility/2006">
      <mc:Choice xmlns:a14="http://schemas.microsoft.com/office/drawing/2010/main" Requires="a14">
        <xdr:graphicFrame macro="">
          <xdr:nvGraphicFramePr>
            <xdr:cNvPr id="7" name="Region 1">
              <a:extLst>
                <a:ext uri="{FF2B5EF4-FFF2-40B4-BE49-F238E27FC236}">
                  <a16:creationId xmlns:a16="http://schemas.microsoft.com/office/drawing/2014/main" id="{5E50450C-78E3-4510-8981-AD7487BBBB3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9483017" y="1278835"/>
              <a:ext cx="1820011" cy="12239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171449</xdr:colOff>
      <xdr:row>22</xdr:row>
      <xdr:rowOff>0</xdr:rowOff>
    </xdr:from>
    <xdr:to>
      <xdr:col>29</xdr:col>
      <xdr:colOff>600075</xdr:colOff>
      <xdr:row>44</xdr:row>
      <xdr:rowOff>14291</xdr:rowOff>
    </xdr:to>
    <xdr:graphicFrame macro="">
      <xdr:nvGraphicFramePr>
        <xdr:cNvPr id="8" name="Chart 7">
          <a:extLst>
            <a:ext uri="{FF2B5EF4-FFF2-40B4-BE49-F238E27FC236}">
              <a16:creationId xmlns:a16="http://schemas.microsoft.com/office/drawing/2014/main" id="{3E0E64D1-743A-417B-964B-1E606D3A55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30</xdr:col>
      <xdr:colOff>9524</xdr:colOff>
      <xdr:row>13</xdr:row>
      <xdr:rowOff>152400</xdr:rowOff>
    </xdr:from>
    <xdr:to>
      <xdr:col>36</xdr:col>
      <xdr:colOff>9525</xdr:colOff>
      <xdr:row>16</xdr:row>
      <xdr:rowOff>180975</xdr:rowOff>
    </xdr:to>
    <mc:AlternateContent xmlns:mc="http://schemas.openxmlformats.org/markup-compatibility/2006" xmlns:a14="http://schemas.microsoft.com/office/drawing/2010/main">
      <mc:Choice Requires="a14">
        <xdr:graphicFrame macro="">
          <xdr:nvGraphicFramePr>
            <xdr:cNvPr id="3" name="Sales Period 2">
              <a:extLst>
                <a:ext uri="{FF2B5EF4-FFF2-40B4-BE49-F238E27FC236}">
                  <a16:creationId xmlns:a16="http://schemas.microsoft.com/office/drawing/2014/main" id="{FE83E491-F9A4-4C25-BBD6-303C1673562E}"/>
                </a:ext>
              </a:extLst>
            </xdr:cNvPr>
            <xdr:cNvGraphicFramePr/>
          </xdr:nvGraphicFramePr>
          <xdr:xfrm>
            <a:off x="0" y="0"/>
            <a:ext cx="0" cy="0"/>
          </xdr:xfrm>
          <a:graphic>
            <a:graphicData uri="http://schemas.microsoft.com/office/drawing/2010/slicer">
              <sle:slicer xmlns:sle="http://schemas.microsoft.com/office/drawing/2010/slicer" name="Sales Period 2"/>
            </a:graphicData>
          </a:graphic>
        </xdr:graphicFrame>
      </mc:Choice>
      <mc:Fallback xmlns="">
        <xdr:sp macro="" textlink="">
          <xdr:nvSpPr>
            <xdr:cNvPr id="0" name=""/>
            <xdr:cNvSpPr>
              <a:spLocks noTextEdit="1"/>
            </xdr:cNvSpPr>
          </xdr:nvSpPr>
          <xdr:spPr>
            <a:xfrm>
              <a:off x="17868899" y="2495550"/>
              <a:ext cx="3657601" cy="600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0</xdr:colOff>
      <xdr:row>3</xdr:row>
      <xdr:rowOff>122929</xdr:rowOff>
    </xdr:from>
    <xdr:to>
      <xdr:col>36</xdr:col>
      <xdr:colOff>14654</xdr:colOff>
      <xdr:row>7</xdr:row>
      <xdr:rowOff>59428</xdr:rowOff>
    </xdr:to>
    <mc:AlternateContent xmlns:mc="http://schemas.openxmlformats.org/markup-compatibility/2006">
      <mc:Choice xmlns:a14="http://schemas.microsoft.com/office/drawing/2010/main" Requires="a14">
        <xdr:graphicFrame macro="">
          <xdr:nvGraphicFramePr>
            <xdr:cNvPr id="11" name="Customer Segment 2">
              <a:extLst>
                <a:ext uri="{FF2B5EF4-FFF2-40B4-BE49-F238E27FC236}">
                  <a16:creationId xmlns:a16="http://schemas.microsoft.com/office/drawing/2014/main" id="{800CE5D9-8878-4EC9-ABED-13A43F571C4E}"/>
                </a:ext>
              </a:extLst>
            </xdr:cNvPr>
            <xdr:cNvGraphicFramePr/>
          </xdr:nvGraphicFramePr>
          <xdr:xfrm>
            <a:off x="0" y="0"/>
            <a:ext cx="0" cy="0"/>
          </xdr:xfrm>
          <a:graphic>
            <a:graphicData uri="http://schemas.microsoft.com/office/drawing/2010/slicer">
              <sle:slicer xmlns:sle="http://schemas.microsoft.com/office/drawing/2010/slicer" name="Customer Segment 2"/>
            </a:graphicData>
          </a:graphic>
        </xdr:graphicFrame>
      </mc:Choice>
      <mc:Fallback>
        <xdr:sp macro="" textlink="">
          <xdr:nvSpPr>
            <xdr:cNvPr id="0" name=""/>
            <xdr:cNvSpPr>
              <a:spLocks noTextEdit="1"/>
            </xdr:cNvSpPr>
          </xdr:nvSpPr>
          <xdr:spPr>
            <a:xfrm>
              <a:off x="17668875" y="567429"/>
              <a:ext cx="3634154" cy="698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30</xdr:col>
      <xdr:colOff>0</xdr:colOff>
      <xdr:row>17</xdr:row>
      <xdr:rowOff>9526</xdr:rowOff>
    </xdr:from>
    <xdr:to>
      <xdr:col>36</xdr:col>
      <xdr:colOff>19050</xdr:colOff>
      <xdr:row>29</xdr:row>
      <xdr:rowOff>19050</xdr:rowOff>
    </xdr:to>
    <xdr:graphicFrame macro="">
      <xdr:nvGraphicFramePr>
        <xdr:cNvPr id="18" name="Payment method">
          <a:extLst>
            <a:ext uri="{FF2B5EF4-FFF2-40B4-BE49-F238E27FC236}">
              <a16:creationId xmlns:a16="http://schemas.microsoft.com/office/drawing/2014/main" id="{5B70F64D-0383-425E-A400-A332E0FC34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600076</xdr:colOff>
      <xdr:row>29</xdr:row>
      <xdr:rowOff>19050</xdr:rowOff>
    </xdr:from>
    <xdr:to>
      <xdr:col>36</xdr:col>
      <xdr:colOff>31751</xdr:colOff>
      <xdr:row>44</xdr:row>
      <xdr:rowOff>38100</xdr:rowOff>
    </xdr:to>
    <xdr:graphicFrame macro="">
      <xdr:nvGraphicFramePr>
        <xdr:cNvPr id="16" name="Sales by product">
          <a:extLst>
            <a:ext uri="{FF2B5EF4-FFF2-40B4-BE49-F238E27FC236}">
              <a16:creationId xmlns:a16="http://schemas.microsoft.com/office/drawing/2014/main" id="{2E71A97F-0720-460F-9F8B-7A4306C28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805.309547106481" createdVersion="8" refreshedVersion="8" minRefreshableVersion="3" recordCount="3139" xr:uid="{092A4DD3-DA25-4CB2-A91D-E489CBD7C146}">
  <cacheSource type="worksheet">
    <worksheetSource ref="A1:AA3140" sheet="WORKING SHEET"/>
  </cacheSource>
  <cacheFields count="29">
    <cacheField name="Date" numFmtId="164">
      <sharedItems containsSemiMixedTypes="0" containsNonDate="0" containsDate="1" containsString="0" minDate="2024-01-01T00:00:00" maxDate="2025-01-01T00:00:00" count="366">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sharedItems>
      <fieldGroup par="28"/>
    </cacheField>
    <cacheField name="Customer ID" numFmtId="0">
      <sharedItems/>
    </cacheField>
    <cacheField name="Product" numFmtId="0">
      <sharedItems count="14">
        <s v="Red Velvet"/>
        <s v="Cinnamon Rolls"/>
        <s v="Carrot Cake"/>
        <s v="Cookies and Cream Cake"/>
        <s v="Black Forest Cake"/>
        <s v="Orange Cake"/>
        <s v="Banana Bread"/>
        <s v="Chocolate Oreo Cake"/>
        <s v="Chocolate Orange Cake"/>
        <s v="Chocolate Cake"/>
        <s v="Lemon Cake"/>
        <s v="Vanilla Cake"/>
        <s v="Blueberry Cakes"/>
        <s v="Chocolate Mint Cake"/>
      </sharedItems>
    </cacheField>
    <cacheField name="Cake Size" numFmtId="0">
      <sharedItems/>
    </cacheField>
    <cacheField name="Unit Price" numFmtId="165">
      <sharedItems containsSemiMixedTypes="0" containsString="0" containsNumber="1" containsInteger="1" minValue="800" maxValue="6800" count="8">
        <n v="2800"/>
        <n v="1300"/>
        <n v="3800"/>
        <n v="6800"/>
        <n v="4800"/>
        <n v="1500"/>
        <n v="5800"/>
        <n v="800"/>
      </sharedItems>
    </cacheField>
    <cacheField name="Quantity Sold" numFmtId="0">
      <sharedItems containsSemiMixedTypes="0" containsString="0" containsNumber="1" containsInteger="1" minValue="1" maxValue="5"/>
    </cacheField>
    <cacheField name="Total Sales" numFmtId="165">
      <sharedItems containsSemiMixedTypes="0" containsString="0" containsNumber="1" containsInteger="1" minValue="800" maxValue="34000"/>
    </cacheField>
    <cacheField name="Payment Method" numFmtId="0">
      <sharedItems count="3">
        <s v="Cash"/>
        <s v="Card"/>
        <s v="M-Pesa"/>
      </sharedItems>
    </cacheField>
    <cacheField name="Branch" numFmtId="0">
      <sharedItems/>
    </cacheField>
    <cacheField name="Order ID" numFmtId="0">
      <sharedItems/>
    </cacheField>
    <cacheField name="Product Category" numFmtId="0">
      <sharedItems count="3">
        <s v="Cake"/>
        <s v="Rolls"/>
        <s v="Bread"/>
      </sharedItems>
    </cacheField>
    <cacheField name="Quantity per Order" numFmtId="0">
      <sharedItems containsSemiMixedTypes="0" containsString="0" containsNumber="1" containsInteger="1" minValue="1" maxValue="5"/>
    </cacheField>
    <cacheField name="Discount (KES)" numFmtId="0">
      <sharedItems containsSemiMixedTypes="0" containsString="0" containsNumber="1" containsInteger="1" minValue="0" maxValue="100"/>
    </cacheField>
    <cacheField name="Order Value After Discount" numFmtId="165">
      <sharedItems containsSemiMixedTypes="0" containsString="0" containsNumber="1" containsInteger="1" minValue="800" maxValue="34000"/>
    </cacheField>
    <cacheField name="Production Cost Price per Unit" numFmtId="165">
      <sharedItems containsSemiMixedTypes="0" containsString="0" containsNumber="1" containsInteger="1" minValue="400" maxValue="5000"/>
    </cacheField>
    <cacheField name="Total Production Cost " numFmtId="165">
      <sharedItems containsSemiMixedTypes="0" containsString="0" containsNumber="1" containsInteger="1" minValue="400" maxValue="25000"/>
    </cacheField>
    <cacheField name="Profit" numFmtId="165">
      <sharedItems containsSemiMixedTypes="0" containsString="0" containsNumber="1" containsInteger="1" minValue="-21050" maxValue="29500"/>
    </cacheField>
    <cacheField name="Profit Margin %" numFmtId="166">
      <sharedItems containsSemiMixedTypes="0" containsString="0" containsNumber="1" minValue="-5.3291139240506329" maxValue="0.94117647058823528"/>
    </cacheField>
    <cacheField name="Region" numFmtId="0">
      <sharedItems count="3">
        <s v="Mombasa"/>
        <s v="Kisumu"/>
        <s v="Nairobi"/>
      </sharedItems>
    </cacheField>
    <cacheField name="Order Channel" numFmtId="0">
      <sharedItems/>
    </cacheField>
    <cacheField name="Delivery Method" numFmtId="0">
      <sharedItems/>
    </cacheField>
    <cacheField name="Referral Source" numFmtId="0">
      <sharedItems/>
    </cacheField>
    <cacheField name="Sales Period" numFmtId="0">
      <sharedItems count="4">
        <s v="Regular"/>
        <s v="Valentine's"/>
        <s v="Promo"/>
        <s v="Festive"/>
      </sharedItems>
    </cacheField>
    <cacheField name="Day of Week" numFmtId="0">
      <sharedItems/>
    </cacheField>
    <cacheField name="Customer Segment" numFmtId="0">
      <sharedItems count="3">
        <s v="VIP"/>
        <s v="New"/>
        <s v="Returning"/>
      </sharedItems>
    </cacheField>
    <cacheField name="Gender" numFmtId="0">
      <sharedItems count="2">
        <s v="Female"/>
        <s v="Male"/>
      </sharedItems>
    </cacheField>
    <cacheField name="Age Group" numFmtId="0">
      <sharedItems count="4">
        <s v="45+"/>
        <s v="35-44"/>
        <s v="18-24"/>
        <s v="25-34"/>
      </sharedItems>
    </cacheField>
    <cacheField name="Days (Date)" numFmtId="0" databaseField="0">
      <fieldGroup base="0">
        <rangePr groupBy="days" startDate="2024-01-01T00:00:00" endDate="2025-01-01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5"/>
        </groupItems>
      </fieldGroup>
    </cacheField>
    <cacheField name="Months (Date)" numFmtId="0" databaseField="0">
      <fieldGroup base="0">
        <rangePr groupBy="months" startDate="2024-01-01T00:00:00" endDate="2025-01-01T00:00:00"/>
        <groupItems count="14">
          <s v="&lt;01/01/2024"/>
          <s v="Jan"/>
          <s v="Feb"/>
          <s v="Mar"/>
          <s v="Apr"/>
          <s v="May"/>
          <s v="Jun"/>
          <s v="Jul"/>
          <s v="Aug"/>
          <s v="Sep"/>
          <s v="Oct"/>
          <s v="Nov"/>
          <s v="Dec"/>
          <s v="&gt;01/01/2025"/>
        </groupItems>
      </fieldGroup>
    </cacheField>
  </cacheFields>
  <extLst>
    <ext xmlns:x14="http://schemas.microsoft.com/office/spreadsheetml/2009/9/main" uri="{725AE2AE-9491-48be-B2B4-4EB974FC3084}">
      <x14:pivotCacheDefinition pivotCacheId="10930585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39">
  <r>
    <x v="0"/>
    <s v="CUST032"/>
    <x v="0"/>
    <s v="1000g"/>
    <x v="0"/>
    <n v="3"/>
    <n v="8400"/>
    <x v="0"/>
    <s v="Kilimani"/>
    <s v="ORD00001"/>
    <x v="0"/>
    <n v="3"/>
    <n v="0"/>
    <n v="8400"/>
    <n v="1300"/>
    <n v="3900"/>
    <n v="4500"/>
    <n v="0.5357142857142857"/>
    <x v="0"/>
    <s v="WhatsApp"/>
    <s v="Delivery"/>
    <s v="Walk-in"/>
    <x v="0"/>
    <s v="Monday"/>
    <x v="0"/>
    <x v="0"/>
    <x v="0"/>
  </r>
  <r>
    <x v="0"/>
    <s v="CUST087"/>
    <x v="1"/>
    <s v="Party Pack"/>
    <x v="0"/>
    <n v="1"/>
    <n v="2800"/>
    <x v="1"/>
    <s v="CBD"/>
    <s v="ORD00002"/>
    <x v="1"/>
    <n v="1"/>
    <n v="0"/>
    <n v="2800"/>
    <n v="900"/>
    <n v="900"/>
    <n v="1900"/>
    <n v="0.6785714285714286"/>
    <x v="0"/>
    <s v="In-store"/>
    <s v="Pickup"/>
    <s v="Walk-in"/>
    <x v="0"/>
    <s v="Monday"/>
    <x v="0"/>
    <x v="1"/>
    <x v="1"/>
  </r>
  <r>
    <x v="0"/>
    <s v="CUST055"/>
    <x v="2"/>
    <s v="500g"/>
    <x v="1"/>
    <n v="5"/>
    <n v="6500"/>
    <x v="0"/>
    <s v="Kilimani"/>
    <s v="ORD00003"/>
    <x v="0"/>
    <n v="5"/>
    <n v="100"/>
    <n v="6400"/>
    <n v="1800"/>
    <n v="9000"/>
    <n v="-2600"/>
    <n v="-0.40625"/>
    <x v="0"/>
    <s v="Online"/>
    <s v="Pickup"/>
    <s v="Walk-in"/>
    <x v="0"/>
    <s v="Monday"/>
    <x v="1"/>
    <x v="1"/>
    <x v="0"/>
  </r>
  <r>
    <x v="0"/>
    <s v="CUST030"/>
    <x v="2"/>
    <s v="1000g"/>
    <x v="0"/>
    <n v="2"/>
    <n v="5600"/>
    <x v="1"/>
    <s v="CBD"/>
    <s v="ORD00004"/>
    <x v="0"/>
    <n v="2"/>
    <n v="0"/>
    <n v="5600"/>
    <n v="900"/>
    <n v="1800"/>
    <n v="3800"/>
    <n v="0.6785714285714286"/>
    <x v="0"/>
    <s v="In-store"/>
    <s v="Delivery"/>
    <s v="Instagram"/>
    <x v="0"/>
    <s v="Monday"/>
    <x v="0"/>
    <x v="0"/>
    <x v="2"/>
  </r>
  <r>
    <x v="1"/>
    <s v="CUST092"/>
    <x v="3"/>
    <s v="500g"/>
    <x v="1"/>
    <n v="2"/>
    <n v="2600"/>
    <x v="1"/>
    <s v="CBD"/>
    <s v="ORD00005"/>
    <x v="0"/>
    <n v="2"/>
    <n v="0"/>
    <n v="2600"/>
    <n v="2600"/>
    <n v="5200"/>
    <n v="-2600"/>
    <n v="-1"/>
    <x v="1"/>
    <s v="Online"/>
    <s v="Pickup"/>
    <s v="Facebook"/>
    <x v="0"/>
    <s v="Tuesday"/>
    <x v="1"/>
    <x v="0"/>
    <x v="1"/>
  </r>
  <r>
    <x v="1"/>
    <s v="CUST029"/>
    <x v="3"/>
    <s v="1500g"/>
    <x v="2"/>
    <n v="4"/>
    <n v="15200"/>
    <x v="2"/>
    <s v="CBD"/>
    <s v="ORD00006"/>
    <x v="0"/>
    <n v="4"/>
    <n v="50"/>
    <n v="15150"/>
    <n v="5000"/>
    <n v="20000"/>
    <n v="-4850"/>
    <n v="-0.32013201320132012"/>
    <x v="1"/>
    <s v="In-store"/>
    <s v="Pickup"/>
    <s v="Facebook"/>
    <x v="0"/>
    <s v="Tuesday"/>
    <x v="0"/>
    <x v="1"/>
    <x v="2"/>
  </r>
  <r>
    <x v="1"/>
    <s v="CUST098"/>
    <x v="4"/>
    <s v="3000g"/>
    <x v="3"/>
    <n v="1"/>
    <n v="6800"/>
    <x v="0"/>
    <s v="CBD"/>
    <s v="ORD00007"/>
    <x v="0"/>
    <n v="1"/>
    <n v="0"/>
    <n v="6800"/>
    <n v="1800"/>
    <n v="1800"/>
    <n v="5000"/>
    <n v="0.73529411764705888"/>
    <x v="1"/>
    <s v="WhatsApp"/>
    <s v="Delivery"/>
    <s v="Word of Mouth"/>
    <x v="0"/>
    <s v="Tuesday"/>
    <x v="2"/>
    <x v="0"/>
    <x v="1"/>
  </r>
  <r>
    <x v="2"/>
    <s v="CUST020"/>
    <x v="5"/>
    <s v="1000g"/>
    <x v="0"/>
    <n v="3"/>
    <n v="8400"/>
    <x v="0"/>
    <s v="Westlands"/>
    <s v="ORD00008"/>
    <x v="0"/>
    <n v="3"/>
    <n v="0"/>
    <n v="8400"/>
    <n v="3500"/>
    <n v="10500"/>
    <n v="-2100"/>
    <n v="-0.25"/>
    <x v="2"/>
    <s v="In-store"/>
    <s v="Pickup"/>
    <s v="Word of Mouth"/>
    <x v="0"/>
    <s v="Wednesday"/>
    <x v="0"/>
    <x v="1"/>
    <x v="0"/>
  </r>
  <r>
    <x v="2"/>
    <s v="CUST049"/>
    <x v="2"/>
    <s v="2000g"/>
    <x v="4"/>
    <n v="1"/>
    <n v="4800"/>
    <x v="0"/>
    <s v="Westlands"/>
    <s v="ORD00009"/>
    <x v="0"/>
    <n v="1"/>
    <n v="0"/>
    <n v="4800"/>
    <n v="3500"/>
    <n v="3500"/>
    <n v="1300"/>
    <n v="0.27083333333333331"/>
    <x v="2"/>
    <s v="WhatsApp"/>
    <s v="Pickup"/>
    <s v="Word of Mouth"/>
    <x v="0"/>
    <s v="Wednesday"/>
    <x v="1"/>
    <x v="1"/>
    <x v="3"/>
  </r>
  <r>
    <x v="2"/>
    <s v="CUST078"/>
    <x v="6"/>
    <s v="2000g"/>
    <x v="4"/>
    <n v="3"/>
    <n v="14400"/>
    <x v="2"/>
    <s v="Kilimani"/>
    <s v="ORD00010"/>
    <x v="2"/>
    <n v="3"/>
    <n v="0"/>
    <n v="14400"/>
    <n v="1000"/>
    <n v="3000"/>
    <n v="11400"/>
    <n v="0.79166666666666663"/>
    <x v="2"/>
    <s v="Online"/>
    <s v="Pickup"/>
    <s v="Walk-in"/>
    <x v="0"/>
    <s v="Wednesday"/>
    <x v="2"/>
    <x v="0"/>
    <x v="2"/>
  </r>
  <r>
    <x v="2"/>
    <s v="CUST069"/>
    <x v="1"/>
    <s v="Large Pack"/>
    <x v="5"/>
    <n v="4"/>
    <n v="6000"/>
    <x v="0"/>
    <s v="Westlands"/>
    <s v="ORD00011"/>
    <x v="1"/>
    <n v="4"/>
    <n v="0"/>
    <n v="6000"/>
    <n v="900"/>
    <n v="3600"/>
    <n v="2400"/>
    <n v="0.4"/>
    <x v="1"/>
    <s v="In-store"/>
    <s v="Delivery"/>
    <s v="Word of Mouth"/>
    <x v="0"/>
    <s v="Wednesday"/>
    <x v="1"/>
    <x v="1"/>
    <x v="0"/>
  </r>
  <r>
    <x v="2"/>
    <s v="CUST038"/>
    <x v="2"/>
    <s v="500g"/>
    <x v="1"/>
    <n v="5"/>
    <n v="6500"/>
    <x v="1"/>
    <s v="CBD"/>
    <s v="ORD00012"/>
    <x v="0"/>
    <n v="5"/>
    <n v="0"/>
    <n v="6500"/>
    <n v="1800"/>
    <n v="9000"/>
    <n v="-2500"/>
    <n v="-0.38461538461538464"/>
    <x v="0"/>
    <s v="Online"/>
    <s v="Delivery"/>
    <s v="Word of Mouth"/>
    <x v="0"/>
    <s v="Wednesday"/>
    <x v="0"/>
    <x v="1"/>
    <x v="0"/>
  </r>
  <r>
    <x v="2"/>
    <s v="CUST074"/>
    <x v="6"/>
    <s v="1000g"/>
    <x v="0"/>
    <n v="3"/>
    <n v="8400"/>
    <x v="0"/>
    <s v="CBD"/>
    <s v="ORD00013"/>
    <x v="2"/>
    <n v="3"/>
    <n v="50"/>
    <n v="8350"/>
    <n v="4200"/>
    <n v="12600"/>
    <n v="-4250"/>
    <n v="-0.50898203592814373"/>
    <x v="2"/>
    <s v="In-store"/>
    <s v="Pickup"/>
    <s v="Walk-in"/>
    <x v="0"/>
    <s v="Wednesday"/>
    <x v="0"/>
    <x v="0"/>
    <x v="0"/>
  </r>
  <r>
    <x v="2"/>
    <s v="CUST085"/>
    <x v="2"/>
    <s v="2500g"/>
    <x v="6"/>
    <n v="1"/>
    <n v="5800"/>
    <x v="0"/>
    <s v="Westlands"/>
    <s v="ORD00014"/>
    <x v="0"/>
    <n v="1"/>
    <n v="100"/>
    <n v="5700"/>
    <n v="3500"/>
    <n v="3500"/>
    <n v="2200"/>
    <n v="0.38596491228070173"/>
    <x v="1"/>
    <s v="WhatsApp"/>
    <s v="Pickup"/>
    <s v="Walk-in"/>
    <x v="0"/>
    <s v="Wednesday"/>
    <x v="0"/>
    <x v="0"/>
    <x v="0"/>
  </r>
  <r>
    <x v="2"/>
    <s v="CUST013"/>
    <x v="2"/>
    <s v="2000g"/>
    <x v="4"/>
    <n v="2"/>
    <n v="9600"/>
    <x v="2"/>
    <s v="Westlands"/>
    <s v="ORD00015"/>
    <x v="0"/>
    <n v="2"/>
    <n v="100"/>
    <n v="9500"/>
    <n v="3500"/>
    <n v="7000"/>
    <n v="2500"/>
    <n v="0.26315789473684209"/>
    <x v="0"/>
    <s v="In-store"/>
    <s v="Delivery"/>
    <s v="Word of Mouth"/>
    <x v="0"/>
    <s v="Wednesday"/>
    <x v="0"/>
    <x v="1"/>
    <x v="3"/>
  </r>
  <r>
    <x v="2"/>
    <s v="CUST021"/>
    <x v="7"/>
    <s v="2000g"/>
    <x v="4"/>
    <n v="3"/>
    <n v="14400"/>
    <x v="2"/>
    <s v="Westlands"/>
    <s v="ORD00016"/>
    <x v="0"/>
    <n v="3"/>
    <n v="0"/>
    <n v="14400"/>
    <n v="5000"/>
    <n v="15000"/>
    <n v="-600"/>
    <n v="-4.1666666666666664E-2"/>
    <x v="0"/>
    <s v="In-store"/>
    <s v="Pickup"/>
    <s v="Instagram"/>
    <x v="0"/>
    <s v="Wednesday"/>
    <x v="2"/>
    <x v="1"/>
    <x v="0"/>
  </r>
  <r>
    <x v="3"/>
    <s v="CUST090"/>
    <x v="8"/>
    <s v="3000g"/>
    <x v="3"/>
    <n v="3"/>
    <n v="20400"/>
    <x v="1"/>
    <s v="CBD"/>
    <s v="ORD00017"/>
    <x v="0"/>
    <n v="3"/>
    <n v="0"/>
    <n v="20400"/>
    <n v="2600"/>
    <n v="7800"/>
    <n v="12600"/>
    <n v="0.61764705882352944"/>
    <x v="0"/>
    <s v="In-store"/>
    <s v="Delivery"/>
    <s v="Facebook"/>
    <x v="0"/>
    <s v="Thursday"/>
    <x v="2"/>
    <x v="1"/>
    <x v="0"/>
  </r>
  <r>
    <x v="3"/>
    <s v="CUST082"/>
    <x v="2"/>
    <s v="1500g"/>
    <x v="2"/>
    <n v="5"/>
    <n v="19000"/>
    <x v="0"/>
    <s v="CBD"/>
    <s v="ORD00018"/>
    <x v="0"/>
    <n v="5"/>
    <n v="0"/>
    <n v="19000"/>
    <n v="1000"/>
    <n v="5000"/>
    <n v="14000"/>
    <n v="0.73684210526315785"/>
    <x v="1"/>
    <s v="In-store"/>
    <s v="Pickup"/>
    <s v="Walk-in"/>
    <x v="0"/>
    <s v="Thursday"/>
    <x v="2"/>
    <x v="0"/>
    <x v="3"/>
  </r>
  <r>
    <x v="3"/>
    <s v="CUST021"/>
    <x v="1"/>
    <s v="Large Pack"/>
    <x v="5"/>
    <n v="2"/>
    <n v="3000"/>
    <x v="2"/>
    <s v="Westlands"/>
    <s v="ORD00019"/>
    <x v="1"/>
    <n v="2"/>
    <n v="0"/>
    <n v="3000"/>
    <n v="1800"/>
    <n v="3600"/>
    <n v="-600"/>
    <n v="-0.2"/>
    <x v="2"/>
    <s v="Online"/>
    <s v="Delivery"/>
    <s v="Walk-in"/>
    <x v="0"/>
    <s v="Thursday"/>
    <x v="2"/>
    <x v="0"/>
    <x v="2"/>
  </r>
  <r>
    <x v="3"/>
    <s v="CUST029"/>
    <x v="4"/>
    <s v="1000g"/>
    <x v="0"/>
    <n v="5"/>
    <n v="14000"/>
    <x v="1"/>
    <s v="Westlands"/>
    <s v="ORD00020"/>
    <x v="0"/>
    <n v="5"/>
    <n v="0"/>
    <n v="14000"/>
    <n v="1800"/>
    <n v="9000"/>
    <n v="5000"/>
    <n v="0.35714285714285715"/>
    <x v="2"/>
    <s v="In-store"/>
    <s v="Pickup"/>
    <s v="Word of Mouth"/>
    <x v="0"/>
    <s v="Thursday"/>
    <x v="2"/>
    <x v="1"/>
    <x v="0"/>
  </r>
  <r>
    <x v="3"/>
    <s v="CUST030"/>
    <x v="6"/>
    <s v="1000g"/>
    <x v="0"/>
    <n v="1"/>
    <n v="2800"/>
    <x v="0"/>
    <s v="Westlands"/>
    <s v="ORD00021"/>
    <x v="2"/>
    <n v="1"/>
    <n v="0"/>
    <n v="2800"/>
    <n v="900"/>
    <n v="900"/>
    <n v="1900"/>
    <n v="0.6785714285714286"/>
    <x v="1"/>
    <s v="Online"/>
    <s v="Delivery"/>
    <s v="Instagram"/>
    <x v="0"/>
    <s v="Thursday"/>
    <x v="2"/>
    <x v="1"/>
    <x v="2"/>
  </r>
  <r>
    <x v="3"/>
    <s v="CUST009"/>
    <x v="9"/>
    <s v="500g"/>
    <x v="1"/>
    <n v="3"/>
    <n v="3900"/>
    <x v="0"/>
    <s v="CBD"/>
    <s v="ORD00022"/>
    <x v="0"/>
    <n v="3"/>
    <n v="50"/>
    <n v="3850"/>
    <n v="5000"/>
    <n v="15000"/>
    <n v="-11150"/>
    <n v="-2.8961038961038961"/>
    <x v="1"/>
    <s v="WhatsApp"/>
    <s v="Delivery"/>
    <s v="Instagram"/>
    <x v="0"/>
    <s v="Thursday"/>
    <x v="1"/>
    <x v="1"/>
    <x v="2"/>
  </r>
  <r>
    <x v="4"/>
    <s v="CUST051"/>
    <x v="10"/>
    <s v="3000g"/>
    <x v="3"/>
    <n v="4"/>
    <n v="27200"/>
    <x v="1"/>
    <s v="Westlands"/>
    <s v="ORD00023"/>
    <x v="0"/>
    <n v="4"/>
    <n v="0"/>
    <n v="27200"/>
    <n v="4200"/>
    <n v="16800"/>
    <n v="10400"/>
    <n v="0.38235294117647056"/>
    <x v="2"/>
    <s v="Online"/>
    <s v="Pickup"/>
    <s v="Walk-in"/>
    <x v="0"/>
    <s v="Friday"/>
    <x v="1"/>
    <x v="0"/>
    <x v="3"/>
  </r>
  <r>
    <x v="4"/>
    <s v="CUST018"/>
    <x v="11"/>
    <s v="2500g"/>
    <x v="6"/>
    <n v="3"/>
    <n v="17400"/>
    <x v="0"/>
    <s v="CBD"/>
    <s v="ORD00024"/>
    <x v="0"/>
    <n v="3"/>
    <n v="0"/>
    <n v="17400"/>
    <n v="4200"/>
    <n v="12600"/>
    <n v="4800"/>
    <n v="0.27586206896551724"/>
    <x v="1"/>
    <s v="WhatsApp"/>
    <s v="Delivery"/>
    <s v="Facebook"/>
    <x v="0"/>
    <s v="Friday"/>
    <x v="1"/>
    <x v="1"/>
    <x v="3"/>
  </r>
  <r>
    <x v="4"/>
    <s v="CUST034"/>
    <x v="3"/>
    <s v="2500g"/>
    <x v="6"/>
    <n v="5"/>
    <n v="29000"/>
    <x v="1"/>
    <s v="CBD"/>
    <s v="ORD00025"/>
    <x v="0"/>
    <n v="5"/>
    <n v="0"/>
    <n v="29000"/>
    <n v="900"/>
    <n v="4500"/>
    <n v="24500"/>
    <n v="0.84482758620689657"/>
    <x v="2"/>
    <s v="In-store"/>
    <s v="Delivery"/>
    <s v="Facebook"/>
    <x v="0"/>
    <s v="Friday"/>
    <x v="1"/>
    <x v="0"/>
    <x v="0"/>
  </r>
  <r>
    <x v="4"/>
    <s v="CUST052"/>
    <x v="9"/>
    <s v="500g"/>
    <x v="1"/>
    <n v="5"/>
    <n v="6500"/>
    <x v="2"/>
    <s v="Kilimani"/>
    <s v="ORD00026"/>
    <x v="0"/>
    <n v="5"/>
    <n v="0"/>
    <n v="6500"/>
    <n v="3500"/>
    <n v="17500"/>
    <n v="-11000"/>
    <n v="-1.6923076923076923"/>
    <x v="1"/>
    <s v="In-store"/>
    <s v="Pickup"/>
    <s v="Word of Mouth"/>
    <x v="0"/>
    <s v="Friday"/>
    <x v="2"/>
    <x v="0"/>
    <x v="3"/>
  </r>
  <r>
    <x v="4"/>
    <s v="CUST064"/>
    <x v="11"/>
    <s v="2000g"/>
    <x v="4"/>
    <n v="5"/>
    <n v="24000"/>
    <x v="0"/>
    <s v="Kilimani"/>
    <s v="ORD00027"/>
    <x v="0"/>
    <n v="5"/>
    <n v="0"/>
    <n v="24000"/>
    <n v="1800"/>
    <n v="9000"/>
    <n v="15000"/>
    <n v="0.625"/>
    <x v="1"/>
    <s v="Online"/>
    <s v="Delivery"/>
    <s v="Walk-in"/>
    <x v="0"/>
    <s v="Friday"/>
    <x v="1"/>
    <x v="1"/>
    <x v="0"/>
  </r>
  <r>
    <x v="4"/>
    <s v="CUST020"/>
    <x v="6"/>
    <s v="1000g"/>
    <x v="0"/>
    <n v="1"/>
    <n v="2800"/>
    <x v="1"/>
    <s v="Kilimani"/>
    <s v="ORD00028"/>
    <x v="2"/>
    <n v="1"/>
    <n v="0"/>
    <n v="2800"/>
    <n v="4200"/>
    <n v="4200"/>
    <n v="-1400"/>
    <n v="-0.5"/>
    <x v="0"/>
    <s v="Online"/>
    <s v="Pickup"/>
    <s v="Facebook"/>
    <x v="0"/>
    <s v="Friday"/>
    <x v="0"/>
    <x v="0"/>
    <x v="1"/>
  </r>
  <r>
    <x v="4"/>
    <s v="CUST077"/>
    <x v="12"/>
    <s v="2500g"/>
    <x v="6"/>
    <n v="4"/>
    <n v="23200"/>
    <x v="0"/>
    <s v="Westlands"/>
    <s v="ORD00029"/>
    <x v="0"/>
    <n v="4"/>
    <n v="100"/>
    <n v="23100"/>
    <n v="2600"/>
    <n v="10400"/>
    <n v="12700"/>
    <n v="0.54978354978354982"/>
    <x v="1"/>
    <s v="WhatsApp"/>
    <s v="Pickup"/>
    <s v="Walk-in"/>
    <x v="0"/>
    <s v="Friday"/>
    <x v="0"/>
    <x v="0"/>
    <x v="3"/>
  </r>
  <r>
    <x v="4"/>
    <s v="CUST060"/>
    <x v="9"/>
    <s v="1500g"/>
    <x v="2"/>
    <n v="5"/>
    <n v="19000"/>
    <x v="1"/>
    <s v="Westlands"/>
    <s v="ORD00030"/>
    <x v="0"/>
    <n v="5"/>
    <n v="0"/>
    <n v="19000"/>
    <n v="900"/>
    <n v="4500"/>
    <n v="14500"/>
    <n v="0.76315789473684215"/>
    <x v="2"/>
    <s v="WhatsApp"/>
    <s v="Delivery"/>
    <s v="Facebook"/>
    <x v="0"/>
    <s v="Friday"/>
    <x v="1"/>
    <x v="1"/>
    <x v="3"/>
  </r>
  <r>
    <x v="5"/>
    <s v="CUST088"/>
    <x v="6"/>
    <s v="500g"/>
    <x v="1"/>
    <n v="1"/>
    <n v="1300"/>
    <x v="1"/>
    <s v="Kilimani"/>
    <s v="ORD00031"/>
    <x v="2"/>
    <n v="1"/>
    <n v="0"/>
    <n v="1300"/>
    <n v="5000"/>
    <n v="5000"/>
    <n v="-3700"/>
    <n v="-2.8461538461538463"/>
    <x v="1"/>
    <s v="In-store"/>
    <s v="Delivery"/>
    <s v="Instagram"/>
    <x v="0"/>
    <s v="Saturday"/>
    <x v="1"/>
    <x v="1"/>
    <x v="2"/>
  </r>
  <r>
    <x v="5"/>
    <s v="CUST097"/>
    <x v="8"/>
    <s v="3000g"/>
    <x v="3"/>
    <n v="5"/>
    <n v="34000"/>
    <x v="2"/>
    <s v="CBD"/>
    <s v="ORD00032"/>
    <x v="0"/>
    <n v="5"/>
    <n v="0"/>
    <n v="34000"/>
    <n v="1800"/>
    <n v="9000"/>
    <n v="25000"/>
    <n v="0.73529411764705888"/>
    <x v="1"/>
    <s v="WhatsApp"/>
    <s v="Pickup"/>
    <s v="Word of Mouth"/>
    <x v="0"/>
    <s v="Saturday"/>
    <x v="1"/>
    <x v="1"/>
    <x v="1"/>
  </r>
  <r>
    <x v="5"/>
    <s v="CUST038"/>
    <x v="5"/>
    <s v="1000g"/>
    <x v="0"/>
    <n v="1"/>
    <n v="2800"/>
    <x v="2"/>
    <s v="Kilimani"/>
    <s v="ORD00033"/>
    <x v="0"/>
    <n v="1"/>
    <n v="0"/>
    <n v="2800"/>
    <n v="3500"/>
    <n v="3500"/>
    <n v="-700"/>
    <n v="-0.25"/>
    <x v="1"/>
    <s v="WhatsApp"/>
    <s v="Pickup"/>
    <s v="Walk-in"/>
    <x v="0"/>
    <s v="Saturday"/>
    <x v="2"/>
    <x v="0"/>
    <x v="0"/>
  </r>
  <r>
    <x v="5"/>
    <s v="CUST093"/>
    <x v="7"/>
    <s v="2000g"/>
    <x v="4"/>
    <n v="1"/>
    <n v="4800"/>
    <x v="1"/>
    <s v="Westlands"/>
    <s v="ORD00034"/>
    <x v="0"/>
    <n v="1"/>
    <n v="0"/>
    <n v="4800"/>
    <n v="900"/>
    <n v="900"/>
    <n v="3900"/>
    <n v="0.8125"/>
    <x v="2"/>
    <s v="Online"/>
    <s v="Delivery"/>
    <s v="Word of Mouth"/>
    <x v="0"/>
    <s v="Saturday"/>
    <x v="0"/>
    <x v="1"/>
    <x v="0"/>
  </r>
  <r>
    <x v="5"/>
    <s v="CUST065"/>
    <x v="3"/>
    <s v="500g"/>
    <x v="1"/>
    <n v="2"/>
    <n v="2600"/>
    <x v="0"/>
    <s v="CBD"/>
    <s v="ORD00035"/>
    <x v="0"/>
    <n v="2"/>
    <n v="0"/>
    <n v="2600"/>
    <n v="5000"/>
    <n v="10000"/>
    <n v="-7400"/>
    <n v="-2.8461538461538463"/>
    <x v="2"/>
    <s v="WhatsApp"/>
    <s v="Pickup"/>
    <s v="Walk-in"/>
    <x v="0"/>
    <s v="Saturday"/>
    <x v="2"/>
    <x v="0"/>
    <x v="3"/>
  </r>
  <r>
    <x v="5"/>
    <s v="CUST078"/>
    <x v="4"/>
    <s v="3000g"/>
    <x v="3"/>
    <n v="5"/>
    <n v="34000"/>
    <x v="0"/>
    <s v="Kilimani"/>
    <s v="ORD00036"/>
    <x v="0"/>
    <n v="5"/>
    <n v="0"/>
    <n v="34000"/>
    <n v="4200"/>
    <n v="21000"/>
    <n v="13000"/>
    <n v="0.38235294117647056"/>
    <x v="1"/>
    <s v="WhatsApp"/>
    <s v="Pickup"/>
    <s v="Facebook"/>
    <x v="0"/>
    <s v="Saturday"/>
    <x v="1"/>
    <x v="1"/>
    <x v="1"/>
  </r>
  <r>
    <x v="5"/>
    <s v="CUST070"/>
    <x v="5"/>
    <s v="2500g"/>
    <x v="6"/>
    <n v="2"/>
    <n v="11600"/>
    <x v="1"/>
    <s v="Kilimani"/>
    <s v="ORD00037"/>
    <x v="0"/>
    <n v="2"/>
    <n v="0"/>
    <n v="11600"/>
    <n v="3500"/>
    <n v="7000"/>
    <n v="4600"/>
    <n v="0.39655172413793105"/>
    <x v="2"/>
    <s v="Online"/>
    <s v="Pickup"/>
    <s v="Facebook"/>
    <x v="0"/>
    <s v="Saturday"/>
    <x v="2"/>
    <x v="1"/>
    <x v="1"/>
  </r>
  <r>
    <x v="5"/>
    <s v="CUST063"/>
    <x v="13"/>
    <s v="2000g"/>
    <x v="4"/>
    <n v="3"/>
    <n v="14400"/>
    <x v="0"/>
    <s v="Kilimani"/>
    <s v="ORD00038"/>
    <x v="0"/>
    <n v="3"/>
    <n v="0"/>
    <n v="14400"/>
    <n v="3500"/>
    <n v="10500"/>
    <n v="3900"/>
    <n v="0.27083333333333331"/>
    <x v="0"/>
    <s v="WhatsApp"/>
    <s v="Delivery"/>
    <s v="Walk-in"/>
    <x v="0"/>
    <s v="Saturday"/>
    <x v="2"/>
    <x v="0"/>
    <x v="0"/>
  </r>
  <r>
    <x v="5"/>
    <s v="CUST031"/>
    <x v="5"/>
    <s v="2000g"/>
    <x v="4"/>
    <n v="3"/>
    <n v="14400"/>
    <x v="0"/>
    <s v="Kilimani"/>
    <s v="ORD00039"/>
    <x v="0"/>
    <n v="3"/>
    <n v="0"/>
    <n v="14400"/>
    <n v="5000"/>
    <n v="15000"/>
    <n v="-600"/>
    <n v="-4.1666666666666664E-2"/>
    <x v="0"/>
    <s v="Online"/>
    <s v="Delivery"/>
    <s v="Facebook"/>
    <x v="0"/>
    <s v="Saturday"/>
    <x v="2"/>
    <x v="1"/>
    <x v="2"/>
  </r>
  <r>
    <x v="5"/>
    <s v="CUST011"/>
    <x v="13"/>
    <s v="3000g"/>
    <x v="3"/>
    <n v="1"/>
    <n v="6800"/>
    <x v="1"/>
    <s v="Westlands"/>
    <s v="ORD00040"/>
    <x v="0"/>
    <n v="1"/>
    <n v="0"/>
    <n v="6800"/>
    <n v="4200"/>
    <n v="4200"/>
    <n v="2600"/>
    <n v="0.38235294117647056"/>
    <x v="1"/>
    <s v="In-store"/>
    <s v="Delivery"/>
    <s v="Instagram"/>
    <x v="0"/>
    <s v="Saturday"/>
    <x v="0"/>
    <x v="0"/>
    <x v="1"/>
  </r>
  <r>
    <x v="5"/>
    <s v="CUST098"/>
    <x v="6"/>
    <s v="2500g"/>
    <x v="6"/>
    <n v="1"/>
    <n v="5800"/>
    <x v="1"/>
    <s v="Kilimani"/>
    <s v="ORD00041"/>
    <x v="2"/>
    <n v="1"/>
    <n v="0"/>
    <n v="5800"/>
    <n v="3500"/>
    <n v="3500"/>
    <n v="2300"/>
    <n v="0.39655172413793105"/>
    <x v="1"/>
    <s v="WhatsApp"/>
    <s v="Pickup"/>
    <s v="Walk-in"/>
    <x v="0"/>
    <s v="Saturday"/>
    <x v="1"/>
    <x v="1"/>
    <x v="1"/>
  </r>
  <r>
    <x v="6"/>
    <s v="CUST071"/>
    <x v="8"/>
    <s v="2000g"/>
    <x v="4"/>
    <n v="4"/>
    <n v="19200"/>
    <x v="0"/>
    <s v="Westlands"/>
    <s v="ORD00042"/>
    <x v="0"/>
    <n v="4"/>
    <n v="0"/>
    <n v="19200"/>
    <n v="1800"/>
    <n v="7200"/>
    <n v="12000"/>
    <n v="0.625"/>
    <x v="0"/>
    <s v="In-store"/>
    <s v="Delivery"/>
    <s v="Facebook"/>
    <x v="0"/>
    <s v="Sunday"/>
    <x v="2"/>
    <x v="1"/>
    <x v="0"/>
  </r>
  <r>
    <x v="6"/>
    <s v="CUST055"/>
    <x v="3"/>
    <s v="1000g"/>
    <x v="0"/>
    <n v="5"/>
    <n v="14000"/>
    <x v="0"/>
    <s v="CBD"/>
    <s v="ORD00043"/>
    <x v="0"/>
    <n v="5"/>
    <n v="0"/>
    <n v="14000"/>
    <n v="4200"/>
    <n v="21000"/>
    <n v="-7000"/>
    <n v="-0.5"/>
    <x v="0"/>
    <s v="WhatsApp"/>
    <s v="Delivery"/>
    <s v="Instagram"/>
    <x v="0"/>
    <s v="Sunday"/>
    <x v="1"/>
    <x v="0"/>
    <x v="3"/>
  </r>
  <r>
    <x v="6"/>
    <s v="CUST092"/>
    <x v="12"/>
    <s v="2500g"/>
    <x v="6"/>
    <n v="2"/>
    <n v="11600"/>
    <x v="2"/>
    <s v="Westlands"/>
    <s v="ORD00044"/>
    <x v="0"/>
    <n v="2"/>
    <n v="0"/>
    <n v="11600"/>
    <n v="900"/>
    <n v="1800"/>
    <n v="9800"/>
    <n v="0.84482758620689657"/>
    <x v="2"/>
    <s v="WhatsApp"/>
    <s v="Delivery"/>
    <s v="Facebook"/>
    <x v="0"/>
    <s v="Sunday"/>
    <x v="0"/>
    <x v="0"/>
    <x v="3"/>
  </r>
  <r>
    <x v="6"/>
    <s v="CUST057"/>
    <x v="8"/>
    <s v="500g"/>
    <x v="1"/>
    <n v="3"/>
    <n v="3900"/>
    <x v="1"/>
    <s v="Westlands"/>
    <s v="ORD00045"/>
    <x v="0"/>
    <n v="3"/>
    <n v="0"/>
    <n v="3900"/>
    <n v="900"/>
    <n v="2700"/>
    <n v="1200"/>
    <n v="0.30769230769230771"/>
    <x v="1"/>
    <s v="Online"/>
    <s v="Pickup"/>
    <s v="Instagram"/>
    <x v="0"/>
    <s v="Sunday"/>
    <x v="0"/>
    <x v="0"/>
    <x v="0"/>
  </r>
  <r>
    <x v="6"/>
    <s v="CUST029"/>
    <x v="2"/>
    <s v="500g"/>
    <x v="1"/>
    <n v="2"/>
    <n v="2600"/>
    <x v="0"/>
    <s v="Westlands"/>
    <s v="ORD00046"/>
    <x v="0"/>
    <n v="2"/>
    <n v="0"/>
    <n v="2600"/>
    <n v="4200"/>
    <n v="8400"/>
    <n v="-5800"/>
    <n v="-2.2307692307692308"/>
    <x v="2"/>
    <s v="Online"/>
    <s v="Pickup"/>
    <s v="Word of Mouth"/>
    <x v="0"/>
    <s v="Sunday"/>
    <x v="0"/>
    <x v="1"/>
    <x v="0"/>
  </r>
  <r>
    <x v="7"/>
    <s v="CUST030"/>
    <x v="13"/>
    <s v="2500g"/>
    <x v="6"/>
    <n v="5"/>
    <n v="29000"/>
    <x v="1"/>
    <s v="Kilimani"/>
    <s v="ORD00047"/>
    <x v="0"/>
    <n v="5"/>
    <n v="0"/>
    <n v="29000"/>
    <n v="1800"/>
    <n v="9000"/>
    <n v="20000"/>
    <n v="0.68965517241379315"/>
    <x v="0"/>
    <s v="WhatsApp"/>
    <s v="Delivery"/>
    <s v="Word of Mouth"/>
    <x v="0"/>
    <s v="Monday"/>
    <x v="2"/>
    <x v="0"/>
    <x v="2"/>
  </r>
  <r>
    <x v="7"/>
    <s v="CUST091"/>
    <x v="0"/>
    <s v="1000g"/>
    <x v="0"/>
    <n v="1"/>
    <n v="2800"/>
    <x v="1"/>
    <s v="Kilimani"/>
    <s v="ORD00048"/>
    <x v="0"/>
    <n v="1"/>
    <n v="0"/>
    <n v="2800"/>
    <n v="5000"/>
    <n v="5000"/>
    <n v="-2200"/>
    <n v="-0.7857142857142857"/>
    <x v="2"/>
    <s v="WhatsApp"/>
    <s v="Delivery"/>
    <s v="Word of Mouth"/>
    <x v="0"/>
    <s v="Monday"/>
    <x v="0"/>
    <x v="1"/>
    <x v="2"/>
  </r>
  <r>
    <x v="7"/>
    <s v="CUST005"/>
    <x v="10"/>
    <s v="3000g"/>
    <x v="3"/>
    <n v="1"/>
    <n v="6800"/>
    <x v="2"/>
    <s v="Kilimani"/>
    <s v="ORD00049"/>
    <x v="0"/>
    <n v="1"/>
    <n v="0"/>
    <n v="6800"/>
    <n v="4200"/>
    <n v="4200"/>
    <n v="2600"/>
    <n v="0.38235294117647056"/>
    <x v="0"/>
    <s v="WhatsApp"/>
    <s v="Delivery"/>
    <s v="Facebook"/>
    <x v="0"/>
    <s v="Monday"/>
    <x v="1"/>
    <x v="0"/>
    <x v="2"/>
  </r>
  <r>
    <x v="8"/>
    <s v="CUST086"/>
    <x v="10"/>
    <s v="2500g"/>
    <x v="6"/>
    <n v="3"/>
    <n v="17400"/>
    <x v="2"/>
    <s v="Kilimani"/>
    <s v="ORD00050"/>
    <x v="0"/>
    <n v="3"/>
    <n v="0"/>
    <n v="17400"/>
    <n v="3500"/>
    <n v="10500"/>
    <n v="6900"/>
    <n v="0.39655172413793105"/>
    <x v="2"/>
    <s v="In-store"/>
    <s v="Pickup"/>
    <s v="Facebook"/>
    <x v="0"/>
    <s v="Tuesday"/>
    <x v="0"/>
    <x v="1"/>
    <x v="1"/>
  </r>
  <r>
    <x v="8"/>
    <s v="CUST093"/>
    <x v="3"/>
    <s v="2000g"/>
    <x v="4"/>
    <n v="2"/>
    <n v="9600"/>
    <x v="1"/>
    <s v="CBD"/>
    <s v="ORD00051"/>
    <x v="0"/>
    <n v="2"/>
    <n v="50"/>
    <n v="9550"/>
    <n v="900"/>
    <n v="1800"/>
    <n v="7750"/>
    <n v="0.81151832460732987"/>
    <x v="1"/>
    <s v="Online"/>
    <s v="Delivery"/>
    <s v="Facebook"/>
    <x v="0"/>
    <s v="Tuesday"/>
    <x v="1"/>
    <x v="0"/>
    <x v="1"/>
  </r>
  <r>
    <x v="8"/>
    <s v="CUST061"/>
    <x v="7"/>
    <s v="500g"/>
    <x v="1"/>
    <n v="2"/>
    <n v="2600"/>
    <x v="2"/>
    <s v="Kilimani"/>
    <s v="ORD00052"/>
    <x v="0"/>
    <n v="2"/>
    <n v="50"/>
    <n v="2550"/>
    <n v="5000"/>
    <n v="10000"/>
    <n v="-7450"/>
    <n v="-2.9215686274509802"/>
    <x v="1"/>
    <s v="Online"/>
    <s v="Pickup"/>
    <s v="Facebook"/>
    <x v="0"/>
    <s v="Tuesday"/>
    <x v="2"/>
    <x v="1"/>
    <x v="2"/>
  </r>
  <r>
    <x v="8"/>
    <s v="CUST085"/>
    <x v="2"/>
    <s v="3000g"/>
    <x v="3"/>
    <n v="1"/>
    <n v="6800"/>
    <x v="2"/>
    <s v="Westlands"/>
    <s v="ORD00053"/>
    <x v="0"/>
    <n v="1"/>
    <n v="0"/>
    <n v="6800"/>
    <n v="4200"/>
    <n v="4200"/>
    <n v="2600"/>
    <n v="0.38235294117647056"/>
    <x v="1"/>
    <s v="In-store"/>
    <s v="Delivery"/>
    <s v="Word of Mouth"/>
    <x v="0"/>
    <s v="Tuesday"/>
    <x v="0"/>
    <x v="1"/>
    <x v="0"/>
  </r>
  <r>
    <x v="8"/>
    <s v="CUST060"/>
    <x v="9"/>
    <s v="2500g"/>
    <x v="6"/>
    <n v="4"/>
    <n v="23200"/>
    <x v="1"/>
    <s v="Kilimani"/>
    <s v="ORD00054"/>
    <x v="0"/>
    <n v="4"/>
    <n v="0"/>
    <n v="23200"/>
    <n v="2600"/>
    <n v="10400"/>
    <n v="12800"/>
    <n v="0.55172413793103448"/>
    <x v="1"/>
    <s v="WhatsApp"/>
    <s v="Delivery"/>
    <s v="Instagram"/>
    <x v="0"/>
    <s v="Tuesday"/>
    <x v="0"/>
    <x v="1"/>
    <x v="0"/>
  </r>
  <r>
    <x v="8"/>
    <s v="CUST008"/>
    <x v="8"/>
    <s v="1500g"/>
    <x v="2"/>
    <n v="1"/>
    <n v="3800"/>
    <x v="2"/>
    <s v="CBD"/>
    <s v="ORD00055"/>
    <x v="0"/>
    <n v="1"/>
    <n v="0"/>
    <n v="3800"/>
    <n v="1800"/>
    <n v="1800"/>
    <n v="2000"/>
    <n v="0.52631578947368418"/>
    <x v="1"/>
    <s v="Online"/>
    <s v="Pickup"/>
    <s v="Walk-in"/>
    <x v="0"/>
    <s v="Tuesday"/>
    <x v="2"/>
    <x v="1"/>
    <x v="3"/>
  </r>
  <r>
    <x v="8"/>
    <s v="CUST032"/>
    <x v="5"/>
    <s v="1000g"/>
    <x v="0"/>
    <n v="1"/>
    <n v="2800"/>
    <x v="0"/>
    <s v="Kilimani"/>
    <s v="ORD00056"/>
    <x v="0"/>
    <n v="1"/>
    <n v="0"/>
    <n v="2800"/>
    <n v="1800"/>
    <n v="1800"/>
    <n v="1000"/>
    <n v="0.35714285714285715"/>
    <x v="1"/>
    <s v="Online"/>
    <s v="Pickup"/>
    <s v="Word of Mouth"/>
    <x v="0"/>
    <s v="Tuesday"/>
    <x v="2"/>
    <x v="1"/>
    <x v="3"/>
  </r>
  <r>
    <x v="8"/>
    <s v="CUST018"/>
    <x v="3"/>
    <s v="1000g"/>
    <x v="0"/>
    <n v="4"/>
    <n v="11200"/>
    <x v="2"/>
    <s v="Kilimani"/>
    <s v="ORD00057"/>
    <x v="0"/>
    <n v="4"/>
    <n v="0"/>
    <n v="11200"/>
    <n v="5000"/>
    <n v="20000"/>
    <n v="-8800"/>
    <n v="-0.7857142857142857"/>
    <x v="0"/>
    <s v="Online"/>
    <s v="Delivery"/>
    <s v="Instagram"/>
    <x v="0"/>
    <s v="Tuesday"/>
    <x v="0"/>
    <x v="0"/>
    <x v="0"/>
  </r>
  <r>
    <x v="8"/>
    <s v="CUST032"/>
    <x v="4"/>
    <s v="3000g"/>
    <x v="3"/>
    <n v="4"/>
    <n v="27200"/>
    <x v="0"/>
    <s v="Westlands"/>
    <s v="ORD00058"/>
    <x v="0"/>
    <n v="4"/>
    <n v="0"/>
    <n v="27200"/>
    <n v="3500"/>
    <n v="14000"/>
    <n v="13200"/>
    <n v="0.48529411764705882"/>
    <x v="0"/>
    <s v="In-store"/>
    <s v="Delivery"/>
    <s v="Word of Mouth"/>
    <x v="0"/>
    <s v="Tuesday"/>
    <x v="0"/>
    <x v="1"/>
    <x v="2"/>
  </r>
  <r>
    <x v="8"/>
    <s v="CUST013"/>
    <x v="12"/>
    <s v="2000g"/>
    <x v="4"/>
    <n v="5"/>
    <n v="24000"/>
    <x v="0"/>
    <s v="CBD"/>
    <s v="ORD00059"/>
    <x v="0"/>
    <n v="5"/>
    <n v="100"/>
    <n v="23900"/>
    <n v="5000"/>
    <n v="25000"/>
    <n v="-1100"/>
    <n v="-4.6025104602510462E-2"/>
    <x v="0"/>
    <s v="Online"/>
    <s v="Pickup"/>
    <s v="Word of Mouth"/>
    <x v="0"/>
    <s v="Tuesday"/>
    <x v="1"/>
    <x v="0"/>
    <x v="0"/>
  </r>
  <r>
    <x v="8"/>
    <s v="CUST012"/>
    <x v="3"/>
    <s v="3000g"/>
    <x v="3"/>
    <n v="1"/>
    <n v="6800"/>
    <x v="0"/>
    <s v="Kilimani"/>
    <s v="ORD00060"/>
    <x v="0"/>
    <n v="1"/>
    <n v="0"/>
    <n v="6800"/>
    <n v="2600"/>
    <n v="2600"/>
    <n v="4200"/>
    <n v="0.61764705882352944"/>
    <x v="0"/>
    <s v="WhatsApp"/>
    <s v="Delivery"/>
    <s v="Facebook"/>
    <x v="0"/>
    <s v="Tuesday"/>
    <x v="0"/>
    <x v="0"/>
    <x v="1"/>
  </r>
  <r>
    <x v="9"/>
    <s v="CUST028"/>
    <x v="7"/>
    <s v="1500g"/>
    <x v="2"/>
    <n v="4"/>
    <n v="15200"/>
    <x v="2"/>
    <s v="Kilimani"/>
    <s v="ORD00061"/>
    <x v="0"/>
    <n v="4"/>
    <n v="0"/>
    <n v="15200"/>
    <n v="900"/>
    <n v="3600"/>
    <n v="11600"/>
    <n v="0.76315789473684215"/>
    <x v="2"/>
    <s v="In-store"/>
    <s v="Pickup"/>
    <s v="Walk-in"/>
    <x v="0"/>
    <s v="Wednesday"/>
    <x v="0"/>
    <x v="1"/>
    <x v="0"/>
  </r>
  <r>
    <x v="9"/>
    <s v="CUST001"/>
    <x v="11"/>
    <s v="500g"/>
    <x v="1"/>
    <n v="4"/>
    <n v="5200"/>
    <x v="2"/>
    <s v="Westlands"/>
    <s v="ORD00062"/>
    <x v="0"/>
    <n v="4"/>
    <n v="50"/>
    <n v="5150"/>
    <n v="4200"/>
    <n v="16800"/>
    <n v="-11650"/>
    <n v="-2.262135922330097"/>
    <x v="2"/>
    <s v="WhatsApp"/>
    <s v="Pickup"/>
    <s v="Walk-in"/>
    <x v="0"/>
    <s v="Wednesday"/>
    <x v="2"/>
    <x v="1"/>
    <x v="0"/>
  </r>
  <r>
    <x v="9"/>
    <s v="CUST037"/>
    <x v="12"/>
    <s v="2500g"/>
    <x v="6"/>
    <n v="4"/>
    <n v="23200"/>
    <x v="2"/>
    <s v="CBD"/>
    <s v="ORD00063"/>
    <x v="0"/>
    <n v="4"/>
    <n v="0"/>
    <n v="23200"/>
    <n v="1300"/>
    <n v="5200"/>
    <n v="18000"/>
    <n v="0.77586206896551724"/>
    <x v="0"/>
    <s v="WhatsApp"/>
    <s v="Pickup"/>
    <s v="Instagram"/>
    <x v="0"/>
    <s v="Wednesday"/>
    <x v="0"/>
    <x v="1"/>
    <x v="2"/>
  </r>
  <r>
    <x v="9"/>
    <s v="CUST085"/>
    <x v="1"/>
    <s v="Party Pack"/>
    <x v="0"/>
    <n v="5"/>
    <n v="14000"/>
    <x v="1"/>
    <s v="Westlands"/>
    <s v="ORD00064"/>
    <x v="1"/>
    <n v="5"/>
    <n v="0"/>
    <n v="14000"/>
    <n v="2600"/>
    <n v="13000"/>
    <n v="1000"/>
    <n v="7.1428571428571425E-2"/>
    <x v="2"/>
    <s v="WhatsApp"/>
    <s v="Delivery"/>
    <s v="Walk-in"/>
    <x v="0"/>
    <s v="Wednesday"/>
    <x v="0"/>
    <x v="1"/>
    <x v="2"/>
  </r>
  <r>
    <x v="9"/>
    <s v="CUST038"/>
    <x v="11"/>
    <s v="1500g"/>
    <x v="2"/>
    <n v="2"/>
    <n v="7600"/>
    <x v="0"/>
    <s v="Kilimani"/>
    <s v="ORD00065"/>
    <x v="0"/>
    <n v="2"/>
    <n v="0"/>
    <n v="7600"/>
    <n v="4200"/>
    <n v="8400"/>
    <n v="-800"/>
    <n v="-0.10526315789473684"/>
    <x v="1"/>
    <s v="In-store"/>
    <s v="Delivery"/>
    <s v="Facebook"/>
    <x v="0"/>
    <s v="Wednesday"/>
    <x v="1"/>
    <x v="0"/>
    <x v="1"/>
  </r>
  <r>
    <x v="9"/>
    <s v="CUST008"/>
    <x v="13"/>
    <s v="2500g"/>
    <x v="6"/>
    <n v="5"/>
    <n v="29000"/>
    <x v="1"/>
    <s v="Westlands"/>
    <s v="ORD00066"/>
    <x v="0"/>
    <n v="5"/>
    <n v="100"/>
    <n v="28900"/>
    <n v="3500"/>
    <n v="17500"/>
    <n v="11400"/>
    <n v="0.3944636678200692"/>
    <x v="2"/>
    <s v="Online"/>
    <s v="Pickup"/>
    <s v="Word of Mouth"/>
    <x v="0"/>
    <s v="Wednesday"/>
    <x v="1"/>
    <x v="0"/>
    <x v="0"/>
  </r>
  <r>
    <x v="9"/>
    <s v="CUST075"/>
    <x v="0"/>
    <s v="2000g"/>
    <x v="4"/>
    <n v="1"/>
    <n v="4800"/>
    <x v="2"/>
    <s v="CBD"/>
    <s v="ORD00067"/>
    <x v="0"/>
    <n v="1"/>
    <n v="0"/>
    <n v="4800"/>
    <n v="3500"/>
    <n v="3500"/>
    <n v="1300"/>
    <n v="0.27083333333333331"/>
    <x v="0"/>
    <s v="In-store"/>
    <s v="Delivery"/>
    <s v="Word of Mouth"/>
    <x v="0"/>
    <s v="Wednesday"/>
    <x v="0"/>
    <x v="0"/>
    <x v="3"/>
  </r>
  <r>
    <x v="9"/>
    <s v="CUST021"/>
    <x v="6"/>
    <s v="2000g"/>
    <x v="4"/>
    <n v="5"/>
    <n v="24000"/>
    <x v="0"/>
    <s v="CBD"/>
    <s v="ORD00068"/>
    <x v="2"/>
    <n v="5"/>
    <n v="0"/>
    <n v="24000"/>
    <n v="1800"/>
    <n v="9000"/>
    <n v="15000"/>
    <n v="0.625"/>
    <x v="0"/>
    <s v="Online"/>
    <s v="Pickup"/>
    <s v="Walk-in"/>
    <x v="0"/>
    <s v="Wednesday"/>
    <x v="2"/>
    <x v="1"/>
    <x v="1"/>
  </r>
  <r>
    <x v="9"/>
    <s v="CUST009"/>
    <x v="2"/>
    <s v="1000g"/>
    <x v="0"/>
    <n v="2"/>
    <n v="5600"/>
    <x v="1"/>
    <s v="Kilimani"/>
    <s v="ORD00069"/>
    <x v="0"/>
    <n v="2"/>
    <n v="100"/>
    <n v="5500"/>
    <n v="3500"/>
    <n v="7000"/>
    <n v="-1500"/>
    <n v="-0.27272727272727271"/>
    <x v="0"/>
    <s v="WhatsApp"/>
    <s v="Pickup"/>
    <s v="Walk-in"/>
    <x v="0"/>
    <s v="Wednesday"/>
    <x v="2"/>
    <x v="0"/>
    <x v="0"/>
  </r>
  <r>
    <x v="10"/>
    <s v="CUST073"/>
    <x v="9"/>
    <s v="2000g"/>
    <x v="4"/>
    <n v="1"/>
    <n v="4800"/>
    <x v="0"/>
    <s v="CBD"/>
    <s v="ORD00070"/>
    <x v="0"/>
    <n v="1"/>
    <n v="0"/>
    <n v="4800"/>
    <n v="3500"/>
    <n v="3500"/>
    <n v="1300"/>
    <n v="0.27083333333333331"/>
    <x v="0"/>
    <s v="In-store"/>
    <s v="Delivery"/>
    <s v="Word of Mouth"/>
    <x v="0"/>
    <s v="Thursday"/>
    <x v="2"/>
    <x v="1"/>
    <x v="0"/>
  </r>
  <r>
    <x v="10"/>
    <s v="CUST080"/>
    <x v="13"/>
    <s v="2000g"/>
    <x v="4"/>
    <n v="1"/>
    <n v="4800"/>
    <x v="0"/>
    <s v="Westlands"/>
    <s v="ORD00071"/>
    <x v="0"/>
    <n v="1"/>
    <n v="50"/>
    <n v="4750"/>
    <n v="4200"/>
    <n v="4200"/>
    <n v="550"/>
    <n v="0.11578947368421053"/>
    <x v="2"/>
    <s v="In-store"/>
    <s v="Delivery"/>
    <s v="Walk-in"/>
    <x v="0"/>
    <s v="Thursday"/>
    <x v="0"/>
    <x v="0"/>
    <x v="1"/>
  </r>
  <r>
    <x v="10"/>
    <s v="CUST073"/>
    <x v="8"/>
    <s v="2500g"/>
    <x v="6"/>
    <n v="5"/>
    <n v="29000"/>
    <x v="1"/>
    <s v="Westlands"/>
    <s v="ORD00072"/>
    <x v="0"/>
    <n v="5"/>
    <n v="0"/>
    <n v="29000"/>
    <n v="900"/>
    <n v="4500"/>
    <n v="24500"/>
    <n v="0.84482758620689657"/>
    <x v="1"/>
    <s v="WhatsApp"/>
    <s v="Delivery"/>
    <s v="Facebook"/>
    <x v="0"/>
    <s v="Thursday"/>
    <x v="1"/>
    <x v="1"/>
    <x v="3"/>
  </r>
  <r>
    <x v="10"/>
    <s v="CUST086"/>
    <x v="4"/>
    <s v="500g"/>
    <x v="1"/>
    <n v="2"/>
    <n v="2600"/>
    <x v="1"/>
    <s v="Westlands"/>
    <s v="ORD00073"/>
    <x v="0"/>
    <n v="2"/>
    <n v="0"/>
    <n v="2600"/>
    <n v="1800"/>
    <n v="3600"/>
    <n v="-1000"/>
    <n v="-0.38461538461538464"/>
    <x v="1"/>
    <s v="In-store"/>
    <s v="Pickup"/>
    <s v="Instagram"/>
    <x v="0"/>
    <s v="Thursday"/>
    <x v="2"/>
    <x v="1"/>
    <x v="3"/>
  </r>
  <r>
    <x v="10"/>
    <s v="CUST051"/>
    <x v="10"/>
    <s v="1000g"/>
    <x v="0"/>
    <n v="3"/>
    <n v="8400"/>
    <x v="0"/>
    <s v="CBD"/>
    <s v="ORD00074"/>
    <x v="0"/>
    <n v="3"/>
    <n v="0"/>
    <n v="8400"/>
    <n v="3500"/>
    <n v="10500"/>
    <n v="-2100"/>
    <n v="-0.25"/>
    <x v="0"/>
    <s v="In-store"/>
    <s v="Delivery"/>
    <s v="Word of Mouth"/>
    <x v="0"/>
    <s v="Thursday"/>
    <x v="2"/>
    <x v="0"/>
    <x v="0"/>
  </r>
  <r>
    <x v="10"/>
    <s v="CUST059"/>
    <x v="8"/>
    <s v="2000g"/>
    <x v="4"/>
    <n v="3"/>
    <n v="14400"/>
    <x v="2"/>
    <s v="Kilimani"/>
    <s v="ORD00075"/>
    <x v="0"/>
    <n v="3"/>
    <n v="0"/>
    <n v="14400"/>
    <n v="2600"/>
    <n v="7800"/>
    <n v="6600"/>
    <n v="0.45833333333333331"/>
    <x v="2"/>
    <s v="Online"/>
    <s v="Pickup"/>
    <s v="Word of Mouth"/>
    <x v="0"/>
    <s v="Thursday"/>
    <x v="2"/>
    <x v="1"/>
    <x v="1"/>
  </r>
  <r>
    <x v="11"/>
    <s v="CUST073"/>
    <x v="7"/>
    <s v="1500g"/>
    <x v="2"/>
    <n v="5"/>
    <n v="19000"/>
    <x v="0"/>
    <s v="Kilimani"/>
    <s v="ORD00076"/>
    <x v="0"/>
    <n v="5"/>
    <n v="0"/>
    <n v="19000"/>
    <n v="1800"/>
    <n v="9000"/>
    <n v="10000"/>
    <n v="0.52631578947368418"/>
    <x v="1"/>
    <s v="Online"/>
    <s v="Delivery"/>
    <s v="Word of Mouth"/>
    <x v="0"/>
    <s v="Friday"/>
    <x v="0"/>
    <x v="1"/>
    <x v="1"/>
  </r>
  <r>
    <x v="11"/>
    <s v="CUST065"/>
    <x v="3"/>
    <s v="1000g"/>
    <x v="0"/>
    <n v="2"/>
    <n v="5600"/>
    <x v="2"/>
    <s v="Kilimani"/>
    <s v="ORD00077"/>
    <x v="0"/>
    <n v="2"/>
    <n v="0"/>
    <n v="5600"/>
    <n v="3500"/>
    <n v="7000"/>
    <n v="-1400"/>
    <n v="-0.25"/>
    <x v="0"/>
    <s v="In-store"/>
    <s v="Pickup"/>
    <s v="Instagram"/>
    <x v="0"/>
    <s v="Friday"/>
    <x v="1"/>
    <x v="0"/>
    <x v="0"/>
  </r>
  <r>
    <x v="11"/>
    <s v="CUST032"/>
    <x v="5"/>
    <s v="2000g"/>
    <x v="4"/>
    <n v="1"/>
    <n v="4800"/>
    <x v="2"/>
    <s v="Westlands"/>
    <s v="ORD00078"/>
    <x v="0"/>
    <n v="1"/>
    <n v="0"/>
    <n v="4800"/>
    <n v="3500"/>
    <n v="3500"/>
    <n v="1300"/>
    <n v="0.27083333333333331"/>
    <x v="0"/>
    <s v="In-store"/>
    <s v="Pickup"/>
    <s v="Walk-in"/>
    <x v="0"/>
    <s v="Friday"/>
    <x v="1"/>
    <x v="0"/>
    <x v="2"/>
  </r>
  <r>
    <x v="12"/>
    <s v="CUST091"/>
    <x v="7"/>
    <s v="2000g"/>
    <x v="4"/>
    <n v="5"/>
    <n v="24000"/>
    <x v="2"/>
    <s v="CBD"/>
    <s v="ORD00079"/>
    <x v="0"/>
    <n v="5"/>
    <n v="0"/>
    <n v="24000"/>
    <n v="2600"/>
    <n v="13000"/>
    <n v="11000"/>
    <n v="0.45833333333333331"/>
    <x v="2"/>
    <s v="Online"/>
    <s v="Delivery"/>
    <s v="Word of Mouth"/>
    <x v="0"/>
    <s v="Saturday"/>
    <x v="0"/>
    <x v="1"/>
    <x v="3"/>
  </r>
  <r>
    <x v="12"/>
    <s v="CUST002"/>
    <x v="12"/>
    <s v="1500g"/>
    <x v="2"/>
    <n v="5"/>
    <n v="19000"/>
    <x v="1"/>
    <s v="CBD"/>
    <s v="ORD00080"/>
    <x v="0"/>
    <n v="5"/>
    <n v="0"/>
    <n v="19000"/>
    <n v="5000"/>
    <n v="25000"/>
    <n v="-6000"/>
    <n v="-0.31578947368421051"/>
    <x v="0"/>
    <s v="WhatsApp"/>
    <s v="Delivery"/>
    <s v="Instagram"/>
    <x v="0"/>
    <s v="Saturday"/>
    <x v="1"/>
    <x v="0"/>
    <x v="0"/>
  </r>
  <r>
    <x v="12"/>
    <s v="CUST018"/>
    <x v="4"/>
    <s v="3000g"/>
    <x v="3"/>
    <n v="1"/>
    <n v="6800"/>
    <x v="2"/>
    <s v="Kilimani"/>
    <s v="ORD00081"/>
    <x v="0"/>
    <n v="1"/>
    <n v="0"/>
    <n v="6800"/>
    <n v="1800"/>
    <n v="1800"/>
    <n v="5000"/>
    <n v="0.73529411764705888"/>
    <x v="0"/>
    <s v="WhatsApp"/>
    <s v="Delivery"/>
    <s v="Walk-in"/>
    <x v="0"/>
    <s v="Saturday"/>
    <x v="1"/>
    <x v="0"/>
    <x v="3"/>
  </r>
  <r>
    <x v="12"/>
    <s v="CUST020"/>
    <x v="2"/>
    <s v="1000g"/>
    <x v="0"/>
    <n v="5"/>
    <n v="14000"/>
    <x v="2"/>
    <s v="Westlands"/>
    <s v="ORD00082"/>
    <x v="0"/>
    <n v="5"/>
    <n v="0"/>
    <n v="14000"/>
    <n v="5000"/>
    <n v="25000"/>
    <n v="-11000"/>
    <n v="-0.7857142857142857"/>
    <x v="1"/>
    <s v="WhatsApp"/>
    <s v="Pickup"/>
    <s v="Instagram"/>
    <x v="0"/>
    <s v="Saturday"/>
    <x v="0"/>
    <x v="1"/>
    <x v="3"/>
  </r>
  <r>
    <x v="12"/>
    <s v="CUST092"/>
    <x v="13"/>
    <s v="3000g"/>
    <x v="3"/>
    <n v="2"/>
    <n v="13600"/>
    <x v="2"/>
    <s v="Kilimani"/>
    <s v="ORD00083"/>
    <x v="0"/>
    <n v="2"/>
    <n v="0"/>
    <n v="13600"/>
    <n v="5000"/>
    <n v="10000"/>
    <n v="3600"/>
    <n v="0.26470588235294118"/>
    <x v="2"/>
    <s v="Online"/>
    <s v="Delivery"/>
    <s v="Walk-in"/>
    <x v="0"/>
    <s v="Saturday"/>
    <x v="1"/>
    <x v="0"/>
    <x v="0"/>
  </r>
  <r>
    <x v="13"/>
    <s v="CUST033"/>
    <x v="3"/>
    <s v="3000g"/>
    <x v="3"/>
    <n v="4"/>
    <n v="27200"/>
    <x v="0"/>
    <s v="Kilimani"/>
    <s v="ORD00084"/>
    <x v="0"/>
    <n v="4"/>
    <n v="50"/>
    <n v="27150"/>
    <n v="900"/>
    <n v="3600"/>
    <n v="23550"/>
    <n v="0.86740331491712708"/>
    <x v="1"/>
    <s v="In-store"/>
    <s v="Pickup"/>
    <s v="Instagram"/>
    <x v="0"/>
    <s v="Sunday"/>
    <x v="2"/>
    <x v="0"/>
    <x v="0"/>
  </r>
  <r>
    <x v="13"/>
    <s v="CUST036"/>
    <x v="8"/>
    <s v="500g"/>
    <x v="1"/>
    <n v="4"/>
    <n v="5200"/>
    <x v="0"/>
    <s v="Kilimani"/>
    <s v="ORD00085"/>
    <x v="0"/>
    <n v="4"/>
    <n v="0"/>
    <n v="5200"/>
    <n v="1800"/>
    <n v="7200"/>
    <n v="-2000"/>
    <n v="-0.38461538461538464"/>
    <x v="0"/>
    <s v="WhatsApp"/>
    <s v="Pickup"/>
    <s v="Word of Mouth"/>
    <x v="0"/>
    <s v="Sunday"/>
    <x v="0"/>
    <x v="0"/>
    <x v="0"/>
  </r>
  <r>
    <x v="13"/>
    <s v="CUST082"/>
    <x v="5"/>
    <s v="1000g"/>
    <x v="0"/>
    <n v="2"/>
    <n v="5600"/>
    <x v="2"/>
    <s v="Kilimani"/>
    <s v="ORD00086"/>
    <x v="0"/>
    <n v="2"/>
    <n v="0"/>
    <n v="5600"/>
    <n v="400"/>
    <n v="800"/>
    <n v="4800"/>
    <n v="0.8571428571428571"/>
    <x v="0"/>
    <s v="In-store"/>
    <s v="Pickup"/>
    <s v="Instagram"/>
    <x v="0"/>
    <s v="Sunday"/>
    <x v="0"/>
    <x v="0"/>
    <x v="0"/>
  </r>
  <r>
    <x v="13"/>
    <s v="CUST071"/>
    <x v="1"/>
    <s v="Small Pack"/>
    <x v="7"/>
    <n v="4"/>
    <n v="3200"/>
    <x v="1"/>
    <s v="Westlands"/>
    <s v="ORD00087"/>
    <x v="1"/>
    <n v="4"/>
    <n v="0"/>
    <n v="3200"/>
    <n v="1800"/>
    <n v="7200"/>
    <n v="-4000"/>
    <n v="-1.25"/>
    <x v="2"/>
    <s v="In-store"/>
    <s v="Delivery"/>
    <s v="Facebook"/>
    <x v="0"/>
    <s v="Sunday"/>
    <x v="1"/>
    <x v="0"/>
    <x v="1"/>
  </r>
  <r>
    <x v="13"/>
    <s v="CUST015"/>
    <x v="3"/>
    <s v="1000g"/>
    <x v="0"/>
    <n v="1"/>
    <n v="2800"/>
    <x v="0"/>
    <s v="CBD"/>
    <s v="ORD00088"/>
    <x v="0"/>
    <n v="1"/>
    <n v="0"/>
    <n v="2800"/>
    <n v="2600"/>
    <n v="2600"/>
    <n v="200"/>
    <n v="7.1428571428571425E-2"/>
    <x v="1"/>
    <s v="Online"/>
    <s v="Delivery"/>
    <s v="Facebook"/>
    <x v="0"/>
    <s v="Sunday"/>
    <x v="0"/>
    <x v="0"/>
    <x v="0"/>
  </r>
  <r>
    <x v="13"/>
    <s v="CUST005"/>
    <x v="11"/>
    <s v="1500g"/>
    <x v="2"/>
    <n v="5"/>
    <n v="19000"/>
    <x v="2"/>
    <s v="CBD"/>
    <s v="ORD00089"/>
    <x v="0"/>
    <n v="5"/>
    <n v="0"/>
    <n v="19000"/>
    <n v="3500"/>
    <n v="17500"/>
    <n v="1500"/>
    <n v="7.8947368421052627E-2"/>
    <x v="2"/>
    <s v="Online"/>
    <s v="Pickup"/>
    <s v="Instagram"/>
    <x v="0"/>
    <s v="Sunday"/>
    <x v="0"/>
    <x v="0"/>
    <x v="1"/>
  </r>
  <r>
    <x v="13"/>
    <s v="CUST056"/>
    <x v="3"/>
    <s v="2000g"/>
    <x v="4"/>
    <n v="2"/>
    <n v="9600"/>
    <x v="0"/>
    <s v="Kilimani"/>
    <s v="ORD00090"/>
    <x v="0"/>
    <n v="2"/>
    <n v="0"/>
    <n v="9600"/>
    <n v="5000"/>
    <n v="10000"/>
    <n v="-400"/>
    <n v="-4.1666666666666664E-2"/>
    <x v="2"/>
    <s v="In-store"/>
    <s v="Delivery"/>
    <s v="Instagram"/>
    <x v="0"/>
    <s v="Sunday"/>
    <x v="1"/>
    <x v="1"/>
    <x v="1"/>
  </r>
  <r>
    <x v="14"/>
    <s v="CUST046"/>
    <x v="5"/>
    <s v="3000g"/>
    <x v="3"/>
    <n v="1"/>
    <n v="6800"/>
    <x v="0"/>
    <s v="CBD"/>
    <s v="ORD00091"/>
    <x v="0"/>
    <n v="1"/>
    <n v="0"/>
    <n v="6800"/>
    <n v="2600"/>
    <n v="2600"/>
    <n v="4200"/>
    <n v="0.61764705882352944"/>
    <x v="2"/>
    <s v="WhatsApp"/>
    <s v="Delivery"/>
    <s v="Walk-in"/>
    <x v="0"/>
    <s v="Monday"/>
    <x v="0"/>
    <x v="1"/>
    <x v="0"/>
  </r>
  <r>
    <x v="14"/>
    <s v="CUST046"/>
    <x v="10"/>
    <s v="1500g"/>
    <x v="2"/>
    <n v="1"/>
    <n v="3800"/>
    <x v="1"/>
    <s v="Westlands"/>
    <s v="ORD00092"/>
    <x v="0"/>
    <n v="1"/>
    <n v="0"/>
    <n v="3800"/>
    <n v="5000"/>
    <n v="5000"/>
    <n v="-1200"/>
    <n v="-0.31578947368421051"/>
    <x v="2"/>
    <s v="Online"/>
    <s v="Delivery"/>
    <s v="Instagram"/>
    <x v="0"/>
    <s v="Monday"/>
    <x v="1"/>
    <x v="0"/>
    <x v="0"/>
  </r>
  <r>
    <x v="14"/>
    <s v="CUST031"/>
    <x v="13"/>
    <s v="3000g"/>
    <x v="3"/>
    <n v="2"/>
    <n v="13600"/>
    <x v="0"/>
    <s v="Kilimani"/>
    <s v="ORD00093"/>
    <x v="0"/>
    <n v="2"/>
    <n v="0"/>
    <n v="13600"/>
    <n v="5000"/>
    <n v="10000"/>
    <n v="3600"/>
    <n v="0.26470588235294118"/>
    <x v="1"/>
    <s v="Online"/>
    <s v="Delivery"/>
    <s v="Word of Mouth"/>
    <x v="0"/>
    <s v="Monday"/>
    <x v="1"/>
    <x v="1"/>
    <x v="0"/>
  </r>
  <r>
    <x v="14"/>
    <s v="CUST023"/>
    <x v="9"/>
    <s v="3000g"/>
    <x v="3"/>
    <n v="1"/>
    <n v="6800"/>
    <x v="1"/>
    <s v="Westlands"/>
    <s v="ORD00094"/>
    <x v="0"/>
    <n v="1"/>
    <n v="0"/>
    <n v="6800"/>
    <n v="4200"/>
    <n v="4200"/>
    <n v="2600"/>
    <n v="0.38235294117647056"/>
    <x v="2"/>
    <s v="Online"/>
    <s v="Pickup"/>
    <s v="Instagram"/>
    <x v="0"/>
    <s v="Monday"/>
    <x v="0"/>
    <x v="0"/>
    <x v="1"/>
  </r>
  <r>
    <x v="14"/>
    <s v="CUST086"/>
    <x v="12"/>
    <s v="2500g"/>
    <x v="6"/>
    <n v="4"/>
    <n v="23200"/>
    <x v="1"/>
    <s v="Kilimani"/>
    <s v="ORD00095"/>
    <x v="0"/>
    <n v="4"/>
    <n v="0"/>
    <n v="23200"/>
    <n v="4200"/>
    <n v="16800"/>
    <n v="6400"/>
    <n v="0.27586206896551724"/>
    <x v="0"/>
    <s v="WhatsApp"/>
    <s v="Delivery"/>
    <s v="Facebook"/>
    <x v="0"/>
    <s v="Monday"/>
    <x v="1"/>
    <x v="1"/>
    <x v="1"/>
  </r>
  <r>
    <x v="14"/>
    <s v="CUST090"/>
    <x v="4"/>
    <s v="2500g"/>
    <x v="6"/>
    <n v="2"/>
    <n v="11600"/>
    <x v="0"/>
    <s v="Westlands"/>
    <s v="ORD00096"/>
    <x v="0"/>
    <n v="2"/>
    <n v="0"/>
    <n v="11600"/>
    <n v="3500"/>
    <n v="7000"/>
    <n v="4600"/>
    <n v="0.39655172413793105"/>
    <x v="1"/>
    <s v="In-store"/>
    <s v="Pickup"/>
    <s v="Word of Mouth"/>
    <x v="0"/>
    <s v="Monday"/>
    <x v="2"/>
    <x v="0"/>
    <x v="0"/>
  </r>
  <r>
    <x v="14"/>
    <s v="CUST061"/>
    <x v="6"/>
    <s v="2000g"/>
    <x v="4"/>
    <n v="1"/>
    <n v="4800"/>
    <x v="0"/>
    <s v="Kilimani"/>
    <s v="ORD00097"/>
    <x v="2"/>
    <n v="1"/>
    <n v="0"/>
    <n v="4800"/>
    <n v="1800"/>
    <n v="1800"/>
    <n v="3000"/>
    <n v="0.625"/>
    <x v="0"/>
    <s v="Online"/>
    <s v="Pickup"/>
    <s v="Word of Mouth"/>
    <x v="0"/>
    <s v="Monday"/>
    <x v="2"/>
    <x v="1"/>
    <x v="2"/>
  </r>
  <r>
    <x v="15"/>
    <s v="CUST030"/>
    <x v="5"/>
    <s v="1000g"/>
    <x v="0"/>
    <n v="3"/>
    <n v="8400"/>
    <x v="0"/>
    <s v="Kilimani"/>
    <s v="ORD00098"/>
    <x v="0"/>
    <n v="3"/>
    <n v="0"/>
    <n v="8400"/>
    <n v="3500"/>
    <n v="10500"/>
    <n v="-2100"/>
    <n v="-0.25"/>
    <x v="1"/>
    <s v="In-store"/>
    <s v="Pickup"/>
    <s v="Walk-in"/>
    <x v="0"/>
    <s v="Tuesday"/>
    <x v="1"/>
    <x v="1"/>
    <x v="1"/>
  </r>
  <r>
    <x v="15"/>
    <s v="CUST052"/>
    <x v="8"/>
    <s v="2000g"/>
    <x v="4"/>
    <n v="2"/>
    <n v="9600"/>
    <x v="2"/>
    <s v="Westlands"/>
    <s v="ORD00099"/>
    <x v="0"/>
    <n v="2"/>
    <n v="0"/>
    <n v="9600"/>
    <n v="5000"/>
    <n v="10000"/>
    <n v="-400"/>
    <n v="-4.1666666666666664E-2"/>
    <x v="0"/>
    <s v="Online"/>
    <s v="Pickup"/>
    <s v="Walk-in"/>
    <x v="0"/>
    <s v="Tuesday"/>
    <x v="2"/>
    <x v="0"/>
    <x v="1"/>
  </r>
  <r>
    <x v="15"/>
    <s v="CUST099"/>
    <x v="6"/>
    <s v="3000g"/>
    <x v="3"/>
    <n v="1"/>
    <n v="6800"/>
    <x v="2"/>
    <s v="Westlands"/>
    <s v="ORD00100"/>
    <x v="2"/>
    <n v="1"/>
    <n v="0"/>
    <n v="6800"/>
    <n v="900"/>
    <n v="900"/>
    <n v="5900"/>
    <n v="0.86764705882352944"/>
    <x v="2"/>
    <s v="WhatsApp"/>
    <s v="Pickup"/>
    <s v="Instagram"/>
    <x v="0"/>
    <s v="Tuesday"/>
    <x v="1"/>
    <x v="0"/>
    <x v="3"/>
  </r>
  <r>
    <x v="15"/>
    <s v="CUST052"/>
    <x v="8"/>
    <s v="500g"/>
    <x v="1"/>
    <n v="5"/>
    <n v="6500"/>
    <x v="1"/>
    <s v="CBD"/>
    <s v="ORD00101"/>
    <x v="0"/>
    <n v="5"/>
    <n v="0"/>
    <n v="6500"/>
    <n v="2600"/>
    <n v="13000"/>
    <n v="-6500"/>
    <n v="-1"/>
    <x v="1"/>
    <s v="In-store"/>
    <s v="Delivery"/>
    <s v="Word of Mouth"/>
    <x v="0"/>
    <s v="Tuesday"/>
    <x v="0"/>
    <x v="0"/>
    <x v="1"/>
  </r>
  <r>
    <x v="15"/>
    <s v="CUST015"/>
    <x v="5"/>
    <s v="1500g"/>
    <x v="2"/>
    <n v="1"/>
    <n v="3800"/>
    <x v="2"/>
    <s v="Kilimani"/>
    <s v="ORD00102"/>
    <x v="0"/>
    <n v="1"/>
    <n v="0"/>
    <n v="3800"/>
    <n v="1800"/>
    <n v="1800"/>
    <n v="2000"/>
    <n v="0.52631578947368418"/>
    <x v="0"/>
    <s v="Online"/>
    <s v="Pickup"/>
    <s v="Facebook"/>
    <x v="0"/>
    <s v="Tuesday"/>
    <x v="0"/>
    <x v="0"/>
    <x v="0"/>
  </r>
  <r>
    <x v="15"/>
    <s v="CUST005"/>
    <x v="13"/>
    <s v="1000g"/>
    <x v="0"/>
    <n v="3"/>
    <n v="8400"/>
    <x v="0"/>
    <s v="CBD"/>
    <s v="ORD00103"/>
    <x v="0"/>
    <n v="3"/>
    <n v="0"/>
    <n v="8400"/>
    <n v="4200"/>
    <n v="12600"/>
    <n v="-4200"/>
    <n v="-0.5"/>
    <x v="2"/>
    <s v="Online"/>
    <s v="Pickup"/>
    <s v="Walk-in"/>
    <x v="0"/>
    <s v="Tuesday"/>
    <x v="1"/>
    <x v="0"/>
    <x v="1"/>
  </r>
  <r>
    <x v="15"/>
    <s v="CUST094"/>
    <x v="9"/>
    <s v="2500g"/>
    <x v="6"/>
    <n v="3"/>
    <n v="17400"/>
    <x v="2"/>
    <s v="Westlands"/>
    <s v="ORD00104"/>
    <x v="0"/>
    <n v="3"/>
    <n v="0"/>
    <n v="17400"/>
    <n v="5000"/>
    <n v="15000"/>
    <n v="2400"/>
    <n v="0.13793103448275862"/>
    <x v="2"/>
    <s v="WhatsApp"/>
    <s v="Delivery"/>
    <s v="Walk-in"/>
    <x v="0"/>
    <s v="Tuesday"/>
    <x v="2"/>
    <x v="0"/>
    <x v="1"/>
  </r>
  <r>
    <x v="15"/>
    <s v="CUST015"/>
    <x v="13"/>
    <s v="3000g"/>
    <x v="3"/>
    <n v="5"/>
    <n v="34000"/>
    <x v="2"/>
    <s v="CBD"/>
    <s v="ORD00105"/>
    <x v="0"/>
    <n v="5"/>
    <n v="0"/>
    <n v="34000"/>
    <n v="900"/>
    <n v="4500"/>
    <n v="29500"/>
    <n v="0.86764705882352944"/>
    <x v="2"/>
    <s v="Online"/>
    <s v="Pickup"/>
    <s v="Word of Mouth"/>
    <x v="0"/>
    <s v="Tuesday"/>
    <x v="1"/>
    <x v="0"/>
    <x v="2"/>
  </r>
  <r>
    <x v="15"/>
    <s v="CUST006"/>
    <x v="10"/>
    <s v="500g"/>
    <x v="1"/>
    <n v="3"/>
    <n v="3900"/>
    <x v="1"/>
    <s v="Westlands"/>
    <s v="ORD00106"/>
    <x v="0"/>
    <n v="3"/>
    <n v="0"/>
    <n v="3900"/>
    <n v="900"/>
    <n v="2700"/>
    <n v="1200"/>
    <n v="0.30769230769230771"/>
    <x v="2"/>
    <s v="In-store"/>
    <s v="Delivery"/>
    <s v="Instagram"/>
    <x v="0"/>
    <s v="Tuesday"/>
    <x v="1"/>
    <x v="0"/>
    <x v="3"/>
  </r>
  <r>
    <x v="15"/>
    <s v="CUST069"/>
    <x v="0"/>
    <s v="500g"/>
    <x v="1"/>
    <n v="5"/>
    <n v="6500"/>
    <x v="1"/>
    <s v="CBD"/>
    <s v="ORD00107"/>
    <x v="0"/>
    <n v="5"/>
    <n v="0"/>
    <n v="6500"/>
    <n v="2600"/>
    <n v="13000"/>
    <n v="-6500"/>
    <n v="-1"/>
    <x v="2"/>
    <s v="WhatsApp"/>
    <s v="Delivery"/>
    <s v="Facebook"/>
    <x v="0"/>
    <s v="Tuesday"/>
    <x v="0"/>
    <x v="1"/>
    <x v="1"/>
  </r>
  <r>
    <x v="16"/>
    <s v="CUST009"/>
    <x v="5"/>
    <s v="1500g"/>
    <x v="2"/>
    <n v="4"/>
    <n v="15200"/>
    <x v="1"/>
    <s v="Westlands"/>
    <s v="ORD00108"/>
    <x v="0"/>
    <n v="4"/>
    <n v="0"/>
    <n v="15200"/>
    <n v="4200"/>
    <n v="16800"/>
    <n v="-1600"/>
    <n v="-0.10526315789473684"/>
    <x v="0"/>
    <s v="Online"/>
    <s v="Pickup"/>
    <s v="Facebook"/>
    <x v="0"/>
    <s v="Wednesday"/>
    <x v="0"/>
    <x v="1"/>
    <x v="2"/>
  </r>
  <r>
    <x v="16"/>
    <s v="CUST085"/>
    <x v="13"/>
    <s v="2500g"/>
    <x v="6"/>
    <n v="3"/>
    <n v="17400"/>
    <x v="0"/>
    <s v="CBD"/>
    <s v="ORD00109"/>
    <x v="0"/>
    <n v="3"/>
    <n v="0"/>
    <n v="17400"/>
    <n v="1800"/>
    <n v="5400"/>
    <n v="12000"/>
    <n v="0.68965517241379315"/>
    <x v="0"/>
    <s v="Online"/>
    <s v="Delivery"/>
    <s v="Walk-in"/>
    <x v="0"/>
    <s v="Wednesday"/>
    <x v="2"/>
    <x v="0"/>
    <x v="1"/>
  </r>
  <r>
    <x v="16"/>
    <s v="CUST040"/>
    <x v="4"/>
    <s v="1000g"/>
    <x v="0"/>
    <n v="5"/>
    <n v="14000"/>
    <x v="1"/>
    <s v="Westlands"/>
    <s v="ORD00110"/>
    <x v="0"/>
    <n v="5"/>
    <n v="100"/>
    <n v="13900"/>
    <n v="4200"/>
    <n v="21000"/>
    <n v="-7100"/>
    <n v="-0.51079136690647486"/>
    <x v="1"/>
    <s v="In-store"/>
    <s v="Pickup"/>
    <s v="Word of Mouth"/>
    <x v="0"/>
    <s v="Wednesday"/>
    <x v="0"/>
    <x v="1"/>
    <x v="3"/>
  </r>
  <r>
    <x v="16"/>
    <s v="CUST090"/>
    <x v="5"/>
    <s v="2500g"/>
    <x v="6"/>
    <n v="4"/>
    <n v="23200"/>
    <x v="2"/>
    <s v="CBD"/>
    <s v="ORD00111"/>
    <x v="0"/>
    <n v="4"/>
    <n v="0"/>
    <n v="23200"/>
    <n v="5000"/>
    <n v="20000"/>
    <n v="3200"/>
    <n v="0.13793103448275862"/>
    <x v="0"/>
    <s v="WhatsApp"/>
    <s v="Pickup"/>
    <s v="Facebook"/>
    <x v="0"/>
    <s v="Wednesday"/>
    <x v="2"/>
    <x v="1"/>
    <x v="0"/>
  </r>
  <r>
    <x v="16"/>
    <s v="CUST054"/>
    <x v="11"/>
    <s v="3000g"/>
    <x v="3"/>
    <n v="2"/>
    <n v="13600"/>
    <x v="1"/>
    <s v="Westlands"/>
    <s v="ORD00112"/>
    <x v="0"/>
    <n v="2"/>
    <n v="0"/>
    <n v="13600"/>
    <n v="4200"/>
    <n v="8400"/>
    <n v="5200"/>
    <n v="0.38235294117647056"/>
    <x v="1"/>
    <s v="WhatsApp"/>
    <s v="Delivery"/>
    <s v="Facebook"/>
    <x v="0"/>
    <s v="Wednesday"/>
    <x v="0"/>
    <x v="0"/>
    <x v="0"/>
  </r>
  <r>
    <x v="16"/>
    <s v="CUST079"/>
    <x v="8"/>
    <s v="2500g"/>
    <x v="6"/>
    <n v="2"/>
    <n v="11600"/>
    <x v="1"/>
    <s v="Westlands"/>
    <s v="ORD00113"/>
    <x v="0"/>
    <n v="2"/>
    <n v="0"/>
    <n v="11600"/>
    <n v="900"/>
    <n v="1800"/>
    <n v="9800"/>
    <n v="0.84482758620689657"/>
    <x v="0"/>
    <s v="In-store"/>
    <s v="Delivery"/>
    <s v="Instagram"/>
    <x v="0"/>
    <s v="Wednesday"/>
    <x v="1"/>
    <x v="0"/>
    <x v="3"/>
  </r>
  <r>
    <x v="17"/>
    <s v="CUST039"/>
    <x v="3"/>
    <s v="500g"/>
    <x v="1"/>
    <n v="1"/>
    <n v="1300"/>
    <x v="2"/>
    <s v="Kilimani"/>
    <s v="ORD00114"/>
    <x v="0"/>
    <n v="1"/>
    <n v="0"/>
    <n v="1300"/>
    <n v="900"/>
    <n v="900"/>
    <n v="400"/>
    <n v="0.30769230769230771"/>
    <x v="2"/>
    <s v="WhatsApp"/>
    <s v="Delivery"/>
    <s v="Facebook"/>
    <x v="0"/>
    <s v="Thursday"/>
    <x v="1"/>
    <x v="0"/>
    <x v="2"/>
  </r>
  <r>
    <x v="17"/>
    <s v="CUST078"/>
    <x v="9"/>
    <s v="500g"/>
    <x v="1"/>
    <n v="5"/>
    <n v="6500"/>
    <x v="1"/>
    <s v="Westlands"/>
    <s v="ORD00115"/>
    <x v="0"/>
    <n v="5"/>
    <n v="100"/>
    <n v="6400"/>
    <n v="2600"/>
    <n v="13000"/>
    <n v="-6600"/>
    <n v="-1.03125"/>
    <x v="0"/>
    <s v="Online"/>
    <s v="Delivery"/>
    <s v="Walk-in"/>
    <x v="0"/>
    <s v="Thursday"/>
    <x v="0"/>
    <x v="0"/>
    <x v="1"/>
  </r>
  <r>
    <x v="17"/>
    <s v="CUST057"/>
    <x v="7"/>
    <s v="1500g"/>
    <x v="2"/>
    <n v="4"/>
    <n v="15200"/>
    <x v="1"/>
    <s v="Kilimani"/>
    <s v="ORD00116"/>
    <x v="0"/>
    <n v="4"/>
    <n v="0"/>
    <n v="15200"/>
    <n v="5000"/>
    <n v="20000"/>
    <n v="-4800"/>
    <n v="-0.31578947368421051"/>
    <x v="2"/>
    <s v="Online"/>
    <s v="Pickup"/>
    <s v="Word of Mouth"/>
    <x v="0"/>
    <s v="Thursday"/>
    <x v="0"/>
    <x v="0"/>
    <x v="0"/>
  </r>
  <r>
    <x v="17"/>
    <s v="CUST095"/>
    <x v="3"/>
    <s v="3000g"/>
    <x v="3"/>
    <n v="4"/>
    <n v="27200"/>
    <x v="0"/>
    <s v="CBD"/>
    <s v="ORD00117"/>
    <x v="0"/>
    <n v="4"/>
    <n v="0"/>
    <n v="27200"/>
    <n v="4200"/>
    <n v="16800"/>
    <n v="10400"/>
    <n v="0.38235294117647056"/>
    <x v="0"/>
    <s v="WhatsApp"/>
    <s v="Pickup"/>
    <s v="Instagram"/>
    <x v="0"/>
    <s v="Thursday"/>
    <x v="1"/>
    <x v="1"/>
    <x v="1"/>
  </r>
  <r>
    <x v="17"/>
    <s v="CUST066"/>
    <x v="2"/>
    <s v="2500g"/>
    <x v="6"/>
    <n v="3"/>
    <n v="17400"/>
    <x v="1"/>
    <s v="CBD"/>
    <s v="ORD00118"/>
    <x v="0"/>
    <n v="3"/>
    <n v="0"/>
    <n v="17400"/>
    <n v="4200"/>
    <n v="12600"/>
    <n v="4800"/>
    <n v="0.27586206896551724"/>
    <x v="2"/>
    <s v="WhatsApp"/>
    <s v="Delivery"/>
    <s v="Walk-in"/>
    <x v="0"/>
    <s v="Thursday"/>
    <x v="1"/>
    <x v="1"/>
    <x v="3"/>
  </r>
  <r>
    <x v="17"/>
    <s v="CUST012"/>
    <x v="13"/>
    <s v="2500g"/>
    <x v="6"/>
    <n v="3"/>
    <n v="17400"/>
    <x v="0"/>
    <s v="CBD"/>
    <s v="ORD00119"/>
    <x v="0"/>
    <n v="3"/>
    <n v="0"/>
    <n v="17400"/>
    <n v="900"/>
    <n v="2700"/>
    <n v="14700"/>
    <n v="0.84482758620689657"/>
    <x v="2"/>
    <s v="In-store"/>
    <s v="Pickup"/>
    <s v="Facebook"/>
    <x v="0"/>
    <s v="Thursday"/>
    <x v="1"/>
    <x v="0"/>
    <x v="1"/>
  </r>
  <r>
    <x v="17"/>
    <s v="CUST026"/>
    <x v="4"/>
    <s v="500g"/>
    <x v="1"/>
    <n v="2"/>
    <n v="2600"/>
    <x v="0"/>
    <s v="Kilimani"/>
    <s v="ORD00120"/>
    <x v="0"/>
    <n v="2"/>
    <n v="0"/>
    <n v="2600"/>
    <n v="5000"/>
    <n v="10000"/>
    <n v="-7400"/>
    <n v="-2.8461538461538463"/>
    <x v="0"/>
    <s v="WhatsApp"/>
    <s v="Pickup"/>
    <s v="Instagram"/>
    <x v="0"/>
    <s v="Thursday"/>
    <x v="0"/>
    <x v="1"/>
    <x v="1"/>
  </r>
  <r>
    <x v="17"/>
    <s v="CUST061"/>
    <x v="0"/>
    <s v="3000g"/>
    <x v="3"/>
    <n v="2"/>
    <n v="13600"/>
    <x v="1"/>
    <s v="Kilimani"/>
    <s v="ORD00121"/>
    <x v="0"/>
    <n v="2"/>
    <n v="0"/>
    <n v="13600"/>
    <n v="5000"/>
    <n v="10000"/>
    <n v="3600"/>
    <n v="0.26470588235294118"/>
    <x v="2"/>
    <s v="Online"/>
    <s v="Delivery"/>
    <s v="Facebook"/>
    <x v="0"/>
    <s v="Thursday"/>
    <x v="2"/>
    <x v="1"/>
    <x v="2"/>
  </r>
  <r>
    <x v="17"/>
    <s v="CUST081"/>
    <x v="7"/>
    <s v="3000g"/>
    <x v="3"/>
    <n v="4"/>
    <n v="27200"/>
    <x v="1"/>
    <s v="Kilimani"/>
    <s v="ORD00122"/>
    <x v="0"/>
    <n v="4"/>
    <n v="0"/>
    <n v="27200"/>
    <n v="5000"/>
    <n v="20000"/>
    <n v="7200"/>
    <n v="0.26470588235294118"/>
    <x v="0"/>
    <s v="In-store"/>
    <s v="Pickup"/>
    <s v="Walk-in"/>
    <x v="0"/>
    <s v="Thursday"/>
    <x v="1"/>
    <x v="0"/>
    <x v="3"/>
  </r>
  <r>
    <x v="18"/>
    <s v="CUST032"/>
    <x v="7"/>
    <s v="3000g"/>
    <x v="3"/>
    <n v="4"/>
    <n v="27200"/>
    <x v="0"/>
    <s v="CBD"/>
    <s v="ORD00123"/>
    <x v="0"/>
    <n v="4"/>
    <n v="0"/>
    <n v="27200"/>
    <n v="400"/>
    <n v="1600"/>
    <n v="25600"/>
    <n v="0.94117647058823528"/>
    <x v="0"/>
    <s v="Online"/>
    <s v="Delivery"/>
    <s v="Walk-in"/>
    <x v="0"/>
    <s v="Friday"/>
    <x v="2"/>
    <x v="1"/>
    <x v="0"/>
  </r>
  <r>
    <x v="18"/>
    <s v="CUST097"/>
    <x v="1"/>
    <s v="Small Pack"/>
    <x v="7"/>
    <n v="1"/>
    <n v="800"/>
    <x v="0"/>
    <s v="Westlands"/>
    <s v="ORD00124"/>
    <x v="1"/>
    <n v="1"/>
    <n v="0"/>
    <n v="800"/>
    <n v="3500"/>
    <n v="3500"/>
    <n v="-2700"/>
    <n v="-3.375"/>
    <x v="2"/>
    <s v="In-store"/>
    <s v="Delivery"/>
    <s v="Walk-in"/>
    <x v="0"/>
    <s v="Friday"/>
    <x v="1"/>
    <x v="1"/>
    <x v="1"/>
  </r>
  <r>
    <x v="18"/>
    <s v="CUST090"/>
    <x v="10"/>
    <s v="2000g"/>
    <x v="4"/>
    <n v="2"/>
    <n v="9600"/>
    <x v="1"/>
    <s v="Westlands"/>
    <s v="ORD00125"/>
    <x v="0"/>
    <n v="2"/>
    <n v="0"/>
    <n v="9600"/>
    <n v="2600"/>
    <n v="5200"/>
    <n v="4400"/>
    <n v="0.45833333333333331"/>
    <x v="1"/>
    <s v="Online"/>
    <s v="Delivery"/>
    <s v="Walk-in"/>
    <x v="0"/>
    <s v="Friday"/>
    <x v="2"/>
    <x v="1"/>
    <x v="1"/>
  </r>
  <r>
    <x v="18"/>
    <s v="CUST032"/>
    <x v="0"/>
    <s v="1500g"/>
    <x v="2"/>
    <n v="5"/>
    <n v="19000"/>
    <x v="0"/>
    <s v="Westlands"/>
    <s v="ORD00126"/>
    <x v="0"/>
    <n v="5"/>
    <n v="0"/>
    <n v="19000"/>
    <n v="5000"/>
    <n v="25000"/>
    <n v="-6000"/>
    <n v="-0.31578947368421051"/>
    <x v="2"/>
    <s v="WhatsApp"/>
    <s v="Delivery"/>
    <s v="Instagram"/>
    <x v="0"/>
    <s v="Friday"/>
    <x v="1"/>
    <x v="1"/>
    <x v="2"/>
  </r>
  <r>
    <x v="18"/>
    <s v="CUST086"/>
    <x v="11"/>
    <s v="3000g"/>
    <x v="3"/>
    <n v="4"/>
    <n v="27200"/>
    <x v="1"/>
    <s v="CBD"/>
    <s v="ORD00127"/>
    <x v="0"/>
    <n v="4"/>
    <n v="0"/>
    <n v="27200"/>
    <n v="900"/>
    <n v="3600"/>
    <n v="23600"/>
    <n v="0.86764705882352944"/>
    <x v="2"/>
    <s v="Online"/>
    <s v="Pickup"/>
    <s v="Walk-in"/>
    <x v="0"/>
    <s v="Friday"/>
    <x v="1"/>
    <x v="0"/>
    <x v="0"/>
  </r>
  <r>
    <x v="18"/>
    <s v="CUST097"/>
    <x v="13"/>
    <s v="500g"/>
    <x v="1"/>
    <n v="3"/>
    <n v="3900"/>
    <x v="2"/>
    <s v="CBD"/>
    <s v="ORD00128"/>
    <x v="0"/>
    <n v="3"/>
    <n v="0"/>
    <n v="3900"/>
    <n v="1800"/>
    <n v="5400"/>
    <n v="-1500"/>
    <n v="-0.38461538461538464"/>
    <x v="1"/>
    <s v="Online"/>
    <s v="Pickup"/>
    <s v="Walk-in"/>
    <x v="0"/>
    <s v="Friday"/>
    <x v="2"/>
    <x v="0"/>
    <x v="2"/>
  </r>
  <r>
    <x v="18"/>
    <s v="CUST055"/>
    <x v="6"/>
    <s v="1000g"/>
    <x v="0"/>
    <n v="5"/>
    <n v="14000"/>
    <x v="1"/>
    <s v="Westlands"/>
    <s v="ORD00129"/>
    <x v="2"/>
    <n v="5"/>
    <n v="0"/>
    <n v="14000"/>
    <n v="1800"/>
    <n v="9000"/>
    <n v="5000"/>
    <n v="0.35714285714285715"/>
    <x v="0"/>
    <s v="In-store"/>
    <s v="Pickup"/>
    <s v="Walk-in"/>
    <x v="0"/>
    <s v="Friday"/>
    <x v="0"/>
    <x v="0"/>
    <x v="1"/>
  </r>
  <r>
    <x v="18"/>
    <s v="CUST058"/>
    <x v="11"/>
    <s v="1000g"/>
    <x v="0"/>
    <n v="4"/>
    <n v="11200"/>
    <x v="2"/>
    <s v="Kilimani"/>
    <s v="ORD00130"/>
    <x v="0"/>
    <n v="4"/>
    <n v="0"/>
    <n v="11200"/>
    <n v="5000"/>
    <n v="20000"/>
    <n v="-8800"/>
    <n v="-0.7857142857142857"/>
    <x v="1"/>
    <s v="WhatsApp"/>
    <s v="Delivery"/>
    <s v="Walk-in"/>
    <x v="0"/>
    <s v="Friday"/>
    <x v="2"/>
    <x v="0"/>
    <x v="3"/>
  </r>
  <r>
    <x v="18"/>
    <s v="CUST099"/>
    <x v="6"/>
    <s v="3000g"/>
    <x v="3"/>
    <n v="3"/>
    <n v="20400"/>
    <x v="1"/>
    <s v="Westlands"/>
    <s v="ORD00131"/>
    <x v="2"/>
    <n v="3"/>
    <n v="0"/>
    <n v="20400"/>
    <n v="900"/>
    <n v="2700"/>
    <n v="17700"/>
    <n v="0.86764705882352944"/>
    <x v="2"/>
    <s v="In-store"/>
    <s v="Delivery"/>
    <s v="Instagram"/>
    <x v="0"/>
    <s v="Friday"/>
    <x v="1"/>
    <x v="0"/>
    <x v="3"/>
  </r>
  <r>
    <x v="19"/>
    <s v="CUST010"/>
    <x v="4"/>
    <s v="500g"/>
    <x v="1"/>
    <n v="4"/>
    <n v="5200"/>
    <x v="1"/>
    <s v="Westlands"/>
    <s v="ORD00132"/>
    <x v="0"/>
    <n v="4"/>
    <n v="100"/>
    <n v="5100"/>
    <n v="3500"/>
    <n v="14000"/>
    <n v="-8900"/>
    <n v="-1.7450980392156863"/>
    <x v="2"/>
    <s v="Online"/>
    <s v="Delivery"/>
    <s v="Instagram"/>
    <x v="0"/>
    <s v="Saturday"/>
    <x v="1"/>
    <x v="0"/>
    <x v="3"/>
  </r>
  <r>
    <x v="19"/>
    <s v="CUST043"/>
    <x v="10"/>
    <s v="2000g"/>
    <x v="4"/>
    <n v="3"/>
    <n v="14400"/>
    <x v="2"/>
    <s v="CBD"/>
    <s v="ORD00133"/>
    <x v="0"/>
    <n v="3"/>
    <n v="0"/>
    <n v="14400"/>
    <n v="5000"/>
    <n v="15000"/>
    <n v="-600"/>
    <n v="-4.1666666666666664E-2"/>
    <x v="1"/>
    <s v="Online"/>
    <s v="Delivery"/>
    <s v="Facebook"/>
    <x v="0"/>
    <s v="Saturday"/>
    <x v="1"/>
    <x v="0"/>
    <x v="1"/>
  </r>
  <r>
    <x v="19"/>
    <s v="CUST020"/>
    <x v="2"/>
    <s v="3000g"/>
    <x v="3"/>
    <n v="2"/>
    <n v="13600"/>
    <x v="0"/>
    <s v="Westlands"/>
    <s v="ORD00134"/>
    <x v="0"/>
    <n v="2"/>
    <n v="0"/>
    <n v="13600"/>
    <n v="1300"/>
    <n v="2600"/>
    <n v="11000"/>
    <n v="0.80882352941176472"/>
    <x v="2"/>
    <s v="In-store"/>
    <s v="Delivery"/>
    <s v="Word of Mouth"/>
    <x v="0"/>
    <s v="Saturday"/>
    <x v="1"/>
    <x v="1"/>
    <x v="0"/>
  </r>
  <r>
    <x v="19"/>
    <s v="CUST091"/>
    <x v="1"/>
    <s v="Party Pack"/>
    <x v="0"/>
    <n v="2"/>
    <n v="5600"/>
    <x v="0"/>
    <s v="Kilimani"/>
    <s v="ORD00135"/>
    <x v="1"/>
    <n v="2"/>
    <n v="0"/>
    <n v="5600"/>
    <n v="4200"/>
    <n v="8400"/>
    <n v="-2800"/>
    <n v="-0.5"/>
    <x v="0"/>
    <s v="Online"/>
    <s v="Pickup"/>
    <s v="Walk-in"/>
    <x v="0"/>
    <s v="Saturday"/>
    <x v="2"/>
    <x v="0"/>
    <x v="3"/>
  </r>
  <r>
    <x v="19"/>
    <s v="CUST043"/>
    <x v="9"/>
    <s v="2500g"/>
    <x v="6"/>
    <n v="4"/>
    <n v="23200"/>
    <x v="1"/>
    <s v="Westlands"/>
    <s v="ORD00136"/>
    <x v="0"/>
    <n v="4"/>
    <n v="0"/>
    <n v="23200"/>
    <n v="2600"/>
    <n v="10400"/>
    <n v="12800"/>
    <n v="0.55172413793103448"/>
    <x v="2"/>
    <s v="Online"/>
    <s v="Pickup"/>
    <s v="Facebook"/>
    <x v="0"/>
    <s v="Saturday"/>
    <x v="0"/>
    <x v="0"/>
    <x v="3"/>
  </r>
  <r>
    <x v="19"/>
    <s v="CUST027"/>
    <x v="9"/>
    <s v="1500g"/>
    <x v="2"/>
    <n v="1"/>
    <n v="3800"/>
    <x v="2"/>
    <s v="Westlands"/>
    <s v="ORD00137"/>
    <x v="0"/>
    <n v="1"/>
    <n v="0"/>
    <n v="3800"/>
    <n v="400"/>
    <n v="400"/>
    <n v="3400"/>
    <n v="0.89473684210526316"/>
    <x v="2"/>
    <s v="Online"/>
    <s v="Delivery"/>
    <s v="Word of Mouth"/>
    <x v="0"/>
    <s v="Saturday"/>
    <x v="2"/>
    <x v="1"/>
    <x v="2"/>
  </r>
  <r>
    <x v="20"/>
    <s v="CUST098"/>
    <x v="1"/>
    <s v="Small Pack"/>
    <x v="7"/>
    <n v="1"/>
    <n v="800"/>
    <x v="1"/>
    <s v="Westlands"/>
    <s v="ORD00138"/>
    <x v="1"/>
    <n v="1"/>
    <n v="0"/>
    <n v="800"/>
    <n v="900"/>
    <n v="900"/>
    <n v="-100"/>
    <n v="-0.125"/>
    <x v="0"/>
    <s v="WhatsApp"/>
    <s v="Delivery"/>
    <s v="Facebook"/>
    <x v="0"/>
    <s v="Sunday"/>
    <x v="2"/>
    <x v="1"/>
    <x v="3"/>
  </r>
  <r>
    <x v="20"/>
    <s v="CUST046"/>
    <x v="7"/>
    <s v="500g"/>
    <x v="1"/>
    <n v="1"/>
    <n v="1300"/>
    <x v="2"/>
    <s v="Westlands"/>
    <s v="ORD00139"/>
    <x v="0"/>
    <n v="1"/>
    <n v="0"/>
    <n v="1300"/>
    <n v="1800"/>
    <n v="1800"/>
    <n v="-500"/>
    <n v="-0.38461538461538464"/>
    <x v="0"/>
    <s v="In-store"/>
    <s v="Pickup"/>
    <s v="Instagram"/>
    <x v="0"/>
    <s v="Sunday"/>
    <x v="1"/>
    <x v="0"/>
    <x v="0"/>
  </r>
  <r>
    <x v="20"/>
    <s v="CUST069"/>
    <x v="6"/>
    <s v="1000g"/>
    <x v="0"/>
    <n v="4"/>
    <n v="11200"/>
    <x v="1"/>
    <s v="CBD"/>
    <s v="ORD00140"/>
    <x v="2"/>
    <n v="4"/>
    <n v="0"/>
    <n v="11200"/>
    <n v="1800"/>
    <n v="7200"/>
    <n v="4000"/>
    <n v="0.35714285714285715"/>
    <x v="1"/>
    <s v="Online"/>
    <s v="Delivery"/>
    <s v="Facebook"/>
    <x v="0"/>
    <s v="Sunday"/>
    <x v="1"/>
    <x v="1"/>
    <x v="0"/>
  </r>
  <r>
    <x v="20"/>
    <s v="CUST029"/>
    <x v="3"/>
    <s v="1000g"/>
    <x v="0"/>
    <n v="5"/>
    <n v="14000"/>
    <x v="2"/>
    <s v="Kilimani"/>
    <s v="ORD00141"/>
    <x v="0"/>
    <n v="5"/>
    <n v="0"/>
    <n v="14000"/>
    <n v="1800"/>
    <n v="9000"/>
    <n v="5000"/>
    <n v="0.35714285714285715"/>
    <x v="1"/>
    <s v="Online"/>
    <s v="Pickup"/>
    <s v="Facebook"/>
    <x v="0"/>
    <s v="Sunday"/>
    <x v="1"/>
    <x v="1"/>
    <x v="1"/>
  </r>
  <r>
    <x v="20"/>
    <s v="CUST063"/>
    <x v="4"/>
    <s v="1000g"/>
    <x v="0"/>
    <n v="4"/>
    <n v="11200"/>
    <x v="0"/>
    <s v="Westlands"/>
    <s v="ORD00142"/>
    <x v="0"/>
    <n v="4"/>
    <n v="0"/>
    <n v="11200"/>
    <n v="3500"/>
    <n v="14000"/>
    <n v="-2800"/>
    <n v="-0.25"/>
    <x v="1"/>
    <s v="Online"/>
    <s v="Delivery"/>
    <s v="Facebook"/>
    <x v="0"/>
    <s v="Sunday"/>
    <x v="2"/>
    <x v="0"/>
    <x v="2"/>
  </r>
  <r>
    <x v="20"/>
    <s v="CUST093"/>
    <x v="5"/>
    <s v="2000g"/>
    <x v="4"/>
    <n v="4"/>
    <n v="19200"/>
    <x v="0"/>
    <s v="Westlands"/>
    <s v="ORD00143"/>
    <x v="0"/>
    <n v="4"/>
    <n v="0"/>
    <n v="19200"/>
    <n v="900"/>
    <n v="3600"/>
    <n v="15600"/>
    <n v="0.8125"/>
    <x v="2"/>
    <s v="WhatsApp"/>
    <s v="Delivery"/>
    <s v="Facebook"/>
    <x v="0"/>
    <s v="Sunday"/>
    <x v="1"/>
    <x v="0"/>
    <x v="1"/>
  </r>
  <r>
    <x v="20"/>
    <s v="CUST069"/>
    <x v="11"/>
    <s v="500g"/>
    <x v="1"/>
    <n v="5"/>
    <n v="6500"/>
    <x v="0"/>
    <s v="Westlands"/>
    <s v="ORD00144"/>
    <x v="0"/>
    <n v="5"/>
    <n v="0"/>
    <n v="6500"/>
    <n v="3500"/>
    <n v="17500"/>
    <n v="-11000"/>
    <n v="-1.6923076923076923"/>
    <x v="1"/>
    <s v="Online"/>
    <s v="Pickup"/>
    <s v="Word of Mouth"/>
    <x v="0"/>
    <s v="Sunday"/>
    <x v="1"/>
    <x v="0"/>
    <x v="2"/>
  </r>
  <r>
    <x v="20"/>
    <s v="CUST085"/>
    <x v="13"/>
    <s v="2000g"/>
    <x v="4"/>
    <n v="5"/>
    <n v="24000"/>
    <x v="0"/>
    <s v="Kilimani"/>
    <s v="ORD00145"/>
    <x v="0"/>
    <n v="5"/>
    <n v="0"/>
    <n v="24000"/>
    <n v="5000"/>
    <n v="25000"/>
    <n v="-1000"/>
    <n v="-4.1666666666666664E-2"/>
    <x v="0"/>
    <s v="Online"/>
    <s v="Pickup"/>
    <s v="Instagram"/>
    <x v="0"/>
    <s v="Sunday"/>
    <x v="1"/>
    <x v="0"/>
    <x v="0"/>
  </r>
  <r>
    <x v="20"/>
    <s v="CUST018"/>
    <x v="8"/>
    <s v="3000g"/>
    <x v="3"/>
    <n v="4"/>
    <n v="27200"/>
    <x v="2"/>
    <s v="Kilimani"/>
    <s v="ORD00146"/>
    <x v="0"/>
    <n v="4"/>
    <n v="0"/>
    <n v="27200"/>
    <n v="2600"/>
    <n v="10400"/>
    <n v="16800"/>
    <n v="0.61764705882352944"/>
    <x v="1"/>
    <s v="In-store"/>
    <s v="Delivery"/>
    <s v="Instagram"/>
    <x v="0"/>
    <s v="Sunday"/>
    <x v="1"/>
    <x v="0"/>
    <x v="3"/>
  </r>
  <r>
    <x v="20"/>
    <s v="CUST049"/>
    <x v="0"/>
    <s v="1500g"/>
    <x v="2"/>
    <n v="3"/>
    <n v="11400"/>
    <x v="2"/>
    <s v="Kilimani"/>
    <s v="ORD00147"/>
    <x v="0"/>
    <n v="3"/>
    <n v="0"/>
    <n v="11400"/>
    <n v="3500"/>
    <n v="10500"/>
    <n v="900"/>
    <n v="7.8947368421052627E-2"/>
    <x v="0"/>
    <s v="Online"/>
    <s v="Pickup"/>
    <s v="Facebook"/>
    <x v="0"/>
    <s v="Sunday"/>
    <x v="2"/>
    <x v="1"/>
    <x v="0"/>
  </r>
  <r>
    <x v="20"/>
    <s v="CUST044"/>
    <x v="7"/>
    <s v="2000g"/>
    <x v="4"/>
    <n v="3"/>
    <n v="14400"/>
    <x v="2"/>
    <s v="Westlands"/>
    <s v="ORD00148"/>
    <x v="0"/>
    <n v="3"/>
    <n v="0"/>
    <n v="14400"/>
    <n v="4200"/>
    <n v="12600"/>
    <n v="1800"/>
    <n v="0.125"/>
    <x v="0"/>
    <s v="Online"/>
    <s v="Pickup"/>
    <s v="Walk-in"/>
    <x v="0"/>
    <s v="Sunday"/>
    <x v="2"/>
    <x v="1"/>
    <x v="3"/>
  </r>
  <r>
    <x v="20"/>
    <s v="CUST033"/>
    <x v="12"/>
    <s v="2500g"/>
    <x v="6"/>
    <n v="4"/>
    <n v="23200"/>
    <x v="0"/>
    <s v="Westlands"/>
    <s v="ORD00149"/>
    <x v="0"/>
    <n v="4"/>
    <n v="0"/>
    <n v="23200"/>
    <n v="400"/>
    <n v="1600"/>
    <n v="21600"/>
    <n v="0.93103448275862066"/>
    <x v="0"/>
    <s v="In-store"/>
    <s v="Delivery"/>
    <s v="Walk-in"/>
    <x v="0"/>
    <s v="Sunday"/>
    <x v="1"/>
    <x v="0"/>
    <x v="2"/>
  </r>
  <r>
    <x v="21"/>
    <s v="CUST007"/>
    <x v="1"/>
    <s v="Small Pack"/>
    <x v="7"/>
    <n v="5"/>
    <n v="4000"/>
    <x v="2"/>
    <s v="Kilimani"/>
    <s v="ORD00150"/>
    <x v="1"/>
    <n v="5"/>
    <n v="50"/>
    <n v="3950"/>
    <n v="3500"/>
    <n v="17500"/>
    <n v="-13550"/>
    <n v="-3.4303797468354431"/>
    <x v="2"/>
    <s v="In-store"/>
    <s v="Delivery"/>
    <s v="Facebook"/>
    <x v="0"/>
    <s v="Monday"/>
    <x v="2"/>
    <x v="1"/>
    <x v="1"/>
  </r>
  <r>
    <x v="21"/>
    <s v="CUST100"/>
    <x v="8"/>
    <s v="2000g"/>
    <x v="4"/>
    <n v="1"/>
    <n v="4800"/>
    <x v="1"/>
    <s v="Kilimani"/>
    <s v="ORD00151"/>
    <x v="0"/>
    <n v="1"/>
    <n v="0"/>
    <n v="4800"/>
    <n v="2600"/>
    <n v="2600"/>
    <n v="2200"/>
    <n v="0.45833333333333331"/>
    <x v="2"/>
    <s v="WhatsApp"/>
    <s v="Pickup"/>
    <s v="Walk-in"/>
    <x v="0"/>
    <s v="Monday"/>
    <x v="2"/>
    <x v="0"/>
    <x v="2"/>
  </r>
  <r>
    <x v="21"/>
    <s v="CUST032"/>
    <x v="12"/>
    <s v="1500g"/>
    <x v="2"/>
    <n v="1"/>
    <n v="3800"/>
    <x v="0"/>
    <s v="Kilimani"/>
    <s v="ORD00152"/>
    <x v="0"/>
    <n v="1"/>
    <n v="0"/>
    <n v="3800"/>
    <n v="5000"/>
    <n v="5000"/>
    <n v="-1200"/>
    <n v="-0.31578947368421051"/>
    <x v="2"/>
    <s v="In-store"/>
    <s v="Pickup"/>
    <s v="Walk-in"/>
    <x v="0"/>
    <s v="Monday"/>
    <x v="0"/>
    <x v="1"/>
    <x v="1"/>
  </r>
  <r>
    <x v="22"/>
    <s v="CUST017"/>
    <x v="11"/>
    <s v="3000g"/>
    <x v="3"/>
    <n v="2"/>
    <n v="13600"/>
    <x v="2"/>
    <s v="CBD"/>
    <s v="ORD00153"/>
    <x v="0"/>
    <n v="2"/>
    <n v="0"/>
    <n v="13600"/>
    <n v="900"/>
    <n v="1800"/>
    <n v="11800"/>
    <n v="0.86764705882352944"/>
    <x v="2"/>
    <s v="WhatsApp"/>
    <s v="Delivery"/>
    <s v="Word of Mouth"/>
    <x v="0"/>
    <s v="Tuesday"/>
    <x v="1"/>
    <x v="0"/>
    <x v="2"/>
  </r>
  <r>
    <x v="22"/>
    <s v="CUST028"/>
    <x v="2"/>
    <s v="500g"/>
    <x v="1"/>
    <n v="5"/>
    <n v="6500"/>
    <x v="2"/>
    <s v="CBD"/>
    <s v="ORD00154"/>
    <x v="0"/>
    <n v="5"/>
    <n v="0"/>
    <n v="6500"/>
    <n v="2600"/>
    <n v="13000"/>
    <n v="-6500"/>
    <n v="-1"/>
    <x v="2"/>
    <s v="In-store"/>
    <s v="Pickup"/>
    <s v="Instagram"/>
    <x v="0"/>
    <s v="Tuesday"/>
    <x v="0"/>
    <x v="1"/>
    <x v="0"/>
  </r>
  <r>
    <x v="22"/>
    <s v="CUST022"/>
    <x v="4"/>
    <s v="1500g"/>
    <x v="2"/>
    <n v="3"/>
    <n v="11400"/>
    <x v="1"/>
    <s v="CBD"/>
    <s v="ORD00155"/>
    <x v="0"/>
    <n v="3"/>
    <n v="0"/>
    <n v="11400"/>
    <n v="1000"/>
    <n v="3000"/>
    <n v="8400"/>
    <n v="0.73684210526315785"/>
    <x v="2"/>
    <s v="WhatsApp"/>
    <s v="Pickup"/>
    <s v="Instagram"/>
    <x v="0"/>
    <s v="Tuesday"/>
    <x v="0"/>
    <x v="0"/>
    <x v="3"/>
  </r>
  <r>
    <x v="22"/>
    <s v="CUST100"/>
    <x v="1"/>
    <s v="Large Pack"/>
    <x v="5"/>
    <n v="1"/>
    <n v="1500"/>
    <x v="0"/>
    <s v="Westlands"/>
    <s v="ORD00156"/>
    <x v="1"/>
    <n v="1"/>
    <n v="100"/>
    <n v="1400"/>
    <n v="900"/>
    <n v="900"/>
    <n v="500"/>
    <n v="0.35714285714285715"/>
    <x v="0"/>
    <s v="In-store"/>
    <s v="Delivery"/>
    <s v="Walk-in"/>
    <x v="0"/>
    <s v="Tuesday"/>
    <x v="1"/>
    <x v="1"/>
    <x v="3"/>
  </r>
  <r>
    <x v="22"/>
    <s v="CUST004"/>
    <x v="2"/>
    <s v="500g"/>
    <x v="1"/>
    <n v="5"/>
    <n v="6500"/>
    <x v="2"/>
    <s v="CBD"/>
    <s v="ORD00157"/>
    <x v="0"/>
    <n v="5"/>
    <n v="0"/>
    <n v="6500"/>
    <n v="5000"/>
    <n v="25000"/>
    <n v="-18500"/>
    <n v="-2.8461538461538463"/>
    <x v="2"/>
    <s v="WhatsApp"/>
    <s v="Pickup"/>
    <s v="Walk-in"/>
    <x v="0"/>
    <s v="Tuesday"/>
    <x v="1"/>
    <x v="1"/>
    <x v="1"/>
  </r>
  <r>
    <x v="22"/>
    <s v="CUST051"/>
    <x v="8"/>
    <s v="3000g"/>
    <x v="3"/>
    <n v="4"/>
    <n v="27200"/>
    <x v="1"/>
    <s v="Kilimani"/>
    <s v="ORD00158"/>
    <x v="0"/>
    <n v="4"/>
    <n v="0"/>
    <n v="27200"/>
    <n v="1800"/>
    <n v="7200"/>
    <n v="20000"/>
    <n v="0.73529411764705888"/>
    <x v="1"/>
    <s v="Online"/>
    <s v="Delivery"/>
    <s v="Instagram"/>
    <x v="0"/>
    <s v="Tuesday"/>
    <x v="0"/>
    <x v="1"/>
    <x v="2"/>
  </r>
  <r>
    <x v="22"/>
    <s v="CUST089"/>
    <x v="2"/>
    <s v="1000g"/>
    <x v="0"/>
    <n v="5"/>
    <n v="14000"/>
    <x v="1"/>
    <s v="Kilimani"/>
    <s v="ORD00159"/>
    <x v="0"/>
    <n v="5"/>
    <n v="0"/>
    <n v="14000"/>
    <n v="2600"/>
    <n v="13000"/>
    <n v="1000"/>
    <n v="7.1428571428571425E-2"/>
    <x v="1"/>
    <s v="Online"/>
    <s v="Delivery"/>
    <s v="Word of Mouth"/>
    <x v="0"/>
    <s v="Tuesday"/>
    <x v="0"/>
    <x v="1"/>
    <x v="1"/>
  </r>
  <r>
    <x v="22"/>
    <s v="CUST088"/>
    <x v="2"/>
    <s v="1500g"/>
    <x v="2"/>
    <n v="3"/>
    <n v="11400"/>
    <x v="1"/>
    <s v="Kilimani"/>
    <s v="ORD00160"/>
    <x v="0"/>
    <n v="3"/>
    <n v="0"/>
    <n v="11400"/>
    <n v="900"/>
    <n v="2700"/>
    <n v="8700"/>
    <n v="0.76315789473684215"/>
    <x v="2"/>
    <s v="In-store"/>
    <s v="Delivery"/>
    <s v="Facebook"/>
    <x v="0"/>
    <s v="Tuesday"/>
    <x v="2"/>
    <x v="0"/>
    <x v="2"/>
  </r>
  <r>
    <x v="22"/>
    <s v="CUST006"/>
    <x v="12"/>
    <s v="500g"/>
    <x v="1"/>
    <n v="5"/>
    <n v="6500"/>
    <x v="2"/>
    <s v="CBD"/>
    <s v="ORD00161"/>
    <x v="0"/>
    <n v="5"/>
    <n v="0"/>
    <n v="6500"/>
    <n v="1800"/>
    <n v="9000"/>
    <n v="-2500"/>
    <n v="-0.38461538461538464"/>
    <x v="0"/>
    <s v="In-store"/>
    <s v="Pickup"/>
    <s v="Word of Mouth"/>
    <x v="0"/>
    <s v="Tuesday"/>
    <x v="2"/>
    <x v="0"/>
    <x v="2"/>
  </r>
  <r>
    <x v="22"/>
    <s v="CUST009"/>
    <x v="9"/>
    <s v="1000g"/>
    <x v="0"/>
    <n v="3"/>
    <n v="8400"/>
    <x v="1"/>
    <s v="CBD"/>
    <s v="ORD00162"/>
    <x v="0"/>
    <n v="3"/>
    <n v="0"/>
    <n v="8400"/>
    <n v="5000"/>
    <n v="15000"/>
    <n v="-6600"/>
    <n v="-0.7857142857142857"/>
    <x v="2"/>
    <s v="Online"/>
    <s v="Pickup"/>
    <s v="Word of Mouth"/>
    <x v="0"/>
    <s v="Tuesday"/>
    <x v="0"/>
    <x v="0"/>
    <x v="3"/>
  </r>
  <r>
    <x v="22"/>
    <s v="CUST054"/>
    <x v="5"/>
    <s v="3000g"/>
    <x v="3"/>
    <n v="1"/>
    <n v="6800"/>
    <x v="2"/>
    <s v="Kilimani"/>
    <s v="ORD00163"/>
    <x v="0"/>
    <n v="1"/>
    <n v="0"/>
    <n v="6800"/>
    <n v="4200"/>
    <n v="4200"/>
    <n v="2600"/>
    <n v="0.38235294117647056"/>
    <x v="0"/>
    <s v="WhatsApp"/>
    <s v="Pickup"/>
    <s v="Walk-in"/>
    <x v="0"/>
    <s v="Tuesday"/>
    <x v="0"/>
    <x v="0"/>
    <x v="0"/>
  </r>
  <r>
    <x v="22"/>
    <s v="CUST082"/>
    <x v="9"/>
    <s v="2500g"/>
    <x v="6"/>
    <n v="3"/>
    <n v="17400"/>
    <x v="2"/>
    <s v="CBD"/>
    <s v="ORD00164"/>
    <x v="0"/>
    <n v="3"/>
    <n v="0"/>
    <n v="17400"/>
    <n v="2600"/>
    <n v="7800"/>
    <n v="9600"/>
    <n v="0.55172413793103448"/>
    <x v="0"/>
    <s v="WhatsApp"/>
    <s v="Delivery"/>
    <s v="Instagram"/>
    <x v="0"/>
    <s v="Tuesday"/>
    <x v="2"/>
    <x v="0"/>
    <x v="1"/>
  </r>
  <r>
    <x v="23"/>
    <s v="CUST094"/>
    <x v="9"/>
    <s v="1500g"/>
    <x v="2"/>
    <n v="2"/>
    <n v="7600"/>
    <x v="1"/>
    <s v="CBD"/>
    <s v="ORD00165"/>
    <x v="0"/>
    <n v="2"/>
    <n v="0"/>
    <n v="7600"/>
    <n v="5000"/>
    <n v="10000"/>
    <n v="-2400"/>
    <n v="-0.31578947368421051"/>
    <x v="2"/>
    <s v="Online"/>
    <s v="Delivery"/>
    <s v="Word of Mouth"/>
    <x v="0"/>
    <s v="Wednesday"/>
    <x v="0"/>
    <x v="0"/>
    <x v="3"/>
  </r>
  <r>
    <x v="23"/>
    <s v="CUST069"/>
    <x v="4"/>
    <s v="3000g"/>
    <x v="3"/>
    <n v="5"/>
    <n v="34000"/>
    <x v="2"/>
    <s v="Westlands"/>
    <s v="ORD00166"/>
    <x v="0"/>
    <n v="5"/>
    <n v="0"/>
    <n v="34000"/>
    <n v="3500"/>
    <n v="17500"/>
    <n v="16500"/>
    <n v="0.48529411764705882"/>
    <x v="2"/>
    <s v="WhatsApp"/>
    <s v="Delivery"/>
    <s v="Word of Mouth"/>
    <x v="0"/>
    <s v="Wednesday"/>
    <x v="2"/>
    <x v="0"/>
    <x v="0"/>
  </r>
  <r>
    <x v="23"/>
    <s v="CUST035"/>
    <x v="9"/>
    <s v="2000g"/>
    <x v="4"/>
    <n v="5"/>
    <n v="24000"/>
    <x v="2"/>
    <s v="Kilimani"/>
    <s v="ORD00167"/>
    <x v="0"/>
    <n v="5"/>
    <n v="0"/>
    <n v="24000"/>
    <n v="4200"/>
    <n v="21000"/>
    <n v="3000"/>
    <n v="0.125"/>
    <x v="0"/>
    <s v="In-store"/>
    <s v="Delivery"/>
    <s v="Instagram"/>
    <x v="0"/>
    <s v="Wednesday"/>
    <x v="2"/>
    <x v="1"/>
    <x v="0"/>
  </r>
  <r>
    <x v="23"/>
    <s v="CUST036"/>
    <x v="6"/>
    <s v="2500g"/>
    <x v="6"/>
    <n v="1"/>
    <n v="5800"/>
    <x v="2"/>
    <s v="Kilimani"/>
    <s v="ORD00168"/>
    <x v="2"/>
    <n v="1"/>
    <n v="0"/>
    <n v="5800"/>
    <n v="4200"/>
    <n v="4200"/>
    <n v="1600"/>
    <n v="0.27586206896551724"/>
    <x v="1"/>
    <s v="WhatsApp"/>
    <s v="Pickup"/>
    <s v="Facebook"/>
    <x v="0"/>
    <s v="Wednesday"/>
    <x v="2"/>
    <x v="0"/>
    <x v="3"/>
  </r>
  <r>
    <x v="23"/>
    <s v="CUST073"/>
    <x v="12"/>
    <s v="2500g"/>
    <x v="6"/>
    <n v="4"/>
    <n v="23200"/>
    <x v="1"/>
    <s v="CBD"/>
    <s v="ORD00169"/>
    <x v="0"/>
    <n v="4"/>
    <n v="0"/>
    <n v="23200"/>
    <n v="2600"/>
    <n v="10400"/>
    <n v="12800"/>
    <n v="0.55172413793103448"/>
    <x v="1"/>
    <s v="WhatsApp"/>
    <s v="Delivery"/>
    <s v="Facebook"/>
    <x v="0"/>
    <s v="Wednesday"/>
    <x v="2"/>
    <x v="0"/>
    <x v="3"/>
  </r>
  <r>
    <x v="24"/>
    <s v="CUST064"/>
    <x v="5"/>
    <s v="1500g"/>
    <x v="2"/>
    <n v="1"/>
    <n v="3800"/>
    <x v="2"/>
    <s v="Kilimani"/>
    <s v="ORD00170"/>
    <x v="0"/>
    <n v="1"/>
    <n v="0"/>
    <n v="3800"/>
    <n v="1800"/>
    <n v="1800"/>
    <n v="2000"/>
    <n v="0.52631578947368418"/>
    <x v="1"/>
    <s v="In-store"/>
    <s v="Pickup"/>
    <s v="Facebook"/>
    <x v="0"/>
    <s v="Thursday"/>
    <x v="0"/>
    <x v="1"/>
    <x v="1"/>
  </r>
  <r>
    <x v="24"/>
    <s v="CUST046"/>
    <x v="7"/>
    <s v="1000g"/>
    <x v="0"/>
    <n v="2"/>
    <n v="5600"/>
    <x v="2"/>
    <s v="Westlands"/>
    <s v="ORD00171"/>
    <x v="0"/>
    <n v="2"/>
    <n v="50"/>
    <n v="5550"/>
    <n v="4200"/>
    <n v="8400"/>
    <n v="-2850"/>
    <n v="-0.51351351351351349"/>
    <x v="0"/>
    <s v="In-store"/>
    <s v="Pickup"/>
    <s v="Word of Mouth"/>
    <x v="0"/>
    <s v="Thursday"/>
    <x v="0"/>
    <x v="1"/>
    <x v="0"/>
  </r>
  <r>
    <x v="24"/>
    <s v="CUST090"/>
    <x v="4"/>
    <s v="2500g"/>
    <x v="6"/>
    <n v="5"/>
    <n v="29000"/>
    <x v="2"/>
    <s v="CBD"/>
    <s v="ORD00172"/>
    <x v="0"/>
    <n v="5"/>
    <n v="0"/>
    <n v="29000"/>
    <n v="1800"/>
    <n v="9000"/>
    <n v="20000"/>
    <n v="0.68965517241379315"/>
    <x v="0"/>
    <s v="In-store"/>
    <s v="Pickup"/>
    <s v="Instagram"/>
    <x v="0"/>
    <s v="Thursday"/>
    <x v="2"/>
    <x v="0"/>
    <x v="0"/>
  </r>
  <r>
    <x v="24"/>
    <s v="CUST025"/>
    <x v="0"/>
    <s v="1000g"/>
    <x v="0"/>
    <n v="5"/>
    <n v="14000"/>
    <x v="0"/>
    <s v="Kilimani"/>
    <s v="ORD00173"/>
    <x v="0"/>
    <n v="5"/>
    <n v="0"/>
    <n v="14000"/>
    <n v="400"/>
    <n v="2000"/>
    <n v="12000"/>
    <n v="0.8571428571428571"/>
    <x v="1"/>
    <s v="In-store"/>
    <s v="Pickup"/>
    <s v="Walk-in"/>
    <x v="0"/>
    <s v="Thursday"/>
    <x v="1"/>
    <x v="0"/>
    <x v="1"/>
  </r>
  <r>
    <x v="24"/>
    <s v="CUST063"/>
    <x v="1"/>
    <s v="Small Pack"/>
    <x v="7"/>
    <n v="4"/>
    <n v="3200"/>
    <x v="1"/>
    <s v="Kilimani"/>
    <s v="ORD00174"/>
    <x v="1"/>
    <n v="4"/>
    <n v="50"/>
    <n v="3150"/>
    <n v="1300"/>
    <n v="5200"/>
    <n v="-2050"/>
    <n v="-0.65079365079365081"/>
    <x v="1"/>
    <s v="In-store"/>
    <s v="Pickup"/>
    <s v="Word of Mouth"/>
    <x v="0"/>
    <s v="Thursday"/>
    <x v="0"/>
    <x v="1"/>
    <x v="0"/>
  </r>
  <r>
    <x v="24"/>
    <s v="CUST083"/>
    <x v="1"/>
    <s v="Party Pack"/>
    <x v="0"/>
    <n v="4"/>
    <n v="11200"/>
    <x v="1"/>
    <s v="Westlands"/>
    <s v="ORD00175"/>
    <x v="1"/>
    <n v="4"/>
    <n v="50"/>
    <n v="11150"/>
    <n v="5000"/>
    <n v="20000"/>
    <n v="-8850"/>
    <n v="-0.79372197309417036"/>
    <x v="0"/>
    <s v="Online"/>
    <s v="Delivery"/>
    <s v="Walk-in"/>
    <x v="0"/>
    <s v="Thursday"/>
    <x v="2"/>
    <x v="0"/>
    <x v="1"/>
  </r>
  <r>
    <x v="24"/>
    <s v="CUST012"/>
    <x v="7"/>
    <s v="3000g"/>
    <x v="3"/>
    <n v="1"/>
    <n v="6800"/>
    <x v="2"/>
    <s v="Kilimani"/>
    <s v="ORD00176"/>
    <x v="0"/>
    <n v="1"/>
    <n v="0"/>
    <n v="6800"/>
    <n v="2600"/>
    <n v="2600"/>
    <n v="4200"/>
    <n v="0.61764705882352944"/>
    <x v="1"/>
    <s v="WhatsApp"/>
    <s v="Pickup"/>
    <s v="Word of Mouth"/>
    <x v="0"/>
    <s v="Thursday"/>
    <x v="2"/>
    <x v="1"/>
    <x v="0"/>
  </r>
  <r>
    <x v="24"/>
    <s v="CUST040"/>
    <x v="9"/>
    <s v="1500g"/>
    <x v="2"/>
    <n v="2"/>
    <n v="7600"/>
    <x v="1"/>
    <s v="CBD"/>
    <s v="ORD00177"/>
    <x v="0"/>
    <n v="2"/>
    <n v="0"/>
    <n v="7600"/>
    <n v="3500"/>
    <n v="7000"/>
    <n v="600"/>
    <n v="7.8947368421052627E-2"/>
    <x v="0"/>
    <s v="Online"/>
    <s v="Delivery"/>
    <s v="Walk-in"/>
    <x v="0"/>
    <s v="Thursday"/>
    <x v="2"/>
    <x v="1"/>
    <x v="0"/>
  </r>
  <r>
    <x v="24"/>
    <s v="CUST071"/>
    <x v="5"/>
    <s v="2000g"/>
    <x v="4"/>
    <n v="4"/>
    <n v="19200"/>
    <x v="1"/>
    <s v="Westlands"/>
    <s v="ORD00178"/>
    <x v="0"/>
    <n v="4"/>
    <n v="0"/>
    <n v="19200"/>
    <n v="400"/>
    <n v="1600"/>
    <n v="17600"/>
    <n v="0.91666666666666663"/>
    <x v="2"/>
    <s v="In-store"/>
    <s v="Pickup"/>
    <s v="Word of Mouth"/>
    <x v="0"/>
    <s v="Thursday"/>
    <x v="1"/>
    <x v="1"/>
    <x v="2"/>
  </r>
  <r>
    <x v="25"/>
    <s v="CUST043"/>
    <x v="1"/>
    <s v="Small Pack"/>
    <x v="7"/>
    <n v="5"/>
    <n v="4000"/>
    <x v="2"/>
    <s v="CBD"/>
    <s v="ORD00179"/>
    <x v="1"/>
    <n v="5"/>
    <n v="0"/>
    <n v="4000"/>
    <n v="900"/>
    <n v="4500"/>
    <n v="-500"/>
    <n v="-0.125"/>
    <x v="0"/>
    <s v="WhatsApp"/>
    <s v="Pickup"/>
    <s v="Facebook"/>
    <x v="0"/>
    <s v="Friday"/>
    <x v="0"/>
    <x v="0"/>
    <x v="3"/>
  </r>
  <r>
    <x v="25"/>
    <s v="CUST040"/>
    <x v="7"/>
    <s v="500g"/>
    <x v="1"/>
    <n v="3"/>
    <n v="3900"/>
    <x v="2"/>
    <s v="Kilimani"/>
    <s v="ORD00180"/>
    <x v="0"/>
    <n v="3"/>
    <n v="0"/>
    <n v="3900"/>
    <n v="4200"/>
    <n v="12600"/>
    <n v="-8700"/>
    <n v="-2.2307692307692308"/>
    <x v="1"/>
    <s v="WhatsApp"/>
    <s v="Pickup"/>
    <s v="Walk-in"/>
    <x v="0"/>
    <s v="Friday"/>
    <x v="0"/>
    <x v="0"/>
    <x v="3"/>
  </r>
  <r>
    <x v="25"/>
    <s v="CUST041"/>
    <x v="2"/>
    <s v="2500g"/>
    <x v="6"/>
    <n v="2"/>
    <n v="11600"/>
    <x v="0"/>
    <s v="CBD"/>
    <s v="ORD00181"/>
    <x v="0"/>
    <n v="2"/>
    <n v="0"/>
    <n v="11600"/>
    <n v="3500"/>
    <n v="7000"/>
    <n v="4600"/>
    <n v="0.39655172413793105"/>
    <x v="2"/>
    <s v="In-store"/>
    <s v="Delivery"/>
    <s v="Instagram"/>
    <x v="0"/>
    <s v="Friday"/>
    <x v="1"/>
    <x v="1"/>
    <x v="3"/>
  </r>
  <r>
    <x v="25"/>
    <s v="CUST025"/>
    <x v="3"/>
    <s v="2000g"/>
    <x v="4"/>
    <n v="2"/>
    <n v="9600"/>
    <x v="0"/>
    <s v="CBD"/>
    <s v="ORD00182"/>
    <x v="0"/>
    <n v="2"/>
    <n v="0"/>
    <n v="9600"/>
    <n v="1800"/>
    <n v="3600"/>
    <n v="6000"/>
    <n v="0.625"/>
    <x v="0"/>
    <s v="In-store"/>
    <s v="Pickup"/>
    <s v="Instagram"/>
    <x v="0"/>
    <s v="Friday"/>
    <x v="0"/>
    <x v="0"/>
    <x v="0"/>
  </r>
  <r>
    <x v="25"/>
    <s v="CUST093"/>
    <x v="7"/>
    <s v="1000g"/>
    <x v="0"/>
    <n v="3"/>
    <n v="8400"/>
    <x v="1"/>
    <s v="CBD"/>
    <s v="ORD00183"/>
    <x v="0"/>
    <n v="3"/>
    <n v="0"/>
    <n v="8400"/>
    <n v="4200"/>
    <n v="12600"/>
    <n v="-4200"/>
    <n v="-0.5"/>
    <x v="0"/>
    <s v="Online"/>
    <s v="Delivery"/>
    <s v="Walk-in"/>
    <x v="0"/>
    <s v="Friday"/>
    <x v="0"/>
    <x v="1"/>
    <x v="3"/>
  </r>
  <r>
    <x v="25"/>
    <s v="CUST013"/>
    <x v="13"/>
    <s v="2500g"/>
    <x v="6"/>
    <n v="3"/>
    <n v="17400"/>
    <x v="0"/>
    <s v="Westlands"/>
    <s v="ORD00184"/>
    <x v="0"/>
    <n v="3"/>
    <n v="0"/>
    <n v="17400"/>
    <n v="4200"/>
    <n v="12600"/>
    <n v="4800"/>
    <n v="0.27586206896551724"/>
    <x v="2"/>
    <s v="Online"/>
    <s v="Delivery"/>
    <s v="Facebook"/>
    <x v="0"/>
    <s v="Friday"/>
    <x v="1"/>
    <x v="1"/>
    <x v="0"/>
  </r>
  <r>
    <x v="25"/>
    <s v="CUST023"/>
    <x v="10"/>
    <s v="2500g"/>
    <x v="6"/>
    <n v="3"/>
    <n v="17400"/>
    <x v="2"/>
    <s v="Kilimani"/>
    <s v="ORD00185"/>
    <x v="0"/>
    <n v="3"/>
    <n v="0"/>
    <n v="17400"/>
    <n v="1000"/>
    <n v="3000"/>
    <n v="14400"/>
    <n v="0.82758620689655171"/>
    <x v="1"/>
    <s v="WhatsApp"/>
    <s v="Pickup"/>
    <s v="Walk-in"/>
    <x v="0"/>
    <s v="Friday"/>
    <x v="1"/>
    <x v="1"/>
    <x v="1"/>
  </r>
  <r>
    <x v="25"/>
    <s v="CUST017"/>
    <x v="1"/>
    <s v="Large Pack"/>
    <x v="5"/>
    <n v="5"/>
    <n v="7500"/>
    <x v="2"/>
    <s v="Kilimani"/>
    <s v="ORD00186"/>
    <x v="1"/>
    <n v="5"/>
    <n v="0"/>
    <n v="7500"/>
    <n v="900"/>
    <n v="4500"/>
    <n v="3000"/>
    <n v="0.4"/>
    <x v="1"/>
    <s v="Online"/>
    <s v="Pickup"/>
    <s v="Facebook"/>
    <x v="0"/>
    <s v="Friday"/>
    <x v="2"/>
    <x v="1"/>
    <x v="2"/>
  </r>
  <r>
    <x v="25"/>
    <s v="CUST038"/>
    <x v="0"/>
    <s v="500g"/>
    <x v="1"/>
    <n v="5"/>
    <n v="6500"/>
    <x v="1"/>
    <s v="Kilimani"/>
    <s v="ORD00187"/>
    <x v="0"/>
    <n v="5"/>
    <n v="0"/>
    <n v="6500"/>
    <n v="5000"/>
    <n v="25000"/>
    <n v="-18500"/>
    <n v="-2.8461538461538463"/>
    <x v="0"/>
    <s v="WhatsApp"/>
    <s v="Delivery"/>
    <s v="Walk-in"/>
    <x v="0"/>
    <s v="Friday"/>
    <x v="0"/>
    <x v="1"/>
    <x v="1"/>
  </r>
  <r>
    <x v="26"/>
    <s v="CUST074"/>
    <x v="2"/>
    <s v="3000g"/>
    <x v="3"/>
    <n v="1"/>
    <n v="6800"/>
    <x v="2"/>
    <s v="Westlands"/>
    <s v="ORD00188"/>
    <x v="0"/>
    <n v="1"/>
    <n v="0"/>
    <n v="6800"/>
    <n v="5000"/>
    <n v="5000"/>
    <n v="1800"/>
    <n v="0.26470588235294118"/>
    <x v="1"/>
    <s v="Online"/>
    <s v="Pickup"/>
    <s v="Facebook"/>
    <x v="0"/>
    <s v="Saturday"/>
    <x v="0"/>
    <x v="0"/>
    <x v="3"/>
  </r>
  <r>
    <x v="26"/>
    <s v="CUST044"/>
    <x v="7"/>
    <s v="3000g"/>
    <x v="3"/>
    <n v="4"/>
    <n v="27200"/>
    <x v="0"/>
    <s v="Kilimani"/>
    <s v="ORD00189"/>
    <x v="0"/>
    <n v="4"/>
    <n v="0"/>
    <n v="27200"/>
    <n v="4200"/>
    <n v="16800"/>
    <n v="10400"/>
    <n v="0.38235294117647056"/>
    <x v="2"/>
    <s v="In-store"/>
    <s v="Pickup"/>
    <s v="Instagram"/>
    <x v="0"/>
    <s v="Saturday"/>
    <x v="2"/>
    <x v="1"/>
    <x v="2"/>
  </r>
  <r>
    <x v="26"/>
    <s v="CUST015"/>
    <x v="4"/>
    <s v="2500g"/>
    <x v="6"/>
    <n v="4"/>
    <n v="23200"/>
    <x v="0"/>
    <s v="Westlands"/>
    <s v="ORD00190"/>
    <x v="0"/>
    <n v="4"/>
    <n v="0"/>
    <n v="23200"/>
    <n v="4200"/>
    <n v="16800"/>
    <n v="6400"/>
    <n v="0.27586206896551724"/>
    <x v="2"/>
    <s v="WhatsApp"/>
    <s v="Pickup"/>
    <s v="Word of Mouth"/>
    <x v="0"/>
    <s v="Saturday"/>
    <x v="2"/>
    <x v="1"/>
    <x v="1"/>
  </r>
  <r>
    <x v="26"/>
    <s v="CUST074"/>
    <x v="7"/>
    <s v="2500g"/>
    <x v="6"/>
    <n v="1"/>
    <n v="5800"/>
    <x v="1"/>
    <s v="CBD"/>
    <s v="ORD00191"/>
    <x v="0"/>
    <n v="1"/>
    <n v="0"/>
    <n v="5800"/>
    <n v="4200"/>
    <n v="4200"/>
    <n v="1600"/>
    <n v="0.27586206896551724"/>
    <x v="2"/>
    <s v="WhatsApp"/>
    <s v="Pickup"/>
    <s v="Walk-in"/>
    <x v="0"/>
    <s v="Saturday"/>
    <x v="1"/>
    <x v="0"/>
    <x v="2"/>
  </r>
  <r>
    <x v="26"/>
    <s v="CUST020"/>
    <x v="0"/>
    <s v="2500g"/>
    <x v="6"/>
    <n v="2"/>
    <n v="11600"/>
    <x v="1"/>
    <s v="Westlands"/>
    <s v="ORD00192"/>
    <x v="0"/>
    <n v="2"/>
    <n v="0"/>
    <n v="11600"/>
    <n v="900"/>
    <n v="1800"/>
    <n v="9800"/>
    <n v="0.84482758620689657"/>
    <x v="1"/>
    <s v="In-store"/>
    <s v="Pickup"/>
    <s v="Word of Mouth"/>
    <x v="0"/>
    <s v="Saturday"/>
    <x v="1"/>
    <x v="0"/>
    <x v="2"/>
  </r>
  <r>
    <x v="26"/>
    <s v="CUST016"/>
    <x v="2"/>
    <s v="500g"/>
    <x v="1"/>
    <n v="2"/>
    <n v="2600"/>
    <x v="1"/>
    <s v="Westlands"/>
    <s v="ORD00193"/>
    <x v="0"/>
    <n v="2"/>
    <n v="0"/>
    <n v="2600"/>
    <n v="3500"/>
    <n v="7000"/>
    <n v="-4400"/>
    <n v="-1.6923076923076923"/>
    <x v="0"/>
    <s v="In-store"/>
    <s v="Delivery"/>
    <s v="Word of Mouth"/>
    <x v="0"/>
    <s v="Saturday"/>
    <x v="2"/>
    <x v="0"/>
    <x v="2"/>
  </r>
  <r>
    <x v="26"/>
    <s v="CUST080"/>
    <x v="13"/>
    <s v="2000g"/>
    <x v="4"/>
    <n v="5"/>
    <n v="24000"/>
    <x v="0"/>
    <s v="CBD"/>
    <s v="ORD00194"/>
    <x v="0"/>
    <n v="5"/>
    <n v="0"/>
    <n v="24000"/>
    <n v="5000"/>
    <n v="25000"/>
    <n v="-1000"/>
    <n v="-4.1666666666666664E-2"/>
    <x v="2"/>
    <s v="WhatsApp"/>
    <s v="Delivery"/>
    <s v="Facebook"/>
    <x v="0"/>
    <s v="Saturday"/>
    <x v="2"/>
    <x v="1"/>
    <x v="2"/>
  </r>
  <r>
    <x v="26"/>
    <s v="CUST057"/>
    <x v="9"/>
    <s v="3000g"/>
    <x v="3"/>
    <n v="4"/>
    <n v="27200"/>
    <x v="2"/>
    <s v="CBD"/>
    <s v="ORD00195"/>
    <x v="0"/>
    <n v="4"/>
    <n v="0"/>
    <n v="27200"/>
    <n v="4200"/>
    <n v="16800"/>
    <n v="10400"/>
    <n v="0.38235294117647056"/>
    <x v="2"/>
    <s v="In-store"/>
    <s v="Delivery"/>
    <s v="Facebook"/>
    <x v="0"/>
    <s v="Saturday"/>
    <x v="0"/>
    <x v="0"/>
    <x v="3"/>
  </r>
  <r>
    <x v="26"/>
    <s v="CUST073"/>
    <x v="9"/>
    <s v="2500g"/>
    <x v="6"/>
    <n v="3"/>
    <n v="17400"/>
    <x v="1"/>
    <s v="Kilimani"/>
    <s v="ORD00196"/>
    <x v="0"/>
    <n v="3"/>
    <n v="0"/>
    <n v="17400"/>
    <n v="2600"/>
    <n v="7800"/>
    <n v="9600"/>
    <n v="0.55172413793103448"/>
    <x v="0"/>
    <s v="Online"/>
    <s v="Pickup"/>
    <s v="Walk-in"/>
    <x v="0"/>
    <s v="Saturday"/>
    <x v="1"/>
    <x v="0"/>
    <x v="0"/>
  </r>
  <r>
    <x v="26"/>
    <s v="CUST098"/>
    <x v="13"/>
    <s v="1500g"/>
    <x v="2"/>
    <n v="1"/>
    <n v="3800"/>
    <x v="0"/>
    <s v="CBD"/>
    <s v="ORD00197"/>
    <x v="0"/>
    <n v="1"/>
    <n v="0"/>
    <n v="3800"/>
    <n v="900"/>
    <n v="900"/>
    <n v="2900"/>
    <n v="0.76315789473684215"/>
    <x v="0"/>
    <s v="WhatsApp"/>
    <s v="Pickup"/>
    <s v="Walk-in"/>
    <x v="0"/>
    <s v="Saturday"/>
    <x v="0"/>
    <x v="0"/>
    <x v="0"/>
  </r>
  <r>
    <x v="27"/>
    <s v="CUST021"/>
    <x v="4"/>
    <s v="500g"/>
    <x v="1"/>
    <n v="1"/>
    <n v="1300"/>
    <x v="0"/>
    <s v="Kilimani"/>
    <s v="ORD00198"/>
    <x v="0"/>
    <n v="1"/>
    <n v="0"/>
    <n v="1300"/>
    <n v="3500"/>
    <n v="3500"/>
    <n v="-2200"/>
    <n v="-1.6923076923076923"/>
    <x v="0"/>
    <s v="WhatsApp"/>
    <s v="Delivery"/>
    <s v="Walk-in"/>
    <x v="0"/>
    <s v="Sunday"/>
    <x v="0"/>
    <x v="1"/>
    <x v="2"/>
  </r>
  <r>
    <x v="27"/>
    <s v="CUST021"/>
    <x v="3"/>
    <s v="2000g"/>
    <x v="4"/>
    <n v="1"/>
    <n v="4800"/>
    <x v="0"/>
    <s v="Westlands"/>
    <s v="ORD00199"/>
    <x v="0"/>
    <n v="1"/>
    <n v="0"/>
    <n v="4800"/>
    <n v="1800"/>
    <n v="1800"/>
    <n v="3000"/>
    <n v="0.625"/>
    <x v="1"/>
    <s v="Online"/>
    <s v="Delivery"/>
    <s v="Word of Mouth"/>
    <x v="0"/>
    <s v="Sunday"/>
    <x v="1"/>
    <x v="1"/>
    <x v="0"/>
  </r>
  <r>
    <x v="27"/>
    <s v="CUST061"/>
    <x v="7"/>
    <s v="1000g"/>
    <x v="0"/>
    <n v="5"/>
    <n v="14000"/>
    <x v="2"/>
    <s v="Kilimani"/>
    <s v="ORD00200"/>
    <x v="0"/>
    <n v="5"/>
    <n v="0"/>
    <n v="14000"/>
    <n v="5000"/>
    <n v="25000"/>
    <n v="-11000"/>
    <n v="-0.7857142857142857"/>
    <x v="2"/>
    <s v="In-store"/>
    <s v="Pickup"/>
    <s v="Instagram"/>
    <x v="0"/>
    <s v="Sunday"/>
    <x v="1"/>
    <x v="0"/>
    <x v="2"/>
  </r>
  <r>
    <x v="27"/>
    <s v="CUST091"/>
    <x v="10"/>
    <s v="3000g"/>
    <x v="3"/>
    <n v="3"/>
    <n v="20400"/>
    <x v="2"/>
    <s v="CBD"/>
    <s v="ORD00201"/>
    <x v="0"/>
    <n v="3"/>
    <n v="0"/>
    <n v="20400"/>
    <n v="900"/>
    <n v="2700"/>
    <n v="17700"/>
    <n v="0.86764705882352944"/>
    <x v="0"/>
    <s v="Online"/>
    <s v="Pickup"/>
    <s v="Word of Mouth"/>
    <x v="0"/>
    <s v="Sunday"/>
    <x v="2"/>
    <x v="0"/>
    <x v="1"/>
  </r>
  <r>
    <x v="27"/>
    <s v="CUST010"/>
    <x v="6"/>
    <s v="500g"/>
    <x v="1"/>
    <n v="4"/>
    <n v="5200"/>
    <x v="1"/>
    <s v="Kilimani"/>
    <s v="ORD00202"/>
    <x v="2"/>
    <n v="4"/>
    <n v="0"/>
    <n v="5200"/>
    <n v="4200"/>
    <n v="16800"/>
    <n v="-11600"/>
    <n v="-2.2307692307692308"/>
    <x v="1"/>
    <s v="Online"/>
    <s v="Pickup"/>
    <s v="Instagram"/>
    <x v="0"/>
    <s v="Sunday"/>
    <x v="1"/>
    <x v="1"/>
    <x v="2"/>
  </r>
  <r>
    <x v="27"/>
    <s v="CUST085"/>
    <x v="4"/>
    <s v="2500g"/>
    <x v="6"/>
    <n v="5"/>
    <n v="29000"/>
    <x v="0"/>
    <s v="Westlands"/>
    <s v="ORD00203"/>
    <x v="0"/>
    <n v="5"/>
    <n v="0"/>
    <n v="29000"/>
    <n v="900"/>
    <n v="4500"/>
    <n v="24500"/>
    <n v="0.84482758620689657"/>
    <x v="2"/>
    <s v="WhatsApp"/>
    <s v="Delivery"/>
    <s v="Instagram"/>
    <x v="0"/>
    <s v="Sunday"/>
    <x v="0"/>
    <x v="1"/>
    <x v="0"/>
  </r>
  <r>
    <x v="28"/>
    <s v="CUST083"/>
    <x v="3"/>
    <s v="500g"/>
    <x v="1"/>
    <n v="2"/>
    <n v="2600"/>
    <x v="0"/>
    <s v="Westlands"/>
    <s v="ORD00204"/>
    <x v="0"/>
    <n v="2"/>
    <n v="0"/>
    <n v="2600"/>
    <n v="900"/>
    <n v="1800"/>
    <n v="800"/>
    <n v="0.30769230769230771"/>
    <x v="2"/>
    <s v="In-store"/>
    <s v="Delivery"/>
    <s v="Facebook"/>
    <x v="0"/>
    <s v="Monday"/>
    <x v="0"/>
    <x v="1"/>
    <x v="1"/>
  </r>
  <r>
    <x v="28"/>
    <s v="CUST010"/>
    <x v="6"/>
    <s v="500g"/>
    <x v="1"/>
    <n v="2"/>
    <n v="2600"/>
    <x v="0"/>
    <s v="Kilimani"/>
    <s v="ORD00205"/>
    <x v="2"/>
    <n v="2"/>
    <n v="0"/>
    <n v="2600"/>
    <n v="4200"/>
    <n v="8400"/>
    <n v="-5800"/>
    <n v="-2.2307692307692308"/>
    <x v="1"/>
    <s v="WhatsApp"/>
    <s v="Pickup"/>
    <s v="Word of Mouth"/>
    <x v="0"/>
    <s v="Monday"/>
    <x v="2"/>
    <x v="0"/>
    <x v="1"/>
  </r>
  <r>
    <x v="28"/>
    <s v="CUST077"/>
    <x v="12"/>
    <s v="2500g"/>
    <x v="6"/>
    <n v="3"/>
    <n v="17400"/>
    <x v="1"/>
    <s v="CBD"/>
    <s v="ORD00206"/>
    <x v="0"/>
    <n v="3"/>
    <n v="0"/>
    <n v="17400"/>
    <n v="3500"/>
    <n v="10500"/>
    <n v="6900"/>
    <n v="0.39655172413793105"/>
    <x v="0"/>
    <s v="In-store"/>
    <s v="Pickup"/>
    <s v="Instagram"/>
    <x v="0"/>
    <s v="Monday"/>
    <x v="0"/>
    <x v="1"/>
    <x v="0"/>
  </r>
  <r>
    <x v="28"/>
    <s v="CUST016"/>
    <x v="4"/>
    <s v="2000g"/>
    <x v="4"/>
    <n v="4"/>
    <n v="19200"/>
    <x v="2"/>
    <s v="CBD"/>
    <s v="ORD00207"/>
    <x v="0"/>
    <n v="4"/>
    <n v="0"/>
    <n v="19200"/>
    <n v="1000"/>
    <n v="4000"/>
    <n v="15200"/>
    <n v="0.79166666666666663"/>
    <x v="1"/>
    <s v="In-store"/>
    <s v="Pickup"/>
    <s v="Facebook"/>
    <x v="0"/>
    <s v="Monday"/>
    <x v="2"/>
    <x v="1"/>
    <x v="0"/>
  </r>
  <r>
    <x v="29"/>
    <s v="CUST035"/>
    <x v="1"/>
    <s v="Large Pack"/>
    <x v="5"/>
    <n v="4"/>
    <n v="6000"/>
    <x v="1"/>
    <s v="CBD"/>
    <s v="ORD00208"/>
    <x v="1"/>
    <n v="4"/>
    <n v="0"/>
    <n v="6000"/>
    <n v="900"/>
    <n v="3600"/>
    <n v="2400"/>
    <n v="0.4"/>
    <x v="1"/>
    <s v="In-store"/>
    <s v="Delivery"/>
    <s v="Word of Mouth"/>
    <x v="0"/>
    <s v="Tuesday"/>
    <x v="0"/>
    <x v="1"/>
    <x v="0"/>
  </r>
  <r>
    <x v="29"/>
    <s v="CUST011"/>
    <x v="7"/>
    <s v="500g"/>
    <x v="1"/>
    <n v="4"/>
    <n v="5200"/>
    <x v="1"/>
    <s v="Kilimani"/>
    <s v="ORD00209"/>
    <x v="0"/>
    <n v="4"/>
    <n v="100"/>
    <n v="5100"/>
    <n v="2600"/>
    <n v="10400"/>
    <n v="-5300"/>
    <n v="-1.0392156862745099"/>
    <x v="2"/>
    <s v="WhatsApp"/>
    <s v="Delivery"/>
    <s v="Word of Mouth"/>
    <x v="0"/>
    <s v="Tuesday"/>
    <x v="0"/>
    <x v="0"/>
    <x v="3"/>
  </r>
  <r>
    <x v="29"/>
    <s v="CUST078"/>
    <x v="9"/>
    <s v="1500g"/>
    <x v="2"/>
    <n v="3"/>
    <n v="11400"/>
    <x v="2"/>
    <s v="Kilimani"/>
    <s v="ORD00210"/>
    <x v="0"/>
    <n v="3"/>
    <n v="0"/>
    <n v="11400"/>
    <n v="5000"/>
    <n v="15000"/>
    <n v="-3600"/>
    <n v="-0.31578947368421051"/>
    <x v="0"/>
    <s v="In-store"/>
    <s v="Pickup"/>
    <s v="Instagram"/>
    <x v="0"/>
    <s v="Tuesday"/>
    <x v="1"/>
    <x v="1"/>
    <x v="3"/>
  </r>
  <r>
    <x v="29"/>
    <s v="CUST087"/>
    <x v="2"/>
    <s v="3000g"/>
    <x v="3"/>
    <n v="2"/>
    <n v="13600"/>
    <x v="1"/>
    <s v="CBD"/>
    <s v="ORD00211"/>
    <x v="0"/>
    <n v="2"/>
    <n v="0"/>
    <n v="13600"/>
    <n v="3500"/>
    <n v="7000"/>
    <n v="6600"/>
    <n v="0.48529411764705882"/>
    <x v="2"/>
    <s v="In-store"/>
    <s v="Pickup"/>
    <s v="Facebook"/>
    <x v="0"/>
    <s v="Tuesday"/>
    <x v="1"/>
    <x v="0"/>
    <x v="3"/>
  </r>
  <r>
    <x v="29"/>
    <s v="CUST074"/>
    <x v="0"/>
    <s v="2000g"/>
    <x v="4"/>
    <n v="3"/>
    <n v="14400"/>
    <x v="0"/>
    <s v="Kilimani"/>
    <s v="ORD00212"/>
    <x v="0"/>
    <n v="3"/>
    <n v="0"/>
    <n v="14400"/>
    <n v="3500"/>
    <n v="10500"/>
    <n v="3900"/>
    <n v="0.27083333333333331"/>
    <x v="1"/>
    <s v="Online"/>
    <s v="Pickup"/>
    <s v="Word of Mouth"/>
    <x v="0"/>
    <s v="Tuesday"/>
    <x v="1"/>
    <x v="1"/>
    <x v="2"/>
  </r>
  <r>
    <x v="29"/>
    <s v="CUST084"/>
    <x v="7"/>
    <s v="2000g"/>
    <x v="4"/>
    <n v="5"/>
    <n v="24000"/>
    <x v="2"/>
    <s v="Westlands"/>
    <s v="ORD00213"/>
    <x v="0"/>
    <n v="5"/>
    <n v="0"/>
    <n v="24000"/>
    <n v="2600"/>
    <n v="13000"/>
    <n v="11000"/>
    <n v="0.45833333333333331"/>
    <x v="2"/>
    <s v="Online"/>
    <s v="Delivery"/>
    <s v="Word of Mouth"/>
    <x v="0"/>
    <s v="Tuesday"/>
    <x v="0"/>
    <x v="1"/>
    <x v="0"/>
  </r>
  <r>
    <x v="29"/>
    <s v="CUST056"/>
    <x v="11"/>
    <s v="1500g"/>
    <x v="2"/>
    <n v="5"/>
    <n v="19000"/>
    <x v="1"/>
    <s v="Westlands"/>
    <s v="ORD00214"/>
    <x v="0"/>
    <n v="5"/>
    <n v="50"/>
    <n v="18950"/>
    <n v="1800"/>
    <n v="9000"/>
    <n v="9950"/>
    <n v="0.52506596306068598"/>
    <x v="2"/>
    <s v="WhatsApp"/>
    <s v="Delivery"/>
    <s v="Word of Mouth"/>
    <x v="0"/>
    <s v="Tuesday"/>
    <x v="0"/>
    <x v="0"/>
    <x v="2"/>
  </r>
  <r>
    <x v="30"/>
    <s v="CUST053"/>
    <x v="7"/>
    <s v="1000g"/>
    <x v="0"/>
    <n v="3"/>
    <n v="8400"/>
    <x v="2"/>
    <s v="Westlands"/>
    <s v="ORD00215"/>
    <x v="0"/>
    <n v="3"/>
    <n v="0"/>
    <n v="8400"/>
    <n v="4200"/>
    <n v="12600"/>
    <n v="-4200"/>
    <n v="-0.5"/>
    <x v="0"/>
    <s v="Online"/>
    <s v="Pickup"/>
    <s v="Walk-in"/>
    <x v="0"/>
    <s v="Wednesday"/>
    <x v="0"/>
    <x v="0"/>
    <x v="1"/>
  </r>
  <r>
    <x v="30"/>
    <s v="CUST021"/>
    <x v="8"/>
    <s v="2500g"/>
    <x v="6"/>
    <n v="1"/>
    <n v="5800"/>
    <x v="2"/>
    <s v="Westlands"/>
    <s v="ORD00216"/>
    <x v="0"/>
    <n v="1"/>
    <n v="100"/>
    <n v="5700"/>
    <n v="1000"/>
    <n v="1000"/>
    <n v="4700"/>
    <n v="0.82456140350877194"/>
    <x v="2"/>
    <s v="In-store"/>
    <s v="Pickup"/>
    <s v="Walk-in"/>
    <x v="0"/>
    <s v="Wednesday"/>
    <x v="0"/>
    <x v="1"/>
    <x v="1"/>
  </r>
  <r>
    <x v="30"/>
    <s v="CUST037"/>
    <x v="1"/>
    <s v="Large Pack"/>
    <x v="5"/>
    <n v="4"/>
    <n v="6000"/>
    <x v="1"/>
    <s v="Westlands"/>
    <s v="ORD00217"/>
    <x v="1"/>
    <n v="4"/>
    <n v="0"/>
    <n v="6000"/>
    <n v="2600"/>
    <n v="10400"/>
    <n v="-4400"/>
    <n v="-0.73333333333333328"/>
    <x v="2"/>
    <s v="In-store"/>
    <s v="Pickup"/>
    <s v="Facebook"/>
    <x v="0"/>
    <s v="Wednesday"/>
    <x v="1"/>
    <x v="0"/>
    <x v="3"/>
  </r>
  <r>
    <x v="30"/>
    <s v="CUST005"/>
    <x v="6"/>
    <s v="1500g"/>
    <x v="2"/>
    <n v="5"/>
    <n v="19000"/>
    <x v="2"/>
    <s v="Kilimani"/>
    <s v="ORD00218"/>
    <x v="2"/>
    <n v="5"/>
    <n v="0"/>
    <n v="19000"/>
    <n v="2600"/>
    <n v="13000"/>
    <n v="6000"/>
    <n v="0.31578947368421051"/>
    <x v="0"/>
    <s v="In-store"/>
    <s v="Delivery"/>
    <s v="Facebook"/>
    <x v="0"/>
    <s v="Wednesday"/>
    <x v="1"/>
    <x v="0"/>
    <x v="1"/>
  </r>
  <r>
    <x v="31"/>
    <s v="CUST015"/>
    <x v="4"/>
    <s v="1500g"/>
    <x v="2"/>
    <n v="3"/>
    <n v="11400"/>
    <x v="2"/>
    <s v="CBD"/>
    <s v="ORD00219"/>
    <x v="0"/>
    <n v="3"/>
    <n v="0"/>
    <n v="11400"/>
    <n v="3500"/>
    <n v="10500"/>
    <n v="900"/>
    <n v="7.8947368421052627E-2"/>
    <x v="0"/>
    <s v="Online"/>
    <s v="Delivery"/>
    <s v="Facebook"/>
    <x v="1"/>
    <s v="Thursday"/>
    <x v="0"/>
    <x v="0"/>
    <x v="0"/>
  </r>
  <r>
    <x v="31"/>
    <s v="CUST085"/>
    <x v="6"/>
    <s v="2000g"/>
    <x v="4"/>
    <n v="1"/>
    <n v="4800"/>
    <x v="1"/>
    <s v="Westlands"/>
    <s v="ORD00220"/>
    <x v="2"/>
    <n v="1"/>
    <n v="0"/>
    <n v="4800"/>
    <n v="1800"/>
    <n v="1800"/>
    <n v="3000"/>
    <n v="0.625"/>
    <x v="0"/>
    <s v="WhatsApp"/>
    <s v="Pickup"/>
    <s v="Instagram"/>
    <x v="1"/>
    <s v="Thursday"/>
    <x v="2"/>
    <x v="1"/>
    <x v="1"/>
  </r>
  <r>
    <x v="31"/>
    <s v="CUST025"/>
    <x v="9"/>
    <s v="1000g"/>
    <x v="0"/>
    <n v="1"/>
    <n v="2800"/>
    <x v="1"/>
    <s v="Westlands"/>
    <s v="ORD00221"/>
    <x v="0"/>
    <n v="1"/>
    <n v="0"/>
    <n v="2800"/>
    <n v="900"/>
    <n v="900"/>
    <n v="1900"/>
    <n v="0.6785714285714286"/>
    <x v="2"/>
    <s v="In-store"/>
    <s v="Delivery"/>
    <s v="Word of Mouth"/>
    <x v="1"/>
    <s v="Thursday"/>
    <x v="1"/>
    <x v="1"/>
    <x v="1"/>
  </r>
  <r>
    <x v="31"/>
    <s v="CUST081"/>
    <x v="13"/>
    <s v="500g"/>
    <x v="1"/>
    <n v="4"/>
    <n v="5200"/>
    <x v="2"/>
    <s v="Kilimani"/>
    <s v="ORD00222"/>
    <x v="0"/>
    <n v="4"/>
    <n v="0"/>
    <n v="5200"/>
    <n v="3500"/>
    <n v="14000"/>
    <n v="-8800"/>
    <n v="-1.6923076923076923"/>
    <x v="2"/>
    <s v="In-store"/>
    <s v="Pickup"/>
    <s v="Walk-in"/>
    <x v="1"/>
    <s v="Thursday"/>
    <x v="0"/>
    <x v="0"/>
    <x v="0"/>
  </r>
  <r>
    <x v="31"/>
    <s v="CUST071"/>
    <x v="10"/>
    <s v="2000g"/>
    <x v="4"/>
    <n v="3"/>
    <n v="14400"/>
    <x v="0"/>
    <s v="Westlands"/>
    <s v="ORD00223"/>
    <x v="0"/>
    <n v="3"/>
    <n v="0"/>
    <n v="14400"/>
    <n v="3500"/>
    <n v="10500"/>
    <n v="3900"/>
    <n v="0.27083333333333331"/>
    <x v="2"/>
    <s v="Online"/>
    <s v="Delivery"/>
    <s v="Facebook"/>
    <x v="1"/>
    <s v="Thursday"/>
    <x v="1"/>
    <x v="1"/>
    <x v="3"/>
  </r>
  <r>
    <x v="31"/>
    <s v="CUST016"/>
    <x v="7"/>
    <s v="2000g"/>
    <x v="4"/>
    <n v="4"/>
    <n v="19200"/>
    <x v="0"/>
    <s v="CBD"/>
    <s v="ORD00224"/>
    <x v="0"/>
    <n v="4"/>
    <n v="0"/>
    <n v="19200"/>
    <n v="900"/>
    <n v="3600"/>
    <n v="15600"/>
    <n v="0.8125"/>
    <x v="1"/>
    <s v="In-store"/>
    <s v="Delivery"/>
    <s v="Facebook"/>
    <x v="1"/>
    <s v="Thursday"/>
    <x v="2"/>
    <x v="0"/>
    <x v="1"/>
  </r>
  <r>
    <x v="31"/>
    <s v="CUST091"/>
    <x v="13"/>
    <s v="500g"/>
    <x v="1"/>
    <n v="2"/>
    <n v="2600"/>
    <x v="0"/>
    <s v="Westlands"/>
    <s v="ORD00225"/>
    <x v="0"/>
    <n v="2"/>
    <n v="0"/>
    <n v="2600"/>
    <n v="4200"/>
    <n v="8400"/>
    <n v="-5800"/>
    <n v="-2.2307692307692308"/>
    <x v="1"/>
    <s v="Online"/>
    <s v="Delivery"/>
    <s v="Instagram"/>
    <x v="1"/>
    <s v="Thursday"/>
    <x v="0"/>
    <x v="0"/>
    <x v="2"/>
  </r>
  <r>
    <x v="31"/>
    <s v="CUST071"/>
    <x v="3"/>
    <s v="2500g"/>
    <x v="6"/>
    <n v="1"/>
    <n v="5800"/>
    <x v="2"/>
    <s v="Kilimani"/>
    <s v="ORD00226"/>
    <x v="0"/>
    <n v="1"/>
    <n v="0"/>
    <n v="5800"/>
    <n v="2600"/>
    <n v="2600"/>
    <n v="3200"/>
    <n v="0.55172413793103448"/>
    <x v="1"/>
    <s v="In-store"/>
    <s v="Pickup"/>
    <s v="Word of Mouth"/>
    <x v="1"/>
    <s v="Thursday"/>
    <x v="1"/>
    <x v="1"/>
    <x v="1"/>
  </r>
  <r>
    <x v="31"/>
    <s v="CUST060"/>
    <x v="10"/>
    <s v="1500g"/>
    <x v="2"/>
    <n v="1"/>
    <n v="3800"/>
    <x v="0"/>
    <s v="CBD"/>
    <s v="ORD00227"/>
    <x v="0"/>
    <n v="1"/>
    <n v="0"/>
    <n v="3800"/>
    <n v="2600"/>
    <n v="2600"/>
    <n v="1200"/>
    <n v="0.31578947368421051"/>
    <x v="1"/>
    <s v="WhatsApp"/>
    <s v="Pickup"/>
    <s v="Word of Mouth"/>
    <x v="1"/>
    <s v="Thursday"/>
    <x v="2"/>
    <x v="0"/>
    <x v="3"/>
  </r>
  <r>
    <x v="31"/>
    <s v="CUST064"/>
    <x v="6"/>
    <s v="1500g"/>
    <x v="2"/>
    <n v="2"/>
    <n v="7600"/>
    <x v="1"/>
    <s v="Westlands"/>
    <s v="ORD00228"/>
    <x v="2"/>
    <n v="2"/>
    <n v="50"/>
    <n v="7550"/>
    <n v="5000"/>
    <n v="10000"/>
    <n v="-2450"/>
    <n v="-0.32450331125827814"/>
    <x v="1"/>
    <s v="In-store"/>
    <s v="Pickup"/>
    <s v="Word of Mouth"/>
    <x v="1"/>
    <s v="Thursday"/>
    <x v="0"/>
    <x v="1"/>
    <x v="0"/>
  </r>
  <r>
    <x v="31"/>
    <s v="CUST054"/>
    <x v="3"/>
    <s v="3000g"/>
    <x v="3"/>
    <n v="3"/>
    <n v="20400"/>
    <x v="2"/>
    <s v="Westlands"/>
    <s v="ORD00229"/>
    <x v="0"/>
    <n v="3"/>
    <n v="0"/>
    <n v="20400"/>
    <n v="5000"/>
    <n v="15000"/>
    <n v="5400"/>
    <n v="0.26470588235294118"/>
    <x v="2"/>
    <s v="Online"/>
    <s v="Delivery"/>
    <s v="Walk-in"/>
    <x v="1"/>
    <s v="Thursday"/>
    <x v="1"/>
    <x v="1"/>
    <x v="2"/>
  </r>
  <r>
    <x v="31"/>
    <s v="CUST071"/>
    <x v="10"/>
    <s v="3000g"/>
    <x v="3"/>
    <n v="4"/>
    <n v="27200"/>
    <x v="0"/>
    <s v="Westlands"/>
    <s v="ORD00230"/>
    <x v="0"/>
    <n v="4"/>
    <n v="0"/>
    <n v="27200"/>
    <n v="3500"/>
    <n v="14000"/>
    <n v="13200"/>
    <n v="0.48529411764705882"/>
    <x v="2"/>
    <s v="WhatsApp"/>
    <s v="Pickup"/>
    <s v="Instagram"/>
    <x v="1"/>
    <s v="Thursday"/>
    <x v="1"/>
    <x v="0"/>
    <x v="3"/>
  </r>
  <r>
    <x v="31"/>
    <s v="CUST066"/>
    <x v="10"/>
    <s v="2000g"/>
    <x v="4"/>
    <n v="5"/>
    <n v="24000"/>
    <x v="1"/>
    <s v="Kilimani"/>
    <s v="ORD00231"/>
    <x v="0"/>
    <n v="5"/>
    <n v="0"/>
    <n v="24000"/>
    <n v="1800"/>
    <n v="9000"/>
    <n v="15000"/>
    <n v="0.625"/>
    <x v="1"/>
    <s v="WhatsApp"/>
    <s v="Delivery"/>
    <s v="Word of Mouth"/>
    <x v="1"/>
    <s v="Thursday"/>
    <x v="0"/>
    <x v="0"/>
    <x v="0"/>
  </r>
  <r>
    <x v="32"/>
    <s v="CUST044"/>
    <x v="4"/>
    <s v="1000g"/>
    <x v="0"/>
    <n v="4"/>
    <n v="11200"/>
    <x v="1"/>
    <s v="Westlands"/>
    <s v="ORD00232"/>
    <x v="0"/>
    <n v="4"/>
    <n v="0"/>
    <n v="11200"/>
    <n v="4200"/>
    <n v="16800"/>
    <n v="-5600"/>
    <n v="-0.5"/>
    <x v="2"/>
    <s v="WhatsApp"/>
    <s v="Delivery"/>
    <s v="Walk-in"/>
    <x v="1"/>
    <s v="Friday"/>
    <x v="1"/>
    <x v="0"/>
    <x v="2"/>
  </r>
  <r>
    <x v="32"/>
    <s v="CUST037"/>
    <x v="6"/>
    <s v="2500g"/>
    <x v="6"/>
    <n v="1"/>
    <n v="5800"/>
    <x v="1"/>
    <s v="Westlands"/>
    <s v="ORD00233"/>
    <x v="2"/>
    <n v="1"/>
    <n v="0"/>
    <n v="5800"/>
    <n v="1800"/>
    <n v="1800"/>
    <n v="4000"/>
    <n v="0.68965517241379315"/>
    <x v="0"/>
    <s v="WhatsApp"/>
    <s v="Pickup"/>
    <s v="Word of Mouth"/>
    <x v="1"/>
    <s v="Friday"/>
    <x v="0"/>
    <x v="0"/>
    <x v="0"/>
  </r>
  <r>
    <x v="32"/>
    <s v="CUST075"/>
    <x v="6"/>
    <s v="1000g"/>
    <x v="0"/>
    <n v="5"/>
    <n v="14000"/>
    <x v="1"/>
    <s v="Westlands"/>
    <s v="ORD00234"/>
    <x v="2"/>
    <n v="5"/>
    <n v="50"/>
    <n v="13950"/>
    <n v="5000"/>
    <n v="25000"/>
    <n v="-11050"/>
    <n v="-0.79211469534050183"/>
    <x v="0"/>
    <s v="Online"/>
    <s v="Pickup"/>
    <s v="Facebook"/>
    <x v="1"/>
    <s v="Friday"/>
    <x v="2"/>
    <x v="1"/>
    <x v="0"/>
  </r>
  <r>
    <x v="32"/>
    <s v="CUST058"/>
    <x v="6"/>
    <s v="3000g"/>
    <x v="3"/>
    <n v="2"/>
    <n v="13600"/>
    <x v="1"/>
    <s v="Westlands"/>
    <s v="ORD00235"/>
    <x v="2"/>
    <n v="2"/>
    <n v="0"/>
    <n v="13600"/>
    <n v="2600"/>
    <n v="5200"/>
    <n v="8400"/>
    <n v="0.61764705882352944"/>
    <x v="0"/>
    <s v="Online"/>
    <s v="Delivery"/>
    <s v="Facebook"/>
    <x v="1"/>
    <s v="Friday"/>
    <x v="2"/>
    <x v="1"/>
    <x v="1"/>
  </r>
  <r>
    <x v="32"/>
    <s v="CUST071"/>
    <x v="5"/>
    <s v="1500g"/>
    <x v="2"/>
    <n v="3"/>
    <n v="11400"/>
    <x v="1"/>
    <s v="Westlands"/>
    <s v="ORD00236"/>
    <x v="0"/>
    <n v="3"/>
    <n v="100"/>
    <n v="11300"/>
    <n v="4200"/>
    <n v="12600"/>
    <n v="-1300"/>
    <n v="-0.11504424778761062"/>
    <x v="1"/>
    <s v="WhatsApp"/>
    <s v="Pickup"/>
    <s v="Word of Mouth"/>
    <x v="1"/>
    <s v="Friday"/>
    <x v="0"/>
    <x v="0"/>
    <x v="0"/>
  </r>
  <r>
    <x v="32"/>
    <s v="CUST025"/>
    <x v="7"/>
    <s v="2500g"/>
    <x v="6"/>
    <n v="3"/>
    <n v="17400"/>
    <x v="1"/>
    <s v="Kilimani"/>
    <s v="ORD00237"/>
    <x v="0"/>
    <n v="3"/>
    <n v="0"/>
    <n v="17400"/>
    <n v="4200"/>
    <n v="12600"/>
    <n v="4800"/>
    <n v="0.27586206896551724"/>
    <x v="2"/>
    <s v="WhatsApp"/>
    <s v="Delivery"/>
    <s v="Instagram"/>
    <x v="1"/>
    <s v="Friday"/>
    <x v="2"/>
    <x v="0"/>
    <x v="0"/>
  </r>
  <r>
    <x v="32"/>
    <s v="CUST030"/>
    <x v="13"/>
    <s v="2500g"/>
    <x v="6"/>
    <n v="4"/>
    <n v="23200"/>
    <x v="2"/>
    <s v="Kilimani"/>
    <s v="ORD00238"/>
    <x v="0"/>
    <n v="4"/>
    <n v="0"/>
    <n v="23200"/>
    <n v="3500"/>
    <n v="14000"/>
    <n v="9200"/>
    <n v="0.39655172413793105"/>
    <x v="0"/>
    <s v="Online"/>
    <s v="Pickup"/>
    <s v="Instagram"/>
    <x v="1"/>
    <s v="Friday"/>
    <x v="1"/>
    <x v="0"/>
    <x v="2"/>
  </r>
  <r>
    <x v="32"/>
    <s v="CUST091"/>
    <x v="5"/>
    <s v="2000g"/>
    <x v="4"/>
    <n v="4"/>
    <n v="19200"/>
    <x v="2"/>
    <s v="Westlands"/>
    <s v="ORD00239"/>
    <x v="0"/>
    <n v="4"/>
    <n v="0"/>
    <n v="19200"/>
    <n v="3500"/>
    <n v="14000"/>
    <n v="5200"/>
    <n v="0.27083333333333331"/>
    <x v="0"/>
    <s v="In-store"/>
    <s v="Pickup"/>
    <s v="Word of Mouth"/>
    <x v="1"/>
    <s v="Friday"/>
    <x v="0"/>
    <x v="1"/>
    <x v="0"/>
  </r>
  <r>
    <x v="32"/>
    <s v="CUST064"/>
    <x v="8"/>
    <s v="2000g"/>
    <x v="4"/>
    <n v="2"/>
    <n v="9600"/>
    <x v="0"/>
    <s v="Kilimani"/>
    <s v="ORD00240"/>
    <x v="0"/>
    <n v="2"/>
    <n v="0"/>
    <n v="9600"/>
    <n v="4200"/>
    <n v="8400"/>
    <n v="1200"/>
    <n v="0.125"/>
    <x v="1"/>
    <s v="Online"/>
    <s v="Delivery"/>
    <s v="Walk-in"/>
    <x v="1"/>
    <s v="Friday"/>
    <x v="2"/>
    <x v="1"/>
    <x v="2"/>
  </r>
  <r>
    <x v="33"/>
    <s v="CUST013"/>
    <x v="13"/>
    <s v="2500g"/>
    <x v="6"/>
    <n v="3"/>
    <n v="17400"/>
    <x v="2"/>
    <s v="Kilimani"/>
    <s v="ORD00241"/>
    <x v="0"/>
    <n v="3"/>
    <n v="0"/>
    <n v="17400"/>
    <n v="5000"/>
    <n v="15000"/>
    <n v="2400"/>
    <n v="0.13793103448275862"/>
    <x v="0"/>
    <s v="Online"/>
    <s v="Pickup"/>
    <s v="Walk-in"/>
    <x v="1"/>
    <s v="Saturday"/>
    <x v="0"/>
    <x v="1"/>
    <x v="2"/>
  </r>
  <r>
    <x v="33"/>
    <s v="CUST002"/>
    <x v="3"/>
    <s v="3000g"/>
    <x v="3"/>
    <n v="4"/>
    <n v="27200"/>
    <x v="1"/>
    <s v="Kilimani"/>
    <s v="ORD00242"/>
    <x v="0"/>
    <n v="4"/>
    <n v="0"/>
    <n v="27200"/>
    <n v="4200"/>
    <n v="16800"/>
    <n v="10400"/>
    <n v="0.38235294117647056"/>
    <x v="2"/>
    <s v="In-store"/>
    <s v="Pickup"/>
    <s v="Word of Mouth"/>
    <x v="1"/>
    <s v="Saturday"/>
    <x v="0"/>
    <x v="1"/>
    <x v="3"/>
  </r>
  <r>
    <x v="33"/>
    <s v="CUST010"/>
    <x v="9"/>
    <s v="2500g"/>
    <x v="6"/>
    <n v="2"/>
    <n v="11600"/>
    <x v="2"/>
    <s v="Westlands"/>
    <s v="ORD00243"/>
    <x v="0"/>
    <n v="2"/>
    <n v="0"/>
    <n v="11600"/>
    <n v="5000"/>
    <n v="10000"/>
    <n v="1600"/>
    <n v="0.13793103448275862"/>
    <x v="1"/>
    <s v="Online"/>
    <s v="Pickup"/>
    <s v="Facebook"/>
    <x v="1"/>
    <s v="Saturday"/>
    <x v="2"/>
    <x v="0"/>
    <x v="3"/>
  </r>
  <r>
    <x v="33"/>
    <s v="CUST089"/>
    <x v="5"/>
    <s v="3000g"/>
    <x v="3"/>
    <n v="5"/>
    <n v="34000"/>
    <x v="2"/>
    <s v="CBD"/>
    <s v="ORD00244"/>
    <x v="0"/>
    <n v="5"/>
    <n v="0"/>
    <n v="34000"/>
    <n v="3500"/>
    <n v="17500"/>
    <n v="16500"/>
    <n v="0.48529411764705882"/>
    <x v="0"/>
    <s v="In-store"/>
    <s v="Pickup"/>
    <s v="Instagram"/>
    <x v="1"/>
    <s v="Saturday"/>
    <x v="1"/>
    <x v="1"/>
    <x v="3"/>
  </r>
  <r>
    <x v="33"/>
    <s v="CUST087"/>
    <x v="2"/>
    <s v="2000g"/>
    <x v="4"/>
    <n v="3"/>
    <n v="14400"/>
    <x v="1"/>
    <s v="Westlands"/>
    <s v="ORD00245"/>
    <x v="0"/>
    <n v="3"/>
    <n v="0"/>
    <n v="14400"/>
    <n v="5000"/>
    <n v="15000"/>
    <n v="-600"/>
    <n v="-4.1666666666666664E-2"/>
    <x v="2"/>
    <s v="Online"/>
    <s v="Pickup"/>
    <s v="Facebook"/>
    <x v="1"/>
    <s v="Saturday"/>
    <x v="1"/>
    <x v="0"/>
    <x v="0"/>
  </r>
  <r>
    <x v="33"/>
    <s v="CUST070"/>
    <x v="5"/>
    <s v="3000g"/>
    <x v="3"/>
    <n v="4"/>
    <n v="27200"/>
    <x v="0"/>
    <s v="CBD"/>
    <s v="ORD00246"/>
    <x v="0"/>
    <n v="4"/>
    <n v="0"/>
    <n v="27200"/>
    <n v="5000"/>
    <n v="20000"/>
    <n v="7200"/>
    <n v="0.26470588235294118"/>
    <x v="1"/>
    <s v="WhatsApp"/>
    <s v="Delivery"/>
    <s v="Instagram"/>
    <x v="1"/>
    <s v="Saturday"/>
    <x v="0"/>
    <x v="1"/>
    <x v="2"/>
  </r>
  <r>
    <x v="33"/>
    <s v="CUST081"/>
    <x v="2"/>
    <s v="3000g"/>
    <x v="3"/>
    <n v="2"/>
    <n v="13600"/>
    <x v="1"/>
    <s v="Westlands"/>
    <s v="ORD00247"/>
    <x v="0"/>
    <n v="2"/>
    <n v="0"/>
    <n v="13600"/>
    <n v="1800"/>
    <n v="3600"/>
    <n v="10000"/>
    <n v="0.73529411764705888"/>
    <x v="2"/>
    <s v="In-store"/>
    <s v="Delivery"/>
    <s v="Word of Mouth"/>
    <x v="1"/>
    <s v="Saturday"/>
    <x v="1"/>
    <x v="1"/>
    <x v="3"/>
  </r>
  <r>
    <x v="33"/>
    <s v="CUST056"/>
    <x v="10"/>
    <s v="1000g"/>
    <x v="0"/>
    <n v="1"/>
    <n v="2800"/>
    <x v="0"/>
    <s v="CBD"/>
    <s v="ORD00248"/>
    <x v="0"/>
    <n v="1"/>
    <n v="50"/>
    <n v="2750"/>
    <n v="400"/>
    <n v="400"/>
    <n v="2350"/>
    <n v="0.8545454545454545"/>
    <x v="1"/>
    <s v="In-store"/>
    <s v="Delivery"/>
    <s v="Instagram"/>
    <x v="1"/>
    <s v="Saturday"/>
    <x v="0"/>
    <x v="1"/>
    <x v="2"/>
  </r>
  <r>
    <x v="33"/>
    <s v="CUST057"/>
    <x v="1"/>
    <s v="Small Pack"/>
    <x v="7"/>
    <n v="1"/>
    <n v="800"/>
    <x v="0"/>
    <s v="CBD"/>
    <s v="ORD00249"/>
    <x v="1"/>
    <n v="1"/>
    <n v="0"/>
    <n v="800"/>
    <n v="1800"/>
    <n v="1800"/>
    <n v="-1000"/>
    <n v="-1.25"/>
    <x v="1"/>
    <s v="Online"/>
    <s v="Pickup"/>
    <s v="Word of Mouth"/>
    <x v="1"/>
    <s v="Saturday"/>
    <x v="2"/>
    <x v="1"/>
    <x v="3"/>
  </r>
  <r>
    <x v="33"/>
    <s v="CUST006"/>
    <x v="4"/>
    <s v="1000g"/>
    <x v="0"/>
    <n v="1"/>
    <n v="2800"/>
    <x v="2"/>
    <s v="Kilimani"/>
    <s v="ORD00250"/>
    <x v="0"/>
    <n v="1"/>
    <n v="0"/>
    <n v="2800"/>
    <n v="4200"/>
    <n v="4200"/>
    <n v="-1400"/>
    <n v="-0.5"/>
    <x v="1"/>
    <s v="WhatsApp"/>
    <s v="Delivery"/>
    <s v="Word of Mouth"/>
    <x v="1"/>
    <s v="Saturday"/>
    <x v="2"/>
    <x v="0"/>
    <x v="3"/>
  </r>
  <r>
    <x v="33"/>
    <s v="CUST048"/>
    <x v="4"/>
    <s v="2500g"/>
    <x v="6"/>
    <n v="3"/>
    <n v="17400"/>
    <x v="2"/>
    <s v="Kilimani"/>
    <s v="ORD00251"/>
    <x v="0"/>
    <n v="3"/>
    <n v="0"/>
    <n v="17400"/>
    <n v="5000"/>
    <n v="15000"/>
    <n v="2400"/>
    <n v="0.13793103448275862"/>
    <x v="1"/>
    <s v="WhatsApp"/>
    <s v="Pickup"/>
    <s v="Facebook"/>
    <x v="1"/>
    <s v="Saturday"/>
    <x v="0"/>
    <x v="0"/>
    <x v="0"/>
  </r>
  <r>
    <x v="33"/>
    <s v="CUST053"/>
    <x v="10"/>
    <s v="3000g"/>
    <x v="3"/>
    <n v="5"/>
    <n v="34000"/>
    <x v="1"/>
    <s v="CBD"/>
    <s v="ORD00252"/>
    <x v="0"/>
    <n v="5"/>
    <n v="0"/>
    <n v="34000"/>
    <n v="3500"/>
    <n v="17500"/>
    <n v="16500"/>
    <n v="0.48529411764705882"/>
    <x v="0"/>
    <s v="In-store"/>
    <s v="Pickup"/>
    <s v="Walk-in"/>
    <x v="1"/>
    <s v="Saturday"/>
    <x v="0"/>
    <x v="1"/>
    <x v="0"/>
  </r>
  <r>
    <x v="33"/>
    <s v="CUST022"/>
    <x v="12"/>
    <s v="2000g"/>
    <x v="4"/>
    <n v="2"/>
    <n v="9600"/>
    <x v="0"/>
    <s v="Kilimani"/>
    <s v="ORD00253"/>
    <x v="0"/>
    <n v="2"/>
    <n v="0"/>
    <n v="9600"/>
    <n v="5000"/>
    <n v="10000"/>
    <n v="-400"/>
    <n v="-4.1666666666666664E-2"/>
    <x v="2"/>
    <s v="Online"/>
    <s v="Delivery"/>
    <s v="Walk-in"/>
    <x v="1"/>
    <s v="Saturday"/>
    <x v="1"/>
    <x v="1"/>
    <x v="1"/>
  </r>
  <r>
    <x v="33"/>
    <s v="CUST080"/>
    <x v="13"/>
    <s v="3000g"/>
    <x v="3"/>
    <n v="4"/>
    <n v="27200"/>
    <x v="1"/>
    <s v="Kilimani"/>
    <s v="ORD00254"/>
    <x v="0"/>
    <n v="4"/>
    <n v="0"/>
    <n v="27200"/>
    <n v="1800"/>
    <n v="7200"/>
    <n v="20000"/>
    <n v="0.73529411764705888"/>
    <x v="0"/>
    <s v="WhatsApp"/>
    <s v="Pickup"/>
    <s v="Walk-in"/>
    <x v="1"/>
    <s v="Saturday"/>
    <x v="0"/>
    <x v="1"/>
    <x v="1"/>
  </r>
  <r>
    <x v="33"/>
    <s v="CUST019"/>
    <x v="7"/>
    <s v="1000g"/>
    <x v="0"/>
    <n v="5"/>
    <n v="14000"/>
    <x v="0"/>
    <s v="Westlands"/>
    <s v="ORD00255"/>
    <x v="0"/>
    <n v="5"/>
    <n v="0"/>
    <n v="14000"/>
    <n v="1800"/>
    <n v="9000"/>
    <n v="5000"/>
    <n v="0.35714285714285715"/>
    <x v="0"/>
    <s v="WhatsApp"/>
    <s v="Pickup"/>
    <s v="Walk-in"/>
    <x v="1"/>
    <s v="Saturday"/>
    <x v="1"/>
    <x v="0"/>
    <x v="1"/>
  </r>
  <r>
    <x v="33"/>
    <s v="CUST059"/>
    <x v="8"/>
    <s v="1000g"/>
    <x v="0"/>
    <n v="3"/>
    <n v="8400"/>
    <x v="2"/>
    <s v="CBD"/>
    <s v="ORD00256"/>
    <x v="0"/>
    <n v="3"/>
    <n v="0"/>
    <n v="8400"/>
    <n v="1800"/>
    <n v="5400"/>
    <n v="3000"/>
    <n v="0.35714285714285715"/>
    <x v="2"/>
    <s v="WhatsApp"/>
    <s v="Delivery"/>
    <s v="Instagram"/>
    <x v="1"/>
    <s v="Saturday"/>
    <x v="1"/>
    <x v="0"/>
    <x v="2"/>
  </r>
  <r>
    <x v="34"/>
    <s v="CUST037"/>
    <x v="12"/>
    <s v="1000g"/>
    <x v="0"/>
    <n v="4"/>
    <n v="11200"/>
    <x v="1"/>
    <s v="CBD"/>
    <s v="ORD00257"/>
    <x v="0"/>
    <n v="4"/>
    <n v="100"/>
    <n v="11100"/>
    <n v="1800"/>
    <n v="7200"/>
    <n v="3900"/>
    <n v="0.35135135135135137"/>
    <x v="2"/>
    <s v="WhatsApp"/>
    <s v="Delivery"/>
    <s v="Facebook"/>
    <x v="1"/>
    <s v="Sunday"/>
    <x v="2"/>
    <x v="0"/>
    <x v="3"/>
  </r>
  <r>
    <x v="34"/>
    <s v="CUST057"/>
    <x v="11"/>
    <s v="1000g"/>
    <x v="0"/>
    <n v="1"/>
    <n v="2800"/>
    <x v="2"/>
    <s v="CBD"/>
    <s v="ORD00258"/>
    <x v="0"/>
    <n v="1"/>
    <n v="0"/>
    <n v="2800"/>
    <n v="4200"/>
    <n v="4200"/>
    <n v="-1400"/>
    <n v="-0.5"/>
    <x v="0"/>
    <s v="Online"/>
    <s v="Pickup"/>
    <s v="Instagram"/>
    <x v="1"/>
    <s v="Sunday"/>
    <x v="0"/>
    <x v="1"/>
    <x v="3"/>
  </r>
  <r>
    <x v="34"/>
    <s v="CUST089"/>
    <x v="4"/>
    <s v="2500g"/>
    <x v="6"/>
    <n v="4"/>
    <n v="23200"/>
    <x v="2"/>
    <s v="Westlands"/>
    <s v="ORD00259"/>
    <x v="0"/>
    <n v="4"/>
    <n v="0"/>
    <n v="23200"/>
    <n v="4200"/>
    <n v="16800"/>
    <n v="6400"/>
    <n v="0.27586206896551724"/>
    <x v="2"/>
    <s v="WhatsApp"/>
    <s v="Pickup"/>
    <s v="Word of Mouth"/>
    <x v="1"/>
    <s v="Sunday"/>
    <x v="1"/>
    <x v="0"/>
    <x v="0"/>
  </r>
  <r>
    <x v="34"/>
    <s v="CUST026"/>
    <x v="6"/>
    <s v="2500g"/>
    <x v="6"/>
    <n v="3"/>
    <n v="17400"/>
    <x v="2"/>
    <s v="Westlands"/>
    <s v="ORD00260"/>
    <x v="2"/>
    <n v="3"/>
    <n v="0"/>
    <n v="17400"/>
    <n v="5000"/>
    <n v="15000"/>
    <n v="2400"/>
    <n v="0.13793103448275862"/>
    <x v="1"/>
    <s v="In-store"/>
    <s v="Pickup"/>
    <s v="Instagram"/>
    <x v="1"/>
    <s v="Sunday"/>
    <x v="1"/>
    <x v="1"/>
    <x v="0"/>
  </r>
  <r>
    <x v="34"/>
    <s v="CUST049"/>
    <x v="2"/>
    <s v="3000g"/>
    <x v="3"/>
    <n v="2"/>
    <n v="13600"/>
    <x v="1"/>
    <s v="Westlands"/>
    <s v="ORD00261"/>
    <x v="0"/>
    <n v="2"/>
    <n v="0"/>
    <n v="13600"/>
    <n v="4200"/>
    <n v="8400"/>
    <n v="5200"/>
    <n v="0.38235294117647056"/>
    <x v="2"/>
    <s v="In-store"/>
    <s v="Pickup"/>
    <s v="Instagram"/>
    <x v="1"/>
    <s v="Sunday"/>
    <x v="0"/>
    <x v="1"/>
    <x v="0"/>
  </r>
  <r>
    <x v="34"/>
    <s v="CUST090"/>
    <x v="13"/>
    <s v="2500g"/>
    <x v="6"/>
    <n v="3"/>
    <n v="17400"/>
    <x v="2"/>
    <s v="Kilimani"/>
    <s v="ORD00262"/>
    <x v="0"/>
    <n v="3"/>
    <n v="0"/>
    <n v="17400"/>
    <n v="2600"/>
    <n v="7800"/>
    <n v="9600"/>
    <n v="0.55172413793103448"/>
    <x v="2"/>
    <s v="WhatsApp"/>
    <s v="Pickup"/>
    <s v="Instagram"/>
    <x v="1"/>
    <s v="Sunday"/>
    <x v="0"/>
    <x v="0"/>
    <x v="2"/>
  </r>
  <r>
    <x v="34"/>
    <s v="CUST036"/>
    <x v="6"/>
    <s v="1500g"/>
    <x v="2"/>
    <n v="4"/>
    <n v="15200"/>
    <x v="0"/>
    <s v="CBD"/>
    <s v="ORD00263"/>
    <x v="2"/>
    <n v="4"/>
    <n v="0"/>
    <n v="15200"/>
    <n v="4200"/>
    <n v="16800"/>
    <n v="-1600"/>
    <n v="-0.10526315789473684"/>
    <x v="2"/>
    <s v="In-store"/>
    <s v="Delivery"/>
    <s v="Walk-in"/>
    <x v="1"/>
    <s v="Sunday"/>
    <x v="0"/>
    <x v="0"/>
    <x v="1"/>
  </r>
  <r>
    <x v="34"/>
    <s v="CUST078"/>
    <x v="6"/>
    <s v="2500g"/>
    <x v="6"/>
    <n v="1"/>
    <n v="5800"/>
    <x v="1"/>
    <s v="Westlands"/>
    <s v="ORD00264"/>
    <x v="2"/>
    <n v="1"/>
    <n v="0"/>
    <n v="5800"/>
    <n v="1800"/>
    <n v="1800"/>
    <n v="4000"/>
    <n v="0.68965517241379315"/>
    <x v="2"/>
    <s v="In-store"/>
    <s v="Pickup"/>
    <s v="Facebook"/>
    <x v="1"/>
    <s v="Sunday"/>
    <x v="0"/>
    <x v="1"/>
    <x v="2"/>
  </r>
  <r>
    <x v="35"/>
    <s v="CUST078"/>
    <x v="12"/>
    <s v="1000g"/>
    <x v="0"/>
    <n v="2"/>
    <n v="5600"/>
    <x v="2"/>
    <s v="Kilimani"/>
    <s v="ORD00265"/>
    <x v="0"/>
    <n v="2"/>
    <n v="0"/>
    <n v="5600"/>
    <n v="4200"/>
    <n v="8400"/>
    <n v="-2800"/>
    <n v="-0.5"/>
    <x v="0"/>
    <s v="In-store"/>
    <s v="Delivery"/>
    <s v="Instagram"/>
    <x v="1"/>
    <s v="Monday"/>
    <x v="2"/>
    <x v="0"/>
    <x v="0"/>
  </r>
  <r>
    <x v="35"/>
    <s v="CUST080"/>
    <x v="8"/>
    <s v="2500g"/>
    <x v="6"/>
    <n v="2"/>
    <n v="11600"/>
    <x v="2"/>
    <s v="CBD"/>
    <s v="ORD00266"/>
    <x v="0"/>
    <n v="2"/>
    <n v="0"/>
    <n v="11600"/>
    <n v="5000"/>
    <n v="10000"/>
    <n v="1600"/>
    <n v="0.13793103448275862"/>
    <x v="2"/>
    <s v="Online"/>
    <s v="Delivery"/>
    <s v="Word of Mouth"/>
    <x v="1"/>
    <s v="Monday"/>
    <x v="2"/>
    <x v="1"/>
    <x v="2"/>
  </r>
  <r>
    <x v="35"/>
    <s v="CUST081"/>
    <x v="12"/>
    <s v="3000g"/>
    <x v="3"/>
    <n v="2"/>
    <n v="13600"/>
    <x v="0"/>
    <s v="CBD"/>
    <s v="ORD00267"/>
    <x v="0"/>
    <n v="2"/>
    <n v="50"/>
    <n v="13550"/>
    <n v="4200"/>
    <n v="8400"/>
    <n v="5150"/>
    <n v="0.38007380073800739"/>
    <x v="1"/>
    <s v="Online"/>
    <s v="Pickup"/>
    <s v="Facebook"/>
    <x v="1"/>
    <s v="Monday"/>
    <x v="1"/>
    <x v="1"/>
    <x v="2"/>
  </r>
  <r>
    <x v="35"/>
    <s v="CUST040"/>
    <x v="8"/>
    <s v="2500g"/>
    <x v="6"/>
    <n v="1"/>
    <n v="5800"/>
    <x v="2"/>
    <s v="Kilimani"/>
    <s v="ORD00268"/>
    <x v="0"/>
    <n v="1"/>
    <n v="50"/>
    <n v="5750"/>
    <n v="1800"/>
    <n v="1800"/>
    <n v="3950"/>
    <n v="0.68695652173913047"/>
    <x v="1"/>
    <s v="WhatsApp"/>
    <s v="Pickup"/>
    <s v="Instagram"/>
    <x v="1"/>
    <s v="Monday"/>
    <x v="1"/>
    <x v="1"/>
    <x v="0"/>
  </r>
  <r>
    <x v="35"/>
    <s v="CUST094"/>
    <x v="13"/>
    <s v="1000g"/>
    <x v="0"/>
    <n v="3"/>
    <n v="8400"/>
    <x v="0"/>
    <s v="Kilimani"/>
    <s v="ORD00269"/>
    <x v="0"/>
    <n v="3"/>
    <n v="0"/>
    <n v="8400"/>
    <n v="1800"/>
    <n v="5400"/>
    <n v="3000"/>
    <n v="0.35714285714285715"/>
    <x v="1"/>
    <s v="WhatsApp"/>
    <s v="Delivery"/>
    <s v="Word of Mouth"/>
    <x v="1"/>
    <s v="Monday"/>
    <x v="0"/>
    <x v="1"/>
    <x v="1"/>
  </r>
  <r>
    <x v="35"/>
    <s v="CUST096"/>
    <x v="4"/>
    <s v="1000g"/>
    <x v="0"/>
    <n v="3"/>
    <n v="8400"/>
    <x v="2"/>
    <s v="Kilimani"/>
    <s v="ORD00270"/>
    <x v="0"/>
    <n v="3"/>
    <n v="50"/>
    <n v="8350"/>
    <n v="5000"/>
    <n v="15000"/>
    <n v="-6650"/>
    <n v="-0.79640718562874246"/>
    <x v="0"/>
    <s v="In-store"/>
    <s v="Pickup"/>
    <s v="Instagram"/>
    <x v="1"/>
    <s v="Monday"/>
    <x v="0"/>
    <x v="0"/>
    <x v="2"/>
  </r>
  <r>
    <x v="35"/>
    <s v="CUST070"/>
    <x v="10"/>
    <s v="3000g"/>
    <x v="3"/>
    <n v="2"/>
    <n v="13600"/>
    <x v="2"/>
    <s v="CBD"/>
    <s v="ORD00271"/>
    <x v="0"/>
    <n v="2"/>
    <n v="0"/>
    <n v="13600"/>
    <n v="4200"/>
    <n v="8400"/>
    <n v="5200"/>
    <n v="0.38235294117647056"/>
    <x v="2"/>
    <s v="Online"/>
    <s v="Delivery"/>
    <s v="Instagram"/>
    <x v="1"/>
    <s v="Monday"/>
    <x v="2"/>
    <x v="0"/>
    <x v="2"/>
  </r>
  <r>
    <x v="35"/>
    <s v="CUST022"/>
    <x v="3"/>
    <s v="2500g"/>
    <x v="6"/>
    <n v="3"/>
    <n v="17400"/>
    <x v="2"/>
    <s v="Westlands"/>
    <s v="ORD00272"/>
    <x v="0"/>
    <n v="3"/>
    <n v="0"/>
    <n v="17400"/>
    <n v="1800"/>
    <n v="5400"/>
    <n v="12000"/>
    <n v="0.68965517241379315"/>
    <x v="2"/>
    <s v="WhatsApp"/>
    <s v="Pickup"/>
    <s v="Word of Mouth"/>
    <x v="1"/>
    <s v="Monday"/>
    <x v="1"/>
    <x v="0"/>
    <x v="0"/>
  </r>
  <r>
    <x v="35"/>
    <s v="CUST096"/>
    <x v="12"/>
    <s v="1000g"/>
    <x v="0"/>
    <n v="3"/>
    <n v="8400"/>
    <x v="2"/>
    <s v="Kilimani"/>
    <s v="ORD00273"/>
    <x v="0"/>
    <n v="3"/>
    <n v="0"/>
    <n v="8400"/>
    <n v="5000"/>
    <n v="15000"/>
    <n v="-6600"/>
    <n v="-0.7857142857142857"/>
    <x v="1"/>
    <s v="In-store"/>
    <s v="Pickup"/>
    <s v="Facebook"/>
    <x v="1"/>
    <s v="Monday"/>
    <x v="0"/>
    <x v="1"/>
    <x v="1"/>
  </r>
  <r>
    <x v="35"/>
    <s v="CUST019"/>
    <x v="7"/>
    <s v="3000g"/>
    <x v="3"/>
    <n v="1"/>
    <n v="6800"/>
    <x v="0"/>
    <s v="CBD"/>
    <s v="ORD00274"/>
    <x v="0"/>
    <n v="1"/>
    <n v="0"/>
    <n v="6800"/>
    <n v="400"/>
    <n v="400"/>
    <n v="6400"/>
    <n v="0.94117647058823528"/>
    <x v="2"/>
    <s v="In-store"/>
    <s v="Delivery"/>
    <s v="Walk-in"/>
    <x v="1"/>
    <s v="Monday"/>
    <x v="1"/>
    <x v="1"/>
    <x v="2"/>
  </r>
  <r>
    <x v="35"/>
    <s v="CUST072"/>
    <x v="1"/>
    <s v="Small Pack"/>
    <x v="7"/>
    <n v="4"/>
    <n v="3200"/>
    <x v="2"/>
    <s v="Kilimani"/>
    <s v="ORD00275"/>
    <x v="1"/>
    <n v="4"/>
    <n v="0"/>
    <n v="3200"/>
    <n v="2600"/>
    <n v="10400"/>
    <n v="-7200"/>
    <n v="-2.25"/>
    <x v="0"/>
    <s v="WhatsApp"/>
    <s v="Delivery"/>
    <s v="Walk-in"/>
    <x v="1"/>
    <s v="Monday"/>
    <x v="1"/>
    <x v="0"/>
    <x v="0"/>
  </r>
  <r>
    <x v="35"/>
    <s v="CUST002"/>
    <x v="12"/>
    <s v="1500g"/>
    <x v="2"/>
    <n v="4"/>
    <n v="15200"/>
    <x v="2"/>
    <s v="CBD"/>
    <s v="ORD00276"/>
    <x v="0"/>
    <n v="4"/>
    <n v="100"/>
    <n v="15100"/>
    <n v="1800"/>
    <n v="7200"/>
    <n v="7900"/>
    <n v="0.52317880794701987"/>
    <x v="1"/>
    <s v="WhatsApp"/>
    <s v="Delivery"/>
    <s v="Walk-in"/>
    <x v="1"/>
    <s v="Monday"/>
    <x v="1"/>
    <x v="0"/>
    <x v="2"/>
  </r>
  <r>
    <x v="36"/>
    <s v="CUST087"/>
    <x v="7"/>
    <s v="1000g"/>
    <x v="0"/>
    <n v="3"/>
    <n v="8400"/>
    <x v="1"/>
    <s v="CBD"/>
    <s v="ORD00277"/>
    <x v="0"/>
    <n v="3"/>
    <n v="100"/>
    <n v="8300"/>
    <n v="1800"/>
    <n v="5400"/>
    <n v="2900"/>
    <n v="0.3493975903614458"/>
    <x v="2"/>
    <s v="In-store"/>
    <s v="Delivery"/>
    <s v="Facebook"/>
    <x v="1"/>
    <s v="Tuesday"/>
    <x v="1"/>
    <x v="0"/>
    <x v="0"/>
  </r>
  <r>
    <x v="36"/>
    <s v="CUST049"/>
    <x v="4"/>
    <s v="1000g"/>
    <x v="0"/>
    <n v="5"/>
    <n v="14000"/>
    <x v="1"/>
    <s v="Westlands"/>
    <s v="ORD00278"/>
    <x v="0"/>
    <n v="5"/>
    <n v="0"/>
    <n v="14000"/>
    <n v="2600"/>
    <n v="13000"/>
    <n v="1000"/>
    <n v="7.1428571428571425E-2"/>
    <x v="1"/>
    <s v="In-store"/>
    <s v="Pickup"/>
    <s v="Instagram"/>
    <x v="1"/>
    <s v="Tuesday"/>
    <x v="1"/>
    <x v="0"/>
    <x v="3"/>
  </r>
  <r>
    <x v="36"/>
    <s v="CUST061"/>
    <x v="2"/>
    <s v="1500g"/>
    <x v="2"/>
    <n v="2"/>
    <n v="7600"/>
    <x v="0"/>
    <s v="CBD"/>
    <s v="ORD00279"/>
    <x v="0"/>
    <n v="2"/>
    <n v="0"/>
    <n v="7600"/>
    <n v="2600"/>
    <n v="5200"/>
    <n v="2400"/>
    <n v="0.31578947368421051"/>
    <x v="0"/>
    <s v="Online"/>
    <s v="Pickup"/>
    <s v="Instagram"/>
    <x v="1"/>
    <s v="Tuesday"/>
    <x v="0"/>
    <x v="0"/>
    <x v="1"/>
  </r>
  <r>
    <x v="36"/>
    <s v="CUST079"/>
    <x v="3"/>
    <s v="1500g"/>
    <x v="2"/>
    <n v="3"/>
    <n v="11400"/>
    <x v="0"/>
    <s v="CBD"/>
    <s v="ORD00280"/>
    <x v="0"/>
    <n v="3"/>
    <n v="0"/>
    <n v="11400"/>
    <n v="1800"/>
    <n v="5400"/>
    <n v="6000"/>
    <n v="0.52631578947368418"/>
    <x v="2"/>
    <s v="Online"/>
    <s v="Pickup"/>
    <s v="Walk-in"/>
    <x v="1"/>
    <s v="Tuesday"/>
    <x v="0"/>
    <x v="0"/>
    <x v="0"/>
  </r>
  <r>
    <x v="36"/>
    <s v="CUST090"/>
    <x v="2"/>
    <s v="1000g"/>
    <x v="0"/>
    <n v="4"/>
    <n v="11200"/>
    <x v="2"/>
    <s v="CBD"/>
    <s v="ORD00281"/>
    <x v="0"/>
    <n v="4"/>
    <n v="0"/>
    <n v="11200"/>
    <n v="2600"/>
    <n v="10400"/>
    <n v="800"/>
    <n v="7.1428571428571425E-2"/>
    <x v="2"/>
    <s v="In-store"/>
    <s v="Delivery"/>
    <s v="Instagram"/>
    <x v="1"/>
    <s v="Tuesday"/>
    <x v="2"/>
    <x v="1"/>
    <x v="1"/>
  </r>
  <r>
    <x v="36"/>
    <s v="CUST018"/>
    <x v="9"/>
    <s v="1500g"/>
    <x v="2"/>
    <n v="1"/>
    <n v="3800"/>
    <x v="0"/>
    <s v="Kilimani"/>
    <s v="ORD00282"/>
    <x v="0"/>
    <n v="1"/>
    <n v="0"/>
    <n v="3800"/>
    <n v="2600"/>
    <n v="2600"/>
    <n v="1200"/>
    <n v="0.31578947368421051"/>
    <x v="2"/>
    <s v="In-store"/>
    <s v="Pickup"/>
    <s v="Walk-in"/>
    <x v="1"/>
    <s v="Tuesday"/>
    <x v="2"/>
    <x v="1"/>
    <x v="3"/>
  </r>
  <r>
    <x v="36"/>
    <s v="CUST015"/>
    <x v="4"/>
    <s v="1500g"/>
    <x v="2"/>
    <n v="4"/>
    <n v="15200"/>
    <x v="0"/>
    <s v="Kilimani"/>
    <s v="ORD00283"/>
    <x v="0"/>
    <n v="4"/>
    <n v="0"/>
    <n v="15200"/>
    <n v="3500"/>
    <n v="14000"/>
    <n v="1200"/>
    <n v="7.8947368421052627E-2"/>
    <x v="2"/>
    <s v="In-store"/>
    <s v="Pickup"/>
    <s v="Instagram"/>
    <x v="1"/>
    <s v="Tuesday"/>
    <x v="0"/>
    <x v="0"/>
    <x v="2"/>
  </r>
  <r>
    <x v="36"/>
    <s v="CUST050"/>
    <x v="3"/>
    <s v="2000g"/>
    <x v="4"/>
    <n v="2"/>
    <n v="9600"/>
    <x v="2"/>
    <s v="Westlands"/>
    <s v="ORD00284"/>
    <x v="0"/>
    <n v="2"/>
    <n v="0"/>
    <n v="9600"/>
    <n v="1800"/>
    <n v="3600"/>
    <n v="6000"/>
    <n v="0.625"/>
    <x v="1"/>
    <s v="Online"/>
    <s v="Delivery"/>
    <s v="Instagram"/>
    <x v="1"/>
    <s v="Tuesday"/>
    <x v="2"/>
    <x v="0"/>
    <x v="3"/>
  </r>
  <r>
    <x v="36"/>
    <s v="CUST054"/>
    <x v="8"/>
    <s v="1000g"/>
    <x v="0"/>
    <n v="5"/>
    <n v="14000"/>
    <x v="1"/>
    <s v="CBD"/>
    <s v="ORD00285"/>
    <x v="0"/>
    <n v="5"/>
    <n v="0"/>
    <n v="14000"/>
    <n v="5000"/>
    <n v="25000"/>
    <n v="-11000"/>
    <n v="-0.7857142857142857"/>
    <x v="1"/>
    <s v="In-store"/>
    <s v="Pickup"/>
    <s v="Walk-in"/>
    <x v="1"/>
    <s v="Tuesday"/>
    <x v="0"/>
    <x v="0"/>
    <x v="1"/>
  </r>
  <r>
    <x v="37"/>
    <s v="CUST063"/>
    <x v="9"/>
    <s v="3000g"/>
    <x v="3"/>
    <n v="1"/>
    <n v="6800"/>
    <x v="1"/>
    <s v="Westlands"/>
    <s v="ORD00286"/>
    <x v="0"/>
    <n v="1"/>
    <n v="0"/>
    <n v="6800"/>
    <n v="5000"/>
    <n v="5000"/>
    <n v="1800"/>
    <n v="0.26470588235294118"/>
    <x v="1"/>
    <s v="WhatsApp"/>
    <s v="Pickup"/>
    <s v="Word of Mouth"/>
    <x v="1"/>
    <s v="Wednesday"/>
    <x v="2"/>
    <x v="0"/>
    <x v="1"/>
  </r>
  <r>
    <x v="37"/>
    <s v="CUST089"/>
    <x v="4"/>
    <s v="3000g"/>
    <x v="3"/>
    <n v="1"/>
    <n v="6800"/>
    <x v="2"/>
    <s v="Kilimani"/>
    <s v="ORD00287"/>
    <x v="0"/>
    <n v="1"/>
    <n v="50"/>
    <n v="6750"/>
    <n v="900"/>
    <n v="900"/>
    <n v="5850"/>
    <n v="0.8666666666666667"/>
    <x v="2"/>
    <s v="WhatsApp"/>
    <s v="Delivery"/>
    <s v="Walk-in"/>
    <x v="1"/>
    <s v="Wednesday"/>
    <x v="0"/>
    <x v="1"/>
    <x v="0"/>
  </r>
  <r>
    <x v="37"/>
    <s v="CUST031"/>
    <x v="7"/>
    <s v="500g"/>
    <x v="1"/>
    <n v="4"/>
    <n v="5200"/>
    <x v="2"/>
    <s v="Kilimani"/>
    <s v="ORD00288"/>
    <x v="0"/>
    <n v="4"/>
    <n v="0"/>
    <n v="5200"/>
    <n v="3500"/>
    <n v="14000"/>
    <n v="-8800"/>
    <n v="-1.6923076923076923"/>
    <x v="1"/>
    <s v="WhatsApp"/>
    <s v="Pickup"/>
    <s v="Word of Mouth"/>
    <x v="1"/>
    <s v="Wednesday"/>
    <x v="1"/>
    <x v="0"/>
    <x v="3"/>
  </r>
  <r>
    <x v="37"/>
    <s v="CUST070"/>
    <x v="8"/>
    <s v="2000g"/>
    <x v="4"/>
    <n v="3"/>
    <n v="14400"/>
    <x v="1"/>
    <s v="Westlands"/>
    <s v="ORD00289"/>
    <x v="0"/>
    <n v="3"/>
    <n v="0"/>
    <n v="14400"/>
    <n v="900"/>
    <n v="2700"/>
    <n v="11700"/>
    <n v="0.8125"/>
    <x v="0"/>
    <s v="Online"/>
    <s v="Delivery"/>
    <s v="Facebook"/>
    <x v="1"/>
    <s v="Wednesday"/>
    <x v="2"/>
    <x v="1"/>
    <x v="0"/>
  </r>
  <r>
    <x v="37"/>
    <s v="CUST036"/>
    <x v="0"/>
    <s v="500g"/>
    <x v="1"/>
    <n v="4"/>
    <n v="5200"/>
    <x v="0"/>
    <s v="Kilimani"/>
    <s v="ORD00290"/>
    <x v="0"/>
    <n v="4"/>
    <n v="0"/>
    <n v="5200"/>
    <n v="5000"/>
    <n v="20000"/>
    <n v="-14800"/>
    <n v="-2.8461538461538463"/>
    <x v="0"/>
    <s v="In-store"/>
    <s v="Pickup"/>
    <s v="Word of Mouth"/>
    <x v="1"/>
    <s v="Wednesday"/>
    <x v="1"/>
    <x v="0"/>
    <x v="1"/>
  </r>
  <r>
    <x v="37"/>
    <s v="CUST012"/>
    <x v="6"/>
    <s v="3000g"/>
    <x v="3"/>
    <n v="4"/>
    <n v="27200"/>
    <x v="1"/>
    <s v="Kilimani"/>
    <s v="ORD00291"/>
    <x v="2"/>
    <n v="4"/>
    <n v="0"/>
    <n v="27200"/>
    <n v="5000"/>
    <n v="20000"/>
    <n v="7200"/>
    <n v="0.26470588235294118"/>
    <x v="2"/>
    <s v="In-store"/>
    <s v="Pickup"/>
    <s v="Walk-in"/>
    <x v="1"/>
    <s v="Wednesday"/>
    <x v="0"/>
    <x v="0"/>
    <x v="1"/>
  </r>
  <r>
    <x v="37"/>
    <s v="CUST003"/>
    <x v="8"/>
    <s v="3000g"/>
    <x v="3"/>
    <n v="5"/>
    <n v="34000"/>
    <x v="0"/>
    <s v="Westlands"/>
    <s v="ORD00292"/>
    <x v="0"/>
    <n v="5"/>
    <n v="0"/>
    <n v="34000"/>
    <n v="1800"/>
    <n v="9000"/>
    <n v="25000"/>
    <n v="0.73529411764705888"/>
    <x v="1"/>
    <s v="WhatsApp"/>
    <s v="Pickup"/>
    <s v="Instagram"/>
    <x v="1"/>
    <s v="Wednesday"/>
    <x v="2"/>
    <x v="0"/>
    <x v="2"/>
  </r>
  <r>
    <x v="37"/>
    <s v="CUST073"/>
    <x v="10"/>
    <s v="1000g"/>
    <x v="0"/>
    <n v="2"/>
    <n v="5600"/>
    <x v="0"/>
    <s v="Kilimani"/>
    <s v="ORD00293"/>
    <x v="0"/>
    <n v="2"/>
    <n v="50"/>
    <n v="5550"/>
    <n v="3500"/>
    <n v="7000"/>
    <n v="-1450"/>
    <n v="-0.26126126126126126"/>
    <x v="0"/>
    <s v="Online"/>
    <s v="Delivery"/>
    <s v="Walk-in"/>
    <x v="1"/>
    <s v="Wednesday"/>
    <x v="1"/>
    <x v="0"/>
    <x v="1"/>
  </r>
  <r>
    <x v="37"/>
    <s v="CUST027"/>
    <x v="6"/>
    <s v="2000g"/>
    <x v="4"/>
    <n v="5"/>
    <n v="24000"/>
    <x v="1"/>
    <s v="Kilimani"/>
    <s v="ORD00294"/>
    <x v="2"/>
    <n v="5"/>
    <n v="0"/>
    <n v="24000"/>
    <n v="900"/>
    <n v="4500"/>
    <n v="19500"/>
    <n v="0.8125"/>
    <x v="2"/>
    <s v="WhatsApp"/>
    <s v="Pickup"/>
    <s v="Instagram"/>
    <x v="1"/>
    <s v="Wednesday"/>
    <x v="1"/>
    <x v="1"/>
    <x v="1"/>
  </r>
  <r>
    <x v="37"/>
    <s v="CUST043"/>
    <x v="6"/>
    <s v="500g"/>
    <x v="1"/>
    <n v="2"/>
    <n v="2600"/>
    <x v="0"/>
    <s v="CBD"/>
    <s v="ORD00295"/>
    <x v="2"/>
    <n v="2"/>
    <n v="0"/>
    <n v="2600"/>
    <n v="1800"/>
    <n v="3600"/>
    <n v="-1000"/>
    <n v="-0.38461538461538464"/>
    <x v="1"/>
    <s v="WhatsApp"/>
    <s v="Pickup"/>
    <s v="Facebook"/>
    <x v="1"/>
    <s v="Wednesday"/>
    <x v="0"/>
    <x v="0"/>
    <x v="3"/>
  </r>
  <r>
    <x v="38"/>
    <s v="CUST017"/>
    <x v="4"/>
    <s v="1000g"/>
    <x v="0"/>
    <n v="2"/>
    <n v="5600"/>
    <x v="1"/>
    <s v="Westlands"/>
    <s v="ORD00296"/>
    <x v="0"/>
    <n v="2"/>
    <n v="100"/>
    <n v="5500"/>
    <n v="4200"/>
    <n v="8400"/>
    <n v="-2900"/>
    <n v="-0.52727272727272723"/>
    <x v="0"/>
    <s v="In-store"/>
    <s v="Pickup"/>
    <s v="Walk-in"/>
    <x v="1"/>
    <s v="Thursday"/>
    <x v="2"/>
    <x v="0"/>
    <x v="0"/>
  </r>
  <r>
    <x v="38"/>
    <s v="CUST015"/>
    <x v="12"/>
    <s v="2500g"/>
    <x v="6"/>
    <n v="2"/>
    <n v="11600"/>
    <x v="1"/>
    <s v="Kilimani"/>
    <s v="ORD00297"/>
    <x v="0"/>
    <n v="2"/>
    <n v="0"/>
    <n v="11600"/>
    <n v="2600"/>
    <n v="5200"/>
    <n v="6400"/>
    <n v="0.55172413793103448"/>
    <x v="1"/>
    <s v="In-store"/>
    <s v="Pickup"/>
    <s v="Facebook"/>
    <x v="1"/>
    <s v="Thursday"/>
    <x v="1"/>
    <x v="0"/>
    <x v="3"/>
  </r>
  <r>
    <x v="38"/>
    <s v="CUST046"/>
    <x v="11"/>
    <s v="1500g"/>
    <x v="2"/>
    <n v="1"/>
    <n v="3800"/>
    <x v="0"/>
    <s v="CBD"/>
    <s v="ORD00298"/>
    <x v="0"/>
    <n v="1"/>
    <n v="0"/>
    <n v="3800"/>
    <n v="1800"/>
    <n v="1800"/>
    <n v="2000"/>
    <n v="0.52631578947368418"/>
    <x v="1"/>
    <s v="WhatsApp"/>
    <s v="Pickup"/>
    <s v="Facebook"/>
    <x v="1"/>
    <s v="Thursday"/>
    <x v="2"/>
    <x v="1"/>
    <x v="2"/>
  </r>
  <r>
    <x v="38"/>
    <s v="CUST023"/>
    <x v="5"/>
    <s v="1000g"/>
    <x v="0"/>
    <n v="1"/>
    <n v="2800"/>
    <x v="2"/>
    <s v="Kilimani"/>
    <s v="ORD00299"/>
    <x v="0"/>
    <n v="1"/>
    <n v="0"/>
    <n v="2800"/>
    <n v="2600"/>
    <n v="2600"/>
    <n v="200"/>
    <n v="7.1428571428571425E-2"/>
    <x v="0"/>
    <s v="Online"/>
    <s v="Delivery"/>
    <s v="Instagram"/>
    <x v="1"/>
    <s v="Thursday"/>
    <x v="2"/>
    <x v="0"/>
    <x v="2"/>
  </r>
  <r>
    <x v="38"/>
    <s v="CUST068"/>
    <x v="11"/>
    <s v="1500g"/>
    <x v="2"/>
    <n v="4"/>
    <n v="15200"/>
    <x v="0"/>
    <s v="CBD"/>
    <s v="ORD00300"/>
    <x v="0"/>
    <n v="4"/>
    <n v="0"/>
    <n v="15200"/>
    <n v="1800"/>
    <n v="7200"/>
    <n v="8000"/>
    <n v="0.52631578947368418"/>
    <x v="0"/>
    <s v="WhatsApp"/>
    <s v="Pickup"/>
    <s v="Word of Mouth"/>
    <x v="1"/>
    <s v="Thursday"/>
    <x v="1"/>
    <x v="1"/>
    <x v="3"/>
  </r>
  <r>
    <x v="38"/>
    <s v="CUST058"/>
    <x v="2"/>
    <s v="1000g"/>
    <x v="0"/>
    <n v="4"/>
    <n v="11200"/>
    <x v="2"/>
    <s v="CBD"/>
    <s v="ORD00301"/>
    <x v="0"/>
    <n v="4"/>
    <n v="100"/>
    <n v="11100"/>
    <n v="5000"/>
    <n v="20000"/>
    <n v="-8900"/>
    <n v="-0.80180180180180183"/>
    <x v="2"/>
    <s v="WhatsApp"/>
    <s v="Delivery"/>
    <s v="Word of Mouth"/>
    <x v="1"/>
    <s v="Thursday"/>
    <x v="0"/>
    <x v="1"/>
    <x v="2"/>
  </r>
  <r>
    <x v="38"/>
    <s v="CUST058"/>
    <x v="13"/>
    <s v="3000g"/>
    <x v="3"/>
    <n v="1"/>
    <n v="6800"/>
    <x v="1"/>
    <s v="Kilimani"/>
    <s v="ORD00302"/>
    <x v="0"/>
    <n v="1"/>
    <n v="0"/>
    <n v="6800"/>
    <n v="1800"/>
    <n v="1800"/>
    <n v="5000"/>
    <n v="0.73529411764705888"/>
    <x v="0"/>
    <s v="In-store"/>
    <s v="Pickup"/>
    <s v="Facebook"/>
    <x v="1"/>
    <s v="Thursday"/>
    <x v="1"/>
    <x v="1"/>
    <x v="0"/>
  </r>
  <r>
    <x v="38"/>
    <s v="CUST094"/>
    <x v="13"/>
    <s v="1000g"/>
    <x v="0"/>
    <n v="1"/>
    <n v="2800"/>
    <x v="1"/>
    <s v="CBD"/>
    <s v="ORD00303"/>
    <x v="0"/>
    <n v="1"/>
    <n v="0"/>
    <n v="2800"/>
    <n v="900"/>
    <n v="900"/>
    <n v="1900"/>
    <n v="0.6785714285714286"/>
    <x v="2"/>
    <s v="WhatsApp"/>
    <s v="Delivery"/>
    <s v="Facebook"/>
    <x v="1"/>
    <s v="Thursday"/>
    <x v="2"/>
    <x v="1"/>
    <x v="3"/>
  </r>
  <r>
    <x v="39"/>
    <s v="CUST008"/>
    <x v="7"/>
    <s v="500g"/>
    <x v="1"/>
    <n v="1"/>
    <n v="1300"/>
    <x v="2"/>
    <s v="Westlands"/>
    <s v="ORD00304"/>
    <x v="0"/>
    <n v="1"/>
    <n v="0"/>
    <n v="1300"/>
    <n v="4200"/>
    <n v="4200"/>
    <n v="-2900"/>
    <n v="-2.2307692307692308"/>
    <x v="0"/>
    <s v="Online"/>
    <s v="Delivery"/>
    <s v="Instagram"/>
    <x v="1"/>
    <s v="Friday"/>
    <x v="0"/>
    <x v="0"/>
    <x v="0"/>
  </r>
  <r>
    <x v="39"/>
    <s v="CUST063"/>
    <x v="9"/>
    <s v="2500g"/>
    <x v="6"/>
    <n v="1"/>
    <n v="5800"/>
    <x v="1"/>
    <s v="Westlands"/>
    <s v="ORD00305"/>
    <x v="0"/>
    <n v="1"/>
    <n v="0"/>
    <n v="5800"/>
    <n v="2600"/>
    <n v="2600"/>
    <n v="3200"/>
    <n v="0.55172413793103448"/>
    <x v="1"/>
    <s v="Online"/>
    <s v="Pickup"/>
    <s v="Walk-in"/>
    <x v="1"/>
    <s v="Friday"/>
    <x v="0"/>
    <x v="0"/>
    <x v="1"/>
  </r>
  <r>
    <x v="39"/>
    <s v="CUST042"/>
    <x v="2"/>
    <s v="1500g"/>
    <x v="2"/>
    <n v="1"/>
    <n v="3800"/>
    <x v="1"/>
    <s v="Kilimani"/>
    <s v="ORD00306"/>
    <x v="0"/>
    <n v="1"/>
    <n v="0"/>
    <n v="3800"/>
    <n v="3500"/>
    <n v="3500"/>
    <n v="300"/>
    <n v="7.8947368421052627E-2"/>
    <x v="1"/>
    <s v="In-store"/>
    <s v="Pickup"/>
    <s v="Instagram"/>
    <x v="1"/>
    <s v="Friday"/>
    <x v="0"/>
    <x v="0"/>
    <x v="3"/>
  </r>
  <r>
    <x v="39"/>
    <s v="CUST036"/>
    <x v="2"/>
    <s v="2000g"/>
    <x v="4"/>
    <n v="2"/>
    <n v="9600"/>
    <x v="1"/>
    <s v="CBD"/>
    <s v="ORD00307"/>
    <x v="0"/>
    <n v="2"/>
    <n v="50"/>
    <n v="9550"/>
    <n v="1800"/>
    <n v="3600"/>
    <n v="5950"/>
    <n v="0.62303664921465973"/>
    <x v="0"/>
    <s v="Online"/>
    <s v="Pickup"/>
    <s v="Instagram"/>
    <x v="1"/>
    <s v="Friday"/>
    <x v="1"/>
    <x v="1"/>
    <x v="2"/>
  </r>
  <r>
    <x v="39"/>
    <s v="CUST092"/>
    <x v="13"/>
    <s v="1000g"/>
    <x v="0"/>
    <n v="5"/>
    <n v="14000"/>
    <x v="2"/>
    <s v="Westlands"/>
    <s v="ORD00308"/>
    <x v="0"/>
    <n v="5"/>
    <n v="0"/>
    <n v="14000"/>
    <n v="900"/>
    <n v="4500"/>
    <n v="9500"/>
    <n v="0.6785714285714286"/>
    <x v="2"/>
    <s v="WhatsApp"/>
    <s v="Pickup"/>
    <s v="Facebook"/>
    <x v="1"/>
    <s v="Friday"/>
    <x v="0"/>
    <x v="0"/>
    <x v="0"/>
  </r>
  <r>
    <x v="39"/>
    <s v="CUST038"/>
    <x v="13"/>
    <s v="500g"/>
    <x v="1"/>
    <n v="5"/>
    <n v="6500"/>
    <x v="2"/>
    <s v="CBD"/>
    <s v="ORD00309"/>
    <x v="0"/>
    <n v="5"/>
    <n v="0"/>
    <n v="6500"/>
    <n v="900"/>
    <n v="4500"/>
    <n v="2000"/>
    <n v="0.30769230769230771"/>
    <x v="2"/>
    <s v="WhatsApp"/>
    <s v="Delivery"/>
    <s v="Facebook"/>
    <x v="1"/>
    <s v="Friday"/>
    <x v="1"/>
    <x v="0"/>
    <x v="0"/>
  </r>
  <r>
    <x v="39"/>
    <s v="CUST013"/>
    <x v="13"/>
    <s v="500g"/>
    <x v="1"/>
    <n v="4"/>
    <n v="5200"/>
    <x v="1"/>
    <s v="Kilimani"/>
    <s v="ORD00310"/>
    <x v="0"/>
    <n v="4"/>
    <n v="0"/>
    <n v="5200"/>
    <n v="4200"/>
    <n v="16800"/>
    <n v="-11600"/>
    <n v="-2.2307692307692308"/>
    <x v="2"/>
    <s v="Online"/>
    <s v="Delivery"/>
    <s v="Instagram"/>
    <x v="1"/>
    <s v="Friday"/>
    <x v="0"/>
    <x v="0"/>
    <x v="1"/>
  </r>
  <r>
    <x v="39"/>
    <s v="CUST093"/>
    <x v="6"/>
    <s v="2500g"/>
    <x v="6"/>
    <n v="5"/>
    <n v="29000"/>
    <x v="0"/>
    <s v="Westlands"/>
    <s v="ORD00311"/>
    <x v="2"/>
    <n v="5"/>
    <n v="0"/>
    <n v="29000"/>
    <n v="1800"/>
    <n v="9000"/>
    <n v="20000"/>
    <n v="0.68965517241379315"/>
    <x v="1"/>
    <s v="In-store"/>
    <s v="Delivery"/>
    <s v="Facebook"/>
    <x v="1"/>
    <s v="Friday"/>
    <x v="0"/>
    <x v="1"/>
    <x v="1"/>
  </r>
  <r>
    <x v="39"/>
    <s v="CUST053"/>
    <x v="7"/>
    <s v="1000g"/>
    <x v="0"/>
    <n v="2"/>
    <n v="5600"/>
    <x v="2"/>
    <s v="Westlands"/>
    <s v="ORD00312"/>
    <x v="0"/>
    <n v="2"/>
    <n v="0"/>
    <n v="5600"/>
    <n v="3500"/>
    <n v="7000"/>
    <n v="-1400"/>
    <n v="-0.25"/>
    <x v="0"/>
    <s v="In-store"/>
    <s v="Delivery"/>
    <s v="Walk-in"/>
    <x v="1"/>
    <s v="Friday"/>
    <x v="2"/>
    <x v="0"/>
    <x v="1"/>
  </r>
  <r>
    <x v="39"/>
    <s v="CUST094"/>
    <x v="9"/>
    <s v="2000g"/>
    <x v="4"/>
    <n v="4"/>
    <n v="19200"/>
    <x v="0"/>
    <s v="Westlands"/>
    <s v="ORD00313"/>
    <x v="0"/>
    <n v="4"/>
    <n v="50"/>
    <n v="19150"/>
    <n v="1800"/>
    <n v="7200"/>
    <n v="11950"/>
    <n v="0.62402088772845954"/>
    <x v="2"/>
    <s v="Online"/>
    <s v="Pickup"/>
    <s v="Word of Mouth"/>
    <x v="1"/>
    <s v="Friday"/>
    <x v="1"/>
    <x v="1"/>
    <x v="1"/>
  </r>
  <r>
    <x v="39"/>
    <s v="CUST086"/>
    <x v="9"/>
    <s v="1000g"/>
    <x v="0"/>
    <n v="3"/>
    <n v="8400"/>
    <x v="2"/>
    <s v="Westlands"/>
    <s v="ORD00314"/>
    <x v="0"/>
    <n v="3"/>
    <n v="0"/>
    <n v="8400"/>
    <n v="3500"/>
    <n v="10500"/>
    <n v="-2100"/>
    <n v="-0.25"/>
    <x v="0"/>
    <s v="Online"/>
    <s v="Delivery"/>
    <s v="Word of Mouth"/>
    <x v="1"/>
    <s v="Friday"/>
    <x v="2"/>
    <x v="0"/>
    <x v="2"/>
  </r>
  <r>
    <x v="39"/>
    <s v="CUST009"/>
    <x v="11"/>
    <s v="2000g"/>
    <x v="4"/>
    <n v="4"/>
    <n v="19200"/>
    <x v="0"/>
    <s v="Kilimani"/>
    <s v="ORD00315"/>
    <x v="0"/>
    <n v="4"/>
    <n v="0"/>
    <n v="19200"/>
    <n v="5000"/>
    <n v="20000"/>
    <n v="-800"/>
    <n v="-4.1666666666666664E-2"/>
    <x v="1"/>
    <s v="In-store"/>
    <s v="Pickup"/>
    <s v="Instagram"/>
    <x v="1"/>
    <s v="Friday"/>
    <x v="1"/>
    <x v="1"/>
    <x v="1"/>
  </r>
  <r>
    <x v="40"/>
    <s v="CUST096"/>
    <x v="9"/>
    <s v="3000g"/>
    <x v="3"/>
    <n v="1"/>
    <n v="6800"/>
    <x v="1"/>
    <s v="Westlands"/>
    <s v="ORD00316"/>
    <x v="0"/>
    <n v="1"/>
    <n v="0"/>
    <n v="6800"/>
    <n v="3500"/>
    <n v="3500"/>
    <n v="3300"/>
    <n v="0.48529411764705882"/>
    <x v="2"/>
    <s v="In-store"/>
    <s v="Pickup"/>
    <s v="Word of Mouth"/>
    <x v="1"/>
    <s v="Saturday"/>
    <x v="2"/>
    <x v="1"/>
    <x v="3"/>
  </r>
  <r>
    <x v="40"/>
    <s v="CUST072"/>
    <x v="12"/>
    <s v="2000g"/>
    <x v="4"/>
    <n v="2"/>
    <n v="9600"/>
    <x v="0"/>
    <s v="CBD"/>
    <s v="ORD00317"/>
    <x v="0"/>
    <n v="2"/>
    <n v="0"/>
    <n v="9600"/>
    <n v="3500"/>
    <n v="7000"/>
    <n v="2600"/>
    <n v="0.27083333333333331"/>
    <x v="1"/>
    <s v="In-store"/>
    <s v="Pickup"/>
    <s v="Facebook"/>
    <x v="1"/>
    <s v="Saturday"/>
    <x v="0"/>
    <x v="0"/>
    <x v="2"/>
  </r>
  <r>
    <x v="40"/>
    <s v="CUST043"/>
    <x v="3"/>
    <s v="2000g"/>
    <x v="4"/>
    <n v="5"/>
    <n v="24000"/>
    <x v="1"/>
    <s v="Kilimani"/>
    <s v="ORD00318"/>
    <x v="0"/>
    <n v="5"/>
    <n v="0"/>
    <n v="24000"/>
    <n v="900"/>
    <n v="4500"/>
    <n v="19500"/>
    <n v="0.8125"/>
    <x v="1"/>
    <s v="Online"/>
    <s v="Delivery"/>
    <s v="Facebook"/>
    <x v="1"/>
    <s v="Saturday"/>
    <x v="1"/>
    <x v="1"/>
    <x v="3"/>
  </r>
  <r>
    <x v="40"/>
    <s v="CUST086"/>
    <x v="9"/>
    <s v="500g"/>
    <x v="1"/>
    <n v="3"/>
    <n v="3900"/>
    <x v="2"/>
    <s v="CBD"/>
    <s v="ORD00319"/>
    <x v="0"/>
    <n v="3"/>
    <n v="0"/>
    <n v="3900"/>
    <n v="2600"/>
    <n v="7800"/>
    <n v="-3900"/>
    <n v="-1"/>
    <x v="2"/>
    <s v="Online"/>
    <s v="Pickup"/>
    <s v="Word of Mouth"/>
    <x v="1"/>
    <s v="Saturday"/>
    <x v="1"/>
    <x v="0"/>
    <x v="3"/>
  </r>
  <r>
    <x v="40"/>
    <s v="CUST077"/>
    <x v="0"/>
    <s v="1500g"/>
    <x v="2"/>
    <n v="3"/>
    <n v="11400"/>
    <x v="2"/>
    <s v="Westlands"/>
    <s v="ORD00320"/>
    <x v="0"/>
    <n v="3"/>
    <n v="0"/>
    <n v="11400"/>
    <n v="900"/>
    <n v="2700"/>
    <n v="8700"/>
    <n v="0.76315789473684215"/>
    <x v="1"/>
    <s v="WhatsApp"/>
    <s v="Delivery"/>
    <s v="Instagram"/>
    <x v="1"/>
    <s v="Saturday"/>
    <x v="1"/>
    <x v="1"/>
    <x v="2"/>
  </r>
  <r>
    <x v="40"/>
    <s v="CUST065"/>
    <x v="2"/>
    <s v="500g"/>
    <x v="1"/>
    <n v="5"/>
    <n v="6500"/>
    <x v="0"/>
    <s v="Kilimani"/>
    <s v="ORD00321"/>
    <x v="0"/>
    <n v="5"/>
    <n v="0"/>
    <n v="6500"/>
    <n v="4200"/>
    <n v="21000"/>
    <n v="-14500"/>
    <n v="-2.2307692307692308"/>
    <x v="0"/>
    <s v="WhatsApp"/>
    <s v="Delivery"/>
    <s v="Instagram"/>
    <x v="1"/>
    <s v="Saturday"/>
    <x v="2"/>
    <x v="1"/>
    <x v="0"/>
  </r>
  <r>
    <x v="40"/>
    <s v="CUST029"/>
    <x v="8"/>
    <s v="2500g"/>
    <x v="6"/>
    <n v="4"/>
    <n v="23200"/>
    <x v="0"/>
    <s v="Westlands"/>
    <s v="ORD00322"/>
    <x v="0"/>
    <n v="4"/>
    <n v="100"/>
    <n v="23100"/>
    <n v="4200"/>
    <n v="16800"/>
    <n v="6300"/>
    <n v="0.27272727272727271"/>
    <x v="0"/>
    <s v="In-store"/>
    <s v="Delivery"/>
    <s v="Word of Mouth"/>
    <x v="1"/>
    <s v="Saturday"/>
    <x v="1"/>
    <x v="0"/>
    <x v="1"/>
  </r>
  <r>
    <x v="40"/>
    <s v="CUST048"/>
    <x v="6"/>
    <s v="2500g"/>
    <x v="6"/>
    <n v="5"/>
    <n v="29000"/>
    <x v="0"/>
    <s v="Westlands"/>
    <s v="ORD00323"/>
    <x v="2"/>
    <n v="5"/>
    <n v="0"/>
    <n v="29000"/>
    <n v="3500"/>
    <n v="17500"/>
    <n v="11500"/>
    <n v="0.39655172413793105"/>
    <x v="0"/>
    <s v="WhatsApp"/>
    <s v="Pickup"/>
    <s v="Facebook"/>
    <x v="1"/>
    <s v="Saturday"/>
    <x v="2"/>
    <x v="1"/>
    <x v="0"/>
  </r>
  <r>
    <x v="40"/>
    <s v="CUST055"/>
    <x v="13"/>
    <s v="2000g"/>
    <x v="4"/>
    <n v="2"/>
    <n v="9600"/>
    <x v="1"/>
    <s v="CBD"/>
    <s v="ORD00324"/>
    <x v="0"/>
    <n v="2"/>
    <n v="0"/>
    <n v="9600"/>
    <n v="3500"/>
    <n v="7000"/>
    <n v="2600"/>
    <n v="0.27083333333333331"/>
    <x v="0"/>
    <s v="In-store"/>
    <s v="Delivery"/>
    <s v="Instagram"/>
    <x v="1"/>
    <s v="Saturday"/>
    <x v="2"/>
    <x v="1"/>
    <x v="2"/>
  </r>
  <r>
    <x v="41"/>
    <s v="CUST004"/>
    <x v="8"/>
    <s v="2000g"/>
    <x v="4"/>
    <n v="5"/>
    <n v="24000"/>
    <x v="1"/>
    <s v="CBD"/>
    <s v="ORD00325"/>
    <x v="0"/>
    <n v="5"/>
    <n v="0"/>
    <n v="24000"/>
    <n v="5000"/>
    <n v="25000"/>
    <n v="-1000"/>
    <n v="-4.1666666666666664E-2"/>
    <x v="2"/>
    <s v="Online"/>
    <s v="Pickup"/>
    <s v="Walk-in"/>
    <x v="1"/>
    <s v="Sunday"/>
    <x v="2"/>
    <x v="0"/>
    <x v="1"/>
  </r>
  <r>
    <x v="41"/>
    <s v="CUST004"/>
    <x v="6"/>
    <s v="3000g"/>
    <x v="3"/>
    <n v="3"/>
    <n v="20400"/>
    <x v="0"/>
    <s v="Westlands"/>
    <s v="ORD00326"/>
    <x v="2"/>
    <n v="3"/>
    <n v="0"/>
    <n v="20400"/>
    <n v="1300"/>
    <n v="3900"/>
    <n v="16500"/>
    <n v="0.80882352941176472"/>
    <x v="1"/>
    <s v="WhatsApp"/>
    <s v="Pickup"/>
    <s v="Walk-in"/>
    <x v="1"/>
    <s v="Sunday"/>
    <x v="2"/>
    <x v="0"/>
    <x v="3"/>
  </r>
  <r>
    <x v="41"/>
    <s v="CUST044"/>
    <x v="1"/>
    <s v="Party Pack"/>
    <x v="0"/>
    <n v="3"/>
    <n v="8400"/>
    <x v="2"/>
    <s v="Kilimani"/>
    <s v="ORD00327"/>
    <x v="1"/>
    <n v="3"/>
    <n v="0"/>
    <n v="8400"/>
    <n v="1800"/>
    <n v="5400"/>
    <n v="3000"/>
    <n v="0.35714285714285715"/>
    <x v="2"/>
    <s v="Online"/>
    <s v="Pickup"/>
    <s v="Walk-in"/>
    <x v="1"/>
    <s v="Sunday"/>
    <x v="2"/>
    <x v="1"/>
    <x v="0"/>
  </r>
  <r>
    <x v="41"/>
    <s v="CUST073"/>
    <x v="11"/>
    <s v="1000g"/>
    <x v="0"/>
    <n v="2"/>
    <n v="5600"/>
    <x v="1"/>
    <s v="Westlands"/>
    <s v="ORD00328"/>
    <x v="0"/>
    <n v="2"/>
    <n v="0"/>
    <n v="5600"/>
    <n v="1800"/>
    <n v="3600"/>
    <n v="2000"/>
    <n v="0.35714285714285715"/>
    <x v="2"/>
    <s v="WhatsApp"/>
    <s v="Delivery"/>
    <s v="Instagram"/>
    <x v="1"/>
    <s v="Sunday"/>
    <x v="2"/>
    <x v="1"/>
    <x v="2"/>
  </r>
  <r>
    <x v="41"/>
    <s v="CUST095"/>
    <x v="2"/>
    <s v="1000g"/>
    <x v="0"/>
    <n v="2"/>
    <n v="5600"/>
    <x v="1"/>
    <s v="Kilimani"/>
    <s v="ORD00329"/>
    <x v="0"/>
    <n v="2"/>
    <n v="0"/>
    <n v="5600"/>
    <n v="3500"/>
    <n v="7000"/>
    <n v="-1400"/>
    <n v="-0.25"/>
    <x v="2"/>
    <s v="In-store"/>
    <s v="Delivery"/>
    <s v="Instagram"/>
    <x v="1"/>
    <s v="Sunday"/>
    <x v="2"/>
    <x v="1"/>
    <x v="2"/>
  </r>
  <r>
    <x v="41"/>
    <s v="CUST028"/>
    <x v="2"/>
    <s v="2000g"/>
    <x v="4"/>
    <n v="5"/>
    <n v="24000"/>
    <x v="2"/>
    <s v="Westlands"/>
    <s v="ORD00330"/>
    <x v="0"/>
    <n v="5"/>
    <n v="0"/>
    <n v="24000"/>
    <n v="4200"/>
    <n v="21000"/>
    <n v="3000"/>
    <n v="0.125"/>
    <x v="0"/>
    <s v="In-store"/>
    <s v="Pickup"/>
    <s v="Word of Mouth"/>
    <x v="1"/>
    <s v="Sunday"/>
    <x v="0"/>
    <x v="0"/>
    <x v="1"/>
  </r>
  <r>
    <x v="41"/>
    <s v="CUST021"/>
    <x v="7"/>
    <s v="2500g"/>
    <x v="6"/>
    <n v="3"/>
    <n v="17400"/>
    <x v="2"/>
    <s v="Westlands"/>
    <s v="ORD00331"/>
    <x v="0"/>
    <n v="3"/>
    <n v="50"/>
    <n v="17350"/>
    <n v="1300"/>
    <n v="3900"/>
    <n v="13450"/>
    <n v="0.77521613832853031"/>
    <x v="1"/>
    <s v="WhatsApp"/>
    <s v="Pickup"/>
    <s v="Instagram"/>
    <x v="1"/>
    <s v="Sunday"/>
    <x v="0"/>
    <x v="0"/>
    <x v="3"/>
  </r>
  <r>
    <x v="41"/>
    <s v="CUST100"/>
    <x v="1"/>
    <s v="Party Pack"/>
    <x v="0"/>
    <n v="3"/>
    <n v="8400"/>
    <x v="1"/>
    <s v="CBD"/>
    <s v="ORD00332"/>
    <x v="1"/>
    <n v="3"/>
    <n v="0"/>
    <n v="8400"/>
    <n v="5000"/>
    <n v="15000"/>
    <n v="-6600"/>
    <n v="-0.7857142857142857"/>
    <x v="0"/>
    <s v="Online"/>
    <s v="Delivery"/>
    <s v="Word of Mouth"/>
    <x v="1"/>
    <s v="Sunday"/>
    <x v="2"/>
    <x v="0"/>
    <x v="3"/>
  </r>
  <r>
    <x v="41"/>
    <s v="CUST020"/>
    <x v="2"/>
    <s v="3000g"/>
    <x v="3"/>
    <n v="1"/>
    <n v="6800"/>
    <x v="0"/>
    <s v="CBD"/>
    <s v="ORD00333"/>
    <x v="0"/>
    <n v="1"/>
    <n v="0"/>
    <n v="6800"/>
    <n v="5000"/>
    <n v="5000"/>
    <n v="1800"/>
    <n v="0.26470588235294118"/>
    <x v="0"/>
    <s v="WhatsApp"/>
    <s v="Pickup"/>
    <s v="Word of Mouth"/>
    <x v="1"/>
    <s v="Sunday"/>
    <x v="1"/>
    <x v="1"/>
    <x v="2"/>
  </r>
  <r>
    <x v="41"/>
    <s v="CUST035"/>
    <x v="0"/>
    <s v="3000g"/>
    <x v="3"/>
    <n v="1"/>
    <n v="6800"/>
    <x v="2"/>
    <s v="CBD"/>
    <s v="ORD00334"/>
    <x v="0"/>
    <n v="1"/>
    <n v="0"/>
    <n v="6800"/>
    <n v="3500"/>
    <n v="3500"/>
    <n v="3300"/>
    <n v="0.48529411764705882"/>
    <x v="2"/>
    <s v="Online"/>
    <s v="Pickup"/>
    <s v="Facebook"/>
    <x v="1"/>
    <s v="Sunday"/>
    <x v="0"/>
    <x v="0"/>
    <x v="3"/>
  </r>
  <r>
    <x v="41"/>
    <s v="CUST078"/>
    <x v="9"/>
    <s v="2000g"/>
    <x v="4"/>
    <n v="4"/>
    <n v="19200"/>
    <x v="2"/>
    <s v="Westlands"/>
    <s v="ORD00335"/>
    <x v="0"/>
    <n v="4"/>
    <n v="0"/>
    <n v="19200"/>
    <n v="3500"/>
    <n v="14000"/>
    <n v="5200"/>
    <n v="0.27083333333333331"/>
    <x v="2"/>
    <s v="Online"/>
    <s v="Delivery"/>
    <s v="Instagram"/>
    <x v="1"/>
    <s v="Sunday"/>
    <x v="0"/>
    <x v="0"/>
    <x v="0"/>
  </r>
  <r>
    <x v="41"/>
    <s v="CUST097"/>
    <x v="4"/>
    <s v="2000g"/>
    <x v="4"/>
    <n v="2"/>
    <n v="9600"/>
    <x v="1"/>
    <s v="Kilimani"/>
    <s v="ORD00336"/>
    <x v="0"/>
    <n v="2"/>
    <n v="0"/>
    <n v="9600"/>
    <n v="900"/>
    <n v="1800"/>
    <n v="7800"/>
    <n v="0.8125"/>
    <x v="2"/>
    <s v="Online"/>
    <s v="Pickup"/>
    <s v="Instagram"/>
    <x v="1"/>
    <s v="Sunday"/>
    <x v="1"/>
    <x v="0"/>
    <x v="0"/>
  </r>
  <r>
    <x v="41"/>
    <s v="CUST015"/>
    <x v="5"/>
    <s v="500g"/>
    <x v="1"/>
    <n v="4"/>
    <n v="5200"/>
    <x v="2"/>
    <s v="CBD"/>
    <s v="ORD00337"/>
    <x v="0"/>
    <n v="4"/>
    <n v="0"/>
    <n v="5200"/>
    <n v="1800"/>
    <n v="7200"/>
    <n v="-2000"/>
    <n v="-0.38461538461538464"/>
    <x v="0"/>
    <s v="In-store"/>
    <s v="Pickup"/>
    <s v="Walk-in"/>
    <x v="1"/>
    <s v="Sunday"/>
    <x v="2"/>
    <x v="1"/>
    <x v="3"/>
  </r>
  <r>
    <x v="41"/>
    <s v="CUST063"/>
    <x v="8"/>
    <s v="1000g"/>
    <x v="0"/>
    <n v="5"/>
    <n v="14000"/>
    <x v="1"/>
    <s v="CBD"/>
    <s v="ORD00338"/>
    <x v="0"/>
    <n v="5"/>
    <n v="0"/>
    <n v="14000"/>
    <n v="1800"/>
    <n v="9000"/>
    <n v="5000"/>
    <n v="0.35714285714285715"/>
    <x v="1"/>
    <s v="WhatsApp"/>
    <s v="Delivery"/>
    <s v="Walk-in"/>
    <x v="1"/>
    <s v="Sunday"/>
    <x v="1"/>
    <x v="1"/>
    <x v="3"/>
  </r>
  <r>
    <x v="41"/>
    <s v="CUST029"/>
    <x v="4"/>
    <s v="1000g"/>
    <x v="0"/>
    <n v="1"/>
    <n v="2800"/>
    <x v="2"/>
    <s v="CBD"/>
    <s v="ORD00339"/>
    <x v="0"/>
    <n v="1"/>
    <n v="0"/>
    <n v="2800"/>
    <n v="900"/>
    <n v="900"/>
    <n v="1900"/>
    <n v="0.6785714285714286"/>
    <x v="1"/>
    <s v="In-store"/>
    <s v="Pickup"/>
    <s v="Facebook"/>
    <x v="1"/>
    <s v="Sunday"/>
    <x v="0"/>
    <x v="0"/>
    <x v="2"/>
  </r>
  <r>
    <x v="41"/>
    <s v="CUST027"/>
    <x v="0"/>
    <s v="500g"/>
    <x v="1"/>
    <n v="1"/>
    <n v="1300"/>
    <x v="2"/>
    <s v="Kilimani"/>
    <s v="ORD00340"/>
    <x v="0"/>
    <n v="1"/>
    <n v="0"/>
    <n v="1300"/>
    <n v="4200"/>
    <n v="4200"/>
    <n v="-2900"/>
    <n v="-2.2307692307692308"/>
    <x v="0"/>
    <s v="Online"/>
    <s v="Pickup"/>
    <s v="Facebook"/>
    <x v="1"/>
    <s v="Sunday"/>
    <x v="0"/>
    <x v="0"/>
    <x v="3"/>
  </r>
  <r>
    <x v="41"/>
    <s v="CUST098"/>
    <x v="12"/>
    <s v="2500g"/>
    <x v="6"/>
    <n v="2"/>
    <n v="11600"/>
    <x v="2"/>
    <s v="Westlands"/>
    <s v="ORD00341"/>
    <x v="0"/>
    <n v="2"/>
    <n v="0"/>
    <n v="11600"/>
    <n v="900"/>
    <n v="1800"/>
    <n v="9800"/>
    <n v="0.84482758620689657"/>
    <x v="0"/>
    <s v="WhatsApp"/>
    <s v="Delivery"/>
    <s v="Facebook"/>
    <x v="1"/>
    <s v="Sunday"/>
    <x v="0"/>
    <x v="1"/>
    <x v="3"/>
  </r>
  <r>
    <x v="42"/>
    <s v="CUST064"/>
    <x v="2"/>
    <s v="500g"/>
    <x v="1"/>
    <n v="1"/>
    <n v="1300"/>
    <x v="1"/>
    <s v="Westlands"/>
    <s v="ORD00342"/>
    <x v="0"/>
    <n v="1"/>
    <n v="100"/>
    <n v="1200"/>
    <n v="1800"/>
    <n v="1800"/>
    <n v="-600"/>
    <n v="-0.5"/>
    <x v="2"/>
    <s v="Online"/>
    <s v="Pickup"/>
    <s v="Facebook"/>
    <x v="1"/>
    <s v="Monday"/>
    <x v="0"/>
    <x v="0"/>
    <x v="1"/>
  </r>
  <r>
    <x v="42"/>
    <s v="CUST049"/>
    <x v="11"/>
    <s v="1000g"/>
    <x v="0"/>
    <n v="2"/>
    <n v="5600"/>
    <x v="1"/>
    <s v="CBD"/>
    <s v="ORD00343"/>
    <x v="0"/>
    <n v="2"/>
    <n v="0"/>
    <n v="5600"/>
    <n v="4200"/>
    <n v="8400"/>
    <n v="-2800"/>
    <n v="-0.5"/>
    <x v="0"/>
    <s v="WhatsApp"/>
    <s v="Pickup"/>
    <s v="Facebook"/>
    <x v="1"/>
    <s v="Monday"/>
    <x v="0"/>
    <x v="0"/>
    <x v="0"/>
  </r>
  <r>
    <x v="42"/>
    <s v="CUST072"/>
    <x v="10"/>
    <s v="2500g"/>
    <x v="6"/>
    <n v="5"/>
    <n v="29000"/>
    <x v="1"/>
    <s v="Westlands"/>
    <s v="ORD00344"/>
    <x v="0"/>
    <n v="5"/>
    <n v="0"/>
    <n v="29000"/>
    <n v="900"/>
    <n v="4500"/>
    <n v="24500"/>
    <n v="0.84482758620689657"/>
    <x v="2"/>
    <s v="WhatsApp"/>
    <s v="Pickup"/>
    <s v="Facebook"/>
    <x v="1"/>
    <s v="Monday"/>
    <x v="2"/>
    <x v="0"/>
    <x v="1"/>
  </r>
  <r>
    <x v="42"/>
    <s v="CUST095"/>
    <x v="2"/>
    <s v="500g"/>
    <x v="1"/>
    <n v="4"/>
    <n v="5200"/>
    <x v="0"/>
    <s v="Westlands"/>
    <s v="ORD00345"/>
    <x v="0"/>
    <n v="4"/>
    <n v="0"/>
    <n v="5200"/>
    <n v="3500"/>
    <n v="14000"/>
    <n v="-8800"/>
    <n v="-1.6923076923076923"/>
    <x v="0"/>
    <s v="In-store"/>
    <s v="Delivery"/>
    <s v="Word of Mouth"/>
    <x v="1"/>
    <s v="Monday"/>
    <x v="2"/>
    <x v="0"/>
    <x v="1"/>
  </r>
  <r>
    <x v="42"/>
    <s v="CUST010"/>
    <x v="0"/>
    <s v="2000g"/>
    <x v="4"/>
    <n v="4"/>
    <n v="19200"/>
    <x v="2"/>
    <s v="CBD"/>
    <s v="ORD00346"/>
    <x v="0"/>
    <n v="4"/>
    <n v="0"/>
    <n v="19200"/>
    <n v="5000"/>
    <n v="20000"/>
    <n v="-800"/>
    <n v="-4.1666666666666664E-2"/>
    <x v="1"/>
    <s v="WhatsApp"/>
    <s v="Delivery"/>
    <s v="Instagram"/>
    <x v="1"/>
    <s v="Monday"/>
    <x v="2"/>
    <x v="0"/>
    <x v="2"/>
  </r>
  <r>
    <x v="42"/>
    <s v="CUST052"/>
    <x v="9"/>
    <s v="3000g"/>
    <x v="3"/>
    <n v="5"/>
    <n v="34000"/>
    <x v="1"/>
    <s v="CBD"/>
    <s v="ORD00347"/>
    <x v="0"/>
    <n v="5"/>
    <n v="0"/>
    <n v="34000"/>
    <n v="3500"/>
    <n v="17500"/>
    <n v="16500"/>
    <n v="0.48529411764705882"/>
    <x v="0"/>
    <s v="In-store"/>
    <s v="Delivery"/>
    <s v="Instagram"/>
    <x v="1"/>
    <s v="Monday"/>
    <x v="0"/>
    <x v="1"/>
    <x v="3"/>
  </r>
  <r>
    <x v="42"/>
    <s v="CUST015"/>
    <x v="9"/>
    <s v="2000g"/>
    <x v="4"/>
    <n v="3"/>
    <n v="14400"/>
    <x v="2"/>
    <s v="Kilimani"/>
    <s v="ORD00348"/>
    <x v="0"/>
    <n v="3"/>
    <n v="100"/>
    <n v="14300"/>
    <n v="5000"/>
    <n v="15000"/>
    <n v="-700"/>
    <n v="-4.8951048951048952E-2"/>
    <x v="0"/>
    <s v="WhatsApp"/>
    <s v="Delivery"/>
    <s v="Word of Mouth"/>
    <x v="1"/>
    <s v="Monday"/>
    <x v="2"/>
    <x v="0"/>
    <x v="2"/>
  </r>
  <r>
    <x v="42"/>
    <s v="CUST080"/>
    <x v="5"/>
    <s v="3000g"/>
    <x v="3"/>
    <n v="2"/>
    <n v="13600"/>
    <x v="2"/>
    <s v="CBD"/>
    <s v="ORD00349"/>
    <x v="0"/>
    <n v="2"/>
    <n v="0"/>
    <n v="13600"/>
    <n v="900"/>
    <n v="1800"/>
    <n v="11800"/>
    <n v="0.86764705882352944"/>
    <x v="0"/>
    <s v="In-store"/>
    <s v="Pickup"/>
    <s v="Facebook"/>
    <x v="1"/>
    <s v="Monday"/>
    <x v="1"/>
    <x v="1"/>
    <x v="0"/>
  </r>
  <r>
    <x v="42"/>
    <s v="CUST056"/>
    <x v="5"/>
    <s v="500g"/>
    <x v="1"/>
    <n v="1"/>
    <n v="1300"/>
    <x v="0"/>
    <s v="Kilimani"/>
    <s v="ORD00350"/>
    <x v="0"/>
    <n v="1"/>
    <n v="100"/>
    <n v="1200"/>
    <n v="5000"/>
    <n v="5000"/>
    <n v="-3800"/>
    <n v="-3.1666666666666665"/>
    <x v="2"/>
    <s v="WhatsApp"/>
    <s v="Delivery"/>
    <s v="Facebook"/>
    <x v="1"/>
    <s v="Monday"/>
    <x v="1"/>
    <x v="0"/>
    <x v="2"/>
  </r>
  <r>
    <x v="42"/>
    <s v="CUST052"/>
    <x v="9"/>
    <s v="3000g"/>
    <x v="3"/>
    <n v="5"/>
    <n v="34000"/>
    <x v="1"/>
    <s v="Kilimani"/>
    <s v="ORD00351"/>
    <x v="0"/>
    <n v="5"/>
    <n v="0"/>
    <n v="34000"/>
    <n v="900"/>
    <n v="4500"/>
    <n v="29500"/>
    <n v="0.86764705882352944"/>
    <x v="1"/>
    <s v="Online"/>
    <s v="Pickup"/>
    <s v="Facebook"/>
    <x v="1"/>
    <s v="Monday"/>
    <x v="1"/>
    <x v="0"/>
    <x v="1"/>
  </r>
  <r>
    <x v="42"/>
    <s v="CUST096"/>
    <x v="9"/>
    <s v="500g"/>
    <x v="1"/>
    <n v="3"/>
    <n v="3900"/>
    <x v="2"/>
    <s v="Kilimani"/>
    <s v="ORD00352"/>
    <x v="0"/>
    <n v="3"/>
    <n v="0"/>
    <n v="3900"/>
    <n v="900"/>
    <n v="2700"/>
    <n v="1200"/>
    <n v="0.30769230769230771"/>
    <x v="1"/>
    <s v="Online"/>
    <s v="Pickup"/>
    <s v="Facebook"/>
    <x v="1"/>
    <s v="Monday"/>
    <x v="2"/>
    <x v="0"/>
    <x v="1"/>
  </r>
  <r>
    <x v="42"/>
    <s v="CUST010"/>
    <x v="5"/>
    <s v="500g"/>
    <x v="1"/>
    <n v="2"/>
    <n v="2600"/>
    <x v="1"/>
    <s v="CBD"/>
    <s v="ORD00353"/>
    <x v="0"/>
    <n v="2"/>
    <n v="0"/>
    <n v="2600"/>
    <n v="4200"/>
    <n v="8400"/>
    <n v="-5800"/>
    <n v="-2.2307692307692308"/>
    <x v="0"/>
    <s v="WhatsApp"/>
    <s v="Pickup"/>
    <s v="Instagram"/>
    <x v="1"/>
    <s v="Monday"/>
    <x v="2"/>
    <x v="1"/>
    <x v="2"/>
  </r>
  <r>
    <x v="42"/>
    <s v="CUST066"/>
    <x v="2"/>
    <s v="2500g"/>
    <x v="6"/>
    <n v="5"/>
    <n v="29000"/>
    <x v="0"/>
    <s v="Westlands"/>
    <s v="ORD00354"/>
    <x v="0"/>
    <n v="5"/>
    <n v="100"/>
    <n v="28900"/>
    <n v="1300"/>
    <n v="6500"/>
    <n v="22400"/>
    <n v="0.77508650519031141"/>
    <x v="2"/>
    <s v="WhatsApp"/>
    <s v="Delivery"/>
    <s v="Word of Mouth"/>
    <x v="1"/>
    <s v="Monday"/>
    <x v="0"/>
    <x v="0"/>
    <x v="3"/>
  </r>
  <r>
    <x v="43"/>
    <s v="CUST031"/>
    <x v="1"/>
    <s v="Party Pack"/>
    <x v="0"/>
    <n v="2"/>
    <n v="5600"/>
    <x v="0"/>
    <s v="Kilimani"/>
    <s v="ORD00355"/>
    <x v="1"/>
    <n v="2"/>
    <n v="0"/>
    <n v="5600"/>
    <n v="4200"/>
    <n v="8400"/>
    <n v="-2800"/>
    <n v="-0.5"/>
    <x v="2"/>
    <s v="Online"/>
    <s v="Delivery"/>
    <s v="Walk-in"/>
    <x v="1"/>
    <s v="Tuesday"/>
    <x v="2"/>
    <x v="0"/>
    <x v="0"/>
  </r>
  <r>
    <x v="43"/>
    <s v="CUST023"/>
    <x v="4"/>
    <s v="2500g"/>
    <x v="6"/>
    <n v="2"/>
    <n v="11600"/>
    <x v="1"/>
    <s v="Kilimani"/>
    <s v="ORD00356"/>
    <x v="0"/>
    <n v="2"/>
    <n v="0"/>
    <n v="11600"/>
    <n v="2600"/>
    <n v="5200"/>
    <n v="6400"/>
    <n v="0.55172413793103448"/>
    <x v="0"/>
    <s v="In-store"/>
    <s v="Delivery"/>
    <s v="Facebook"/>
    <x v="1"/>
    <s v="Tuesday"/>
    <x v="2"/>
    <x v="0"/>
    <x v="3"/>
  </r>
  <r>
    <x v="43"/>
    <s v="CUST023"/>
    <x v="12"/>
    <s v="1500g"/>
    <x v="2"/>
    <n v="1"/>
    <n v="3800"/>
    <x v="1"/>
    <s v="Westlands"/>
    <s v="ORD00357"/>
    <x v="0"/>
    <n v="1"/>
    <n v="0"/>
    <n v="3800"/>
    <n v="4200"/>
    <n v="4200"/>
    <n v="-400"/>
    <n v="-0.10526315789473684"/>
    <x v="1"/>
    <s v="In-store"/>
    <s v="Pickup"/>
    <s v="Instagram"/>
    <x v="1"/>
    <s v="Tuesday"/>
    <x v="1"/>
    <x v="0"/>
    <x v="3"/>
  </r>
  <r>
    <x v="43"/>
    <s v="CUST098"/>
    <x v="7"/>
    <s v="2500g"/>
    <x v="6"/>
    <n v="5"/>
    <n v="29000"/>
    <x v="1"/>
    <s v="Westlands"/>
    <s v="ORD00358"/>
    <x v="0"/>
    <n v="5"/>
    <n v="100"/>
    <n v="28900"/>
    <n v="3500"/>
    <n v="17500"/>
    <n v="11400"/>
    <n v="0.3944636678200692"/>
    <x v="1"/>
    <s v="In-store"/>
    <s v="Pickup"/>
    <s v="Instagram"/>
    <x v="1"/>
    <s v="Tuesday"/>
    <x v="1"/>
    <x v="0"/>
    <x v="2"/>
  </r>
  <r>
    <x v="43"/>
    <s v="CUST083"/>
    <x v="8"/>
    <s v="2000g"/>
    <x v="4"/>
    <n v="5"/>
    <n v="24000"/>
    <x v="1"/>
    <s v="CBD"/>
    <s v="ORD00359"/>
    <x v="0"/>
    <n v="5"/>
    <n v="0"/>
    <n v="24000"/>
    <n v="4200"/>
    <n v="21000"/>
    <n v="3000"/>
    <n v="0.125"/>
    <x v="0"/>
    <s v="Online"/>
    <s v="Pickup"/>
    <s v="Instagram"/>
    <x v="1"/>
    <s v="Tuesday"/>
    <x v="0"/>
    <x v="1"/>
    <x v="2"/>
  </r>
  <r>
    <x v="43"/>
    <s v="CUST020"/>
    <x v="5"/>
    <s v="2500g"/>
    <x v="6"/>
    <n v="3"/>
    <n v="17400"/>
    <x v="2"/>
    <s v="Kilimani"/>
    <s v="ORD00360"/>
    <x v="0"/>
    <n v="3"/>
    <n v="0"/>
    <n v="17400"/>
    <n v="900"/>
    <n v="2700"/>
    <n v="14700"/>
    <n v="0.84482758620689657"/>
    <x v="2"/>
    <s v="Online"/>
    <s v="Delivery"/>
    <s v="Instagram"/>
    <x v="1"/>
    <s v="Tuesday"/>
    <x v="0"/>
    <x v="0"/>
    <x v="3"/>
  </r>
  <r>
    <x v="43"/>
    <s v="CUST081"/>
    <x v="7"/>
    <s v="500g"/>
    <x v="1"/>
    <n v="4"/>
    <n v="5200"/>
    <x v="2"/>
    <s v="Westlands"/>
    <s v="ORD00361"/>
    <x v="0"/>
    <n v="4"/>
    <n v="0"/>
    <n v="5200"/>
    <n v="2600"/>
    <n v="10400"/>
    <n v="-5200"/>
    <n v="-1"/>
    <x v="1"/>
    <s v="Online"/>
    <s v="Delivery"/>
    <s v="Instagram"/>
    <x v="1"/>
    <s v="Tuesday"/>
    <x v="2"/>
    <x v="1"/>
    <x v="1"/>
  </r>
  <r>
    <x v="43"/>
    <s v="CUST046"/>
    <x v="13"/>
    <s v="1500g"/>
    <x v="2"/>
    <n v="1"/>
    <n v="3800"/>
    <x v="1"/>
    <s v="Kilimani"/>
    <s v="ORD00362"/>
    <x v="0"/>
    <n v="1"/>
    <n v="0"/>
    <n v="3800"/>
    <n v="3500"/>
    <n v="3500"/>
    <n v="300"/>
    <n v="7.8947368421052627E-2"/>
    <x v="0"/>
    <s v="Online"/>
    <s v="Pickup"/>
    <s v="Facebook"/>
    <x v="1"/>
    <s v="Tuesday"/>
    <x v="0"/>
    <x v="0"/>
    <x v="3"/>
  </r>
  <r>
    <x v="43"/>
    <s v="CUST058"/>
    <x v="4"/>
    <s v="2000g"/>
    <x v="4"/>
    <n v="4"/>
    <n v="19200"/>
    <x v="0"/>
    <s v="Kilimani"/>
    <s v="ORD00363"/>
    <x v="0"/>
    <n v="4"/>
    <n v="0"/>
    <n v="19200"/>
    <n v="4200"/>
    <n v="16800"/>
    <n v="2400"/>
    <n v="0.125"/>
    <x v="0"/>
    <s v="In-store"/>
    <s v="Delivery"/>
    <s v="Word of Mouth"/>
    <x v="1"/>
    <s v="Tuesday"/>
    <x v="0"/>
    <x v="1"/>
    <x v="2"/>
  </r>
  <r>
    <x v="43"/>
    <s v="CUST010"/>
    <x v="5"/>
    <s v="2500g"/>
    <x v="6"/>
    <n v="3"/>
    <n v="17400"/>
    <x v="1"/>
    <s v="Kilimani"/>
    <s v="ORD00364"/>
    <x v="0"/>
    <n v="3"/>
    <n v="0"/>
    <n v="17400"/>
    <n v="3500"/>
    <n v="10500"/>
    <n v="6900"/>
    <n v="0.39655172413793105"/>
    <x v="0"/>
    <s v="Online"/>
    <s v="Delivery"/>
    <s v="Word of Mouth"/>
    <x v="1"/>
    <s v="Tuesday"/>
    <x v="0"/>
    <x v="1"/>
    <x v="1"/>
  </r>
  <r>
    <x v="43"/>
    <s v="CUST065"/>
    <x v="13"/>
    <s v="2000g"/>
    <x v="4"/>
    <n v="5"/>
    <n v="24000"/>
    <x v="2"/>
    <s v="Westlands"/>
    <s v="ORD00365"/>
    <x v="0"/>
    <n v="5"/>
    <n v="0"/>
    <n v="24000"/>
    <n v="1800"/>
    <n v="9000"/>
    <n v="15000"/>
    <n v="0.625"/>
    <x v="0"/>
    <s v="Online"/>
    <s v="Pickup"/>
    <s v="Facebook"/>
    <x v="1"/>
    <s v="Tuesday"/>
    <x v="2"/>
    <x v="0"/>
    <x v="2"/>
  </r>
  <r>
    <x v="43"/>
    <s v="CUST095"/>
    <x v="13"/>
    <s v="1000g"/>
    <x v="0"/>
    <n v="5"/>
    <n v="14000"/>
    <x v="0"/>
    <s v="Westlands"/>
    <s v="ORD00366"/>
    <x v="0"/>
    <n v="5"/>
    <n v="50"/>
    <n v="13950"/>
    <n v="4200"/>
    <n v="21000"/>
    <n v="-7050"/>
    <n v="-0.5053763440860215"/>
    <x v="0"/>
    <s v="In-store"/>
    <s v="Pickup"/>
    <s v="Facebook"/>
    <x v="1"/>
    <s v="Tuesday"/>
    <x v="0"/>
    <x v="0"/>
    <x v="2"/>
  </r>
  <r>
    <x v="43"/>
    <s v="CUST084"/>
    <x v="12"/>
    <s v="2500g"/>
    <x v="6"/>
    <n v="5"/>
    <n v="29000"/>
    <x v="0"/>
    <s v="Westlands"/>
    <s v="ORD00367"/>
    <x v="0"/>
    <n v="5"/>
    <n v="0"/>
    <n v="29000"/>
    <n v="900"/>
    <n v="4500"/>
    <n v="24500"/>
    <n v="0.84482758620689657"/>
    <x v="1"/>
    <s v="In-store"/>
    <s v="Delivery"/>
    <s v="Instagram"/>
    <x v="1"/>
    <s v="Tuesday"/>
    <x v="2"/>
    <x v="1"/>
    <x v="1"/>
  </r>
  <r>
    <x v="44"/>
    <s v="CUST020"/>
    <x v="7"/>
    <s v="500g"/>
    <x v="1"/>
    <n v="5"/>
    <n v="6500"/>
    <x v="0"/>
    <s v="Westlands"/>
    <s v="ORD00368"/>
    <x v="0"/>
    <n v="5"/>
    <n v="0"/>
    <n v="6500"/>
    <n v="900"/>
    <n v="4500"/>
    <n v="2000"/>
    <n v="0.30769230769230771"/>
    <x v="0"/>
    <s v="In-store"/>
    <s v="Delivery"/>
    <s v="Facebook"/>
    <x v="1"/>
    <s v="Wednesday"/>
    <x v="2"/>
    <x v="0"/>
    <x v="3"/>
  </r>
  <r>
    <x v="44"/>
    <s v="CUST092"/>
    <x v="2"/>
    <s v="500g"/>
    <x v="1"/>
    <n v="3"/>
    <n v="3900"/>
    <x v="0"/>
    <s v="CBD"/>
    <s v="ORD00369"/>
    <x v="0"/>
    <n v="3"/>
    <n v="0"/>
    <n v="3900"/>
    <n v="5000"/>
    <n v="15000"/>
    <n v="-11100"/>
    <n v="-2.8461538461538463"/>
    <x v="0"/>
    <s v="WhatsApp"/>
    <s v="Delivery"/>
    <s v="Facebook"/>
    <x v="1"/>
    <s v="Wednesday"/>
    <x v="2"/>
    <x v="0"/>
    <x v="3"/>
  </r>
  <r>
    <x v="44"/>
    <s v="CUST006"/>
    <x v="8"/>
    <s v="3000g"/>
    <x v="3"/>
    <n v="2"/>
    <n v="13600"/>
    <x v="0"/>
    <s v="CBD"/>
    <s v="ORD00370"/>
    <x v="0"/>
    <n v="2"/>
    <n v="0"/>
    <n v="13600"/>
    <n v="4200"/>
    <n v="8400"/>
    <n v="5200"/>
    <n v="0.38235294117647056"/>
    <x v="1"/>
    <s v="Online"/>
    <s v="Delivery"/>
    <s v="Facebook"/>
    <x v="1"/>
    <s v="Wednesday"/>
    <x v="0"/>
    <x v="0"/>
    <x v="2"/>
  </r>
  <r>
    <x v="44"/>
    <s v="CUST068"/>
    <x v="7"/>
    <s v="2500g"/>
    <x v="6"/>
    <n v="4"/>
    <n v="23200"/>
    <x v="1"/>
    <s v="CBD"/>
    <s v="ORD00371"/>
    <x v="0"/>
    <n v="4"/>
    <n v="50"/>
    <n v="23150"/>
    <n v="2600"/>
    <n v="10400"/>
    <n v="12750"/>
    <n v="0.55075593952483803"/>
    <x v="0"/>
    <s v="In-store"/>
    <s v="Pickup"/>
    <s v="Word of Mouth"/>
    <x v="1"/>
    <s v="Wednesday"/>
    <x v="0"/>
    <x v="1"/>
    <x v="3"/>
  </r>
  <r>
    <x v="44"/>
    <s v="CUST048"/>
    <x v="11"/>
    <s v="1500g"/>
    <x v="2"/>
    <n v="3"/>
    <n v="11400"/>
    <x v="2"/>
    <s v="Westlands"/>
    <s v="ORD00372"/>
    <x v="0"/>
    <n v="3"/>
    <n v="0"/>
    <n v="11400"/>
    <n v="900"/>
    <n v="2700"/>
    <n v="8700"/>
    <n v="0.76315789473684215"/>
    <x v="1"/>
    <s v="In-store"/>
    <s v="Delivery"/>
    <s v="Facebook"/>
    <x v="1"/>
    <s v="Wednesday"/>
    <x v="0"/>
    <x v="1"/>
    <x v="2"/>
  </r>
  <r>
    <x v="44"/>
    <s v="CUST087"/>
    <x v="9"/>
    <s v="500g"/>
    <x v="1"/>
    <n v="3"/>
    <n v="3900"/>
    <x v="1"/>
    <s v="Kilimani"/>
    <s v="ORD00373"/>
    <x v="0"/>
    <n v="3"/>
    <n v="0"/>
    <n v="3900"/>
    <n v="900"/>
    <n v="2700"/>
    <n v="1200"/>
    <n v="0.30769230769230771"/>
    <x v="0"/>
    <s v="Online"/>
    <s v="Pickup"/>
    <s v="Walk-in"/>
    <x v="1"/>
    <s v="Wednesday"/>
    <x v="1"/>
    <x v="0"/>
    <x v="0"/>
  </r>
  <r>
    <x v="44"/>
    <s v="CUST009"/>
    <x v="12"/>
    <s v="500g"/>
    <x v="1"/>
    <n v="3"/>
    <n v="3900"/>
    <x v="2"/>
    <s v="Kilimani"/>
    <s v="ORD00374"/>
    <x v="0"/>
    <n v="3"/>
    <n v="0"/>
    <n v="3900"/>
    <n v="2600"/>
    <n v="7800"/>
    <n v="-3900"/>
    <n v="-1"/>
    <x v="0"/>
    <s v="In-store"/>
    <s v="Pickup"/>
    <s v="Instagram"/>
    <x v="1"/>
    <s v="Wednesday"/>
    <x v="1"/>
    <x v="0"/>
    <x v="3"/>
  </r>
  <r>
    <x v="44"/>
    <s v="CUST037"/>
    <x v="3"/>
    <s v="1500g"/>
    <x v="2"/>
    <n v="4"/>
    <n v="15200"/>
    <x v="2"/>
    <s v="CBD"/>
    <s v="ORD00375"/>
    <x v="0"/>
    <n v="4"/>
    <n v="0"/>
    <n v="15200"/>
    <n v="4200"/>
    <n v="16800"/>
    <n v="-1600"/>
    <n v="-0.10526315789473684"/>
    <x v="0"/>
    <s v="Online"/>
    <s v="Pickup"/>
    <s v="Facebook"/>
    <x v="1"/>
    <s v="Wednesday"/>
    <x v="1"/>
    <x v="1"/>
    <x v="2"/>
  </r>
  <r>
    <x v="44"/>
    <s v="CUST020"/>
    <x v="6"/>
    <s v="2500g"/>
    <x v="6"/>
    <n v="5"/>
    <n v="29000"/>
    <x v="2"/>
    <s v="Kilimani"/>
    <s v="ORD00376"/>
    <x v="2"/>
    <n v="5"/>
    <n v="0"/>
    <n v="29000"/>
    <n v="900"/>
    <n v="4500"/>
    <n v="24500"/>
    <n v="0.84482758620689657"/>
    <x v="0"/>
    <s v="Online"/>
    <s v="Pickup"/>
    <s v="Facebook"/>
    <x v="1"/>
    <s v="Wednesday"/>
    <x v="2"/>
    <x v="1"/>
    <x v="1"/>
  </r>
  <r>
    <x v="44"/>
    <s v="CUST045"/>
    <x v="13"/>
    <s v="500g"/>
    <x v="1"/>
    <n v="2"/>
    <n v="2600"/>
    <x v="2"/>
    <s v="CBD"/>
    <s v="ORD00377"/>
    <x v="0"/>
    <n v="2"/>
    <n v="0"/>
    <n v="2600"/>
    <n v="1300"/>
    <n v="2600"/>
    <n v="0"/>
    <n v="0"/>
    <x v="0"/>
    <s v="Online"/>
    <s v="Pickup"/>
    <s v="Facebook"/>
    <x v="1"/>
    <s v="Wednesday"/>
    <x v="0"/>
    <x v="1"/>
    <x v="2"/>
  </r>
  <r>
    <x v="44"/>
    <s v="CUST017"/>
    <x v="1"/>
    <s v="Party Pack"/>
    <x v="0"/>
    <n v="4"/>
    <n v="11200"/>
    <x v="1"/>
    <s v="CBD"/>
    <s v="ORD00378"/>
    <x v="1"/>
    <n v="4"/>
    <n v="100"/>
    <n v="11100"/>
    <n v="5000"/>
    <n v="20000"/>
    <n v="-8900"/>
    <n v="-0.80180180180180183"/>
    <x v="0"/>
    <s v="In-store"/>
    <s v="Delivery"/>
    <s v="Word of Mouth"/>
    <x v="1"/>
    <s v="Wednesday"/>
    <x v="1"/>
    <x v="1"/>
    <x v="2"/>
  </r>
  <r>
    <x v="44"/>
    <s v="CUST072"/>
    <x v="2"/>
    <s v="3000g"/>
    <x v="3"/>
    <n v="3"/>
    <n v="20400"/>
    <x v="2"/>
    <s v="CBD"/>
    <s v="ORD00379"/>
    <x v="0"/>
    <n v="3"/>
    <n v="0"/>
    <n v="20400"/>
    <n v="900"/>
    <n v="2700"/>
    <n v="17700"/>
    <n v="0.86764705882352944"/>
    <x v="0"/>
    <s v="Online"/>
    <s v="Pickup"/>
    <s v="Word of Mouth"/>
    <x v="1"/>
    <s v="Wednesday"/>
    <x v="2"/>
    <x v="1"/>
    <x v="3"/>
  </r>
  <r>
    <x v="44"/>
    <s v="CUST017"/>
    <x v="12"/>
    <s v="500g"/>
    <x v="1"/>
    <n v="3"/>
    <n v="3900"/>
    <x v="1"/>
    <s v="CBD"/>
    <s v="ORD00380"/>
    <x v="0"/>
    <n v="3"/>
    <n v="0"/>
    <n v="3900"/>
    <n v="3500"/>
    <n v="10500"/>
    <n v="-6600"/>
    <n v="-1.6923076923076923"/>
    <x v="0"/>
    <s v="In-store"/>
    <s v="Pickup"/>
    <s v="Walk-in"/>
    <x v="1"/>
    <s v="Wednesday"/>
    <x v="0"/>
    <x v="0"/>
    <x v="2"/>
  </r>
  <r>
    <x v="44"/>
    <s v="CUST012"/>
    <x v="6"/>
    <s v="2000g"/>
    <x v="4"/>
    <n v="5"/>
    <n v="24000"/>
    <x v="1"/>
    <s v="CBD"/>
    <s v="ORD00381"/>
    <x v="2"/>
    <n v="5"/>
    <n v="0"/>
    <n v="24000"/>
    <n v="900"/>
    <n v="4500"/>
    <n v="19500"/>
    <n v="0.8125"/>
    <x v="1"/>
    <s v="Online"/>
    <s v="Delivery"/>
    <s v="Word of Mouth"/>
    <x v="1"/>
    <s v="Wednesday"/>
    <x v="1"/>
    <x v="0"/>
    <x v="1"/>
  </r>
  <r>
    <x v="44"/>
    <s v="CUST047"/>
    <x v="9"/>
    <s v="500g"/>
    <x v="1"/>
    <n v="5"/>
    <n v="6500"/>
    <x v="0"/>
    <s v="Westlands"/>
    <s v="ORD00382"/>
    <x v="0"/>
    <n v="5"/>
    <n v="0"/>
    <n v="6500"/>
    <n v="1800"/>
    <n v="9000"/>
    <n v="-2500"/>
    <n v="-0.38461538461538464"/>
    <x v="2"/>
    <s v="In-store"/>
    <s v="Delivery"/>
    <s v="Word of Mouth"/>
    <x v="1"/>
    <s v="Wednesday"/>
    <x v="1"/>
    <x v="0"/>
    <x v="1"/>
  </r>
  <r>
    <x v="44"/>
    <s v="CUST028"/>
    <x v="4"/>
    <s v="1000g"/>
    <x v="0"/>
    <n v="2"/>
    <n v="5600"/>
    <x v="2"/>
    <s v="Westlands"/>
    <s v="ORD00383"/>
    <x v="0"/>
    <n v="2"/>
    <n v="0"/>
    <n v="5600"/>
    <n v="3500"/>
    <n v="7000"/>
    <n v="-1400"/>
    <n v="-0.25"/>
    <x v="0"/>
    <s v="Online"/>
    <s v="Delivery"/>
    <s v="Facebook"/>
    <x v="1"/>
    <s v="Wednesday"/>
    <x v="0"/>
    <x v="0"/>
    <x v="1"/>
  </r>
  <r>
    <x v="44"/>
    <s v="CUST018"/>
    <x v="10"/>
    <s v="2000g"/>
    <x v="4"/>
    <n v="2"/>
    <n v="9600"/>
    <x v="0"/>
    <s v="Kilimani"/>
    <s v="ORD00384"/>
    <x v="0"/>
    <n v="2"/>
    <n v="0"/>
    <n v="9600"/>
    <n v="1800"/>
    <n v="3600"/>
    <n v="6000"/>
    <n v="0.625"/>
    <x v="1"/>
    <s v="WhatsApp"/>
    <s v="Delivery"/>
    <s v="Facebook"/>
    <x v="1"/>
    <s v="Wednesday"/>
    <x v="1"/>
    <x v="1"/>
    <x v="0"/>
  </r>
  <r>
    <x v="45"/>
    <s v="CUST065"/>
    <x v="6"/>
    <s v="1000g"/>
    <x v="0"/>
    <n v="1"/>
    <n v="2800"/>
    <x v="1"/>
    <s v="CBD"/>
    <s v="ORD00385"/>
    <x v="2"/>
    <n v="1"/>
    <n v="0"/>
    <n v="2800"/>
    <n v="5000"/>
    <n v="5000"/>
    <n v="-2200"/>
    <n v="-0.7857142857142857"/>
    <x v="2"/>
    <s v="Online"/>
    <s v="Delivery"/>
    <s v="Word of Mouth"/>
    <x v="1"/>
    <s v="Thursday"/>
    <x v="1"/>
    <x v="1"/>
    <x v="3"/>
  </r>
  <r>
    <x v="45"/>
    <s v="CUST085"/>
    <x v="3"/>
    <s v="3000g"/>
    <x v="3"/>
    <n v="1"/>
    <n v="6800"/>
    <x v="2"/>
    <s v="CBD"/>
    <s v="ORD00386"/>
    <x v="0"/>
    <n v="1"/>
    <n v="0"/>
    <n v="6800"/>
    <n v="2600"/>
    <n v="2600"/>
    <n v="4200"/>
    <n v="0.61764705882352944"/>
    <x v="0"/>
    <s v="In-store"/>
    <s v="Delivery"/>
    <s v="Facebook"/>
    <x v="1"/>
    <s v="Thursday"/>
    <x v="1"/>
    <x v="1"/>
    <x v="1"/>
  </r>
  <r>
    <x v="45"/>
    <s v="CUST049"/>
    <x v="11"/>
    <s v="1500g"/>
    <x v="2"/>
    <n v="5"/>
    <n v="19000"/>
    <x v="0"/>
    <s v="Kilimani"/>
    <s v="ORD00387"/>
    <x v="0"/>
    <n v="5"/>
    <n v="0"/>
    <n v="19000"/>
    <n v="4200"/>
    <n v="21000"/>
    <n v="-2000"/>
    <n v="-0.10526315789473684"/>
    <x v="1"/>
    <s v="WhatsApp"/>
    <s v="Delivery"/>
    <s v="Walk-in"/>
    <x v="1"/>
    <s v="Thursday"/>
    <x v="0"/>
    <x v="1"/>
    <x v="0"/>
  </r>
  <r>
    <x v="45"/>
    <s v="CUST022"/>
    <x v="11"/>
    <s v="2500g"/>
    <x v="6"/>
    <n v="5"/>
    <n v="29000"/>
    <x v="1"/>
    <s v="Westlands"/>
    <s v="ORD00388"/>
    <x v="0"/>
    <n v="5"/>
    <n v="0"/>
    <n v="29000"/>
    <n v="900"/>
    <n v="4500"/>
    <n v="24500"/>
    <n v="0.84482758620689657"/>
    <x v="0"/>
    <s v="In-store"/>
    <s v="Delivery"/>
    <s v="Word of Mouth"/>
    <x v="1"/>
    <s v="Thursday"/>
    <x v="1"/>
    <x v="0"/>
    <x v="0"/>
  </r>
  <r>
    <x v="45"/>
    <s v="CUST047"/>
    <x v="0"/>
    <s v="500g"/>
    <x v="1"/>
    <n v="4"/>
    <n v="5200"/>
    <x v="1"/>
    <s v="CBD"/>
    <s v="ORD00389"/>
    <x v="0"/>
    <n v="4"/>
    <n v="0"/>
    <n v="5200"/>
    <n v="1800"/>
    <n v="7200"/>
    <n v="-2000"/>
    <n v="-0.38461538461538464"/>
    <x v="1"/>
    <s v="WhatsApp"/>
    <s v="Pickup"/>
    <s v="Word of Mouth"/>
    <x v="1"/>
    <s v="Thursday"/>
    <x v="0"/>
    <x v="0"/>
    <x v="0"/>
  </r>
  <r>
    <x v="45"/>
    <s v="CUST079"/>
    <x v="10"/>
    <s v="1000g"/>
    <x v="0"/>
    <n v="4"/>
    <n v="11200"/>
    <x v="2"/>
    <s v="CBD"/>
    <s v="ORD00390"/>
    <x v="0"/>
    <n v="4"/>
    <n v="0"/>
    <n v="11200"/>
    <n v="900"/>
    <n v="3600"/>
    <n v="7600"/>
    <n v="0.6785714285714286"/>
    <x v="0"/>
    <s v="In-store"/>
    <s v="Pickup"/>
    <s v="Walk-in"/>
    <x v="1"/>
    <s v="Thursday"/>
    <x v="2"/>
    <x v="1"/>
    <x v="3"/>
  </r>
  <r>
    <x v="45"/>
    <s v="CUST030"/>
    <x v="12"/>
    <s v="500g"/>
    <x v="1"/>
    <n v="4"/>
    <n v="5200"/>
    <x v="1"/>
    <s v="Kilimani"/>
    <s v="ORD00391"/>
    <x v="0"/>
    <n v="4"/>
    <n v="0"/>
    <n v="5200"/>
    <n v="5000"/>
    <n v="20000"/>
    <n v="-14800"/>
    <n v="-2.8461538461538463"/>
    <x v="0"/>
    <s v="WhatsApp"/>
    <s v="Delivery"/>
    <s v="Walk-in"/>
    <x v="1"/>
    <s v="Thursday"/>
    <x v="1"/>
    <x v="0"/>
    <x v="3"/>
  </r>
  <r>
    <x v="45"/>
    <s v="CUST025"/>
    <x v="4"/>
    <s v="3000g"/>
    <x v="3"/>
    <n v="4"/>
    <n v="27200"/>
    <x v="2"/>
    <s v="CBD"/>
    <s v="ORD00392"/>
    <x v="0"/>
    <n v="4"/>
    <n v="0"/>
    <n v="27200"/>
    <n v="1800"/>
    <n v="7200"/>
    <n v="20000"/>
    <n v="0.73529411764705888"/>
    <x v="2"/>
    <s v="WhatsApp"/>
    <s v="Delivery"/>
    <s v="Instagram"/>
    <x v="1"/>
    <s v="Thursday"/>
    <x v="2"/>
    <x v="1"/>
    <x v="1"/>
  </r>
  <r>
    <x v="45"/>
    <s v="CUST060"/>
    <x v="13"/>
    <s v="1000g"/>
    <x v="0"/>
    <n v="4"/>
    <n v="11200"/>
    <x v="2"/>
    <s v="Westlands"/>
    <s v="ORD00393"/>
    <x v="0"/>
    <n v="4"/>
    <n v="0"/>
    <n v="11200"/>
    <n v="3500"/>
    <n v="14000"/>
    <n v="-2800"/>
    <n v="-0.25"/>
    <x v="2"/>
    <s v="WhatsApp"/>
    <s v="Pickup"/>
    <s v="Facebook"/>
    <x v="1"/>
    <s v="Thursday"/>
    <x v="2"/>
    <x v="1"/>
    <x v="1"/>
  </r>
  <r>
    <x v="45"/>
    <s v="CUST054"/>
    <x v="3"/>
    <s v="2000g"/>
    <x v="4"/>
    <n v="5"/>
    <n v="24000"/>
    <x v="0"/>
    <s v="Kilimani"/>
    <s v="ORD00394"/>
    <x v="0"/>
    <n v="5"/>
    <n v="0"/>
    <n v="24000"/>
    <n v="1800"/>
    <n v="9000"/>
    <n v="15000"/>
    <n v="0.625"/>
    <x v="1"/>
    <s v="In-store"/>
    <s v="Pickup"/>
    <s v="Word of Mouth"/>
    <x v="1"/>
    <s v="Thursday"/>
    <x v="0"/>
    <x v="1"/>
    <x v="1"/>
  </r>
  <r>
    <x v="45"/>
    <s v="CUST018"/>
    <x v="12"/>
    <s v="1000g"/>
    <x v="0"/>
    <n v="5"/>
    <n v="14000"/>
    <x v="2"/>
    <s v="Kilimani"/>
    <s v="ORD00395"/>
    <x v="0"/>
    <n v="5"/>
    <n v="0"/>
    <n v="14000"/>
    <n v="2600"/>
    <n v="13000"/>
    <n v="1000"/>
    <n v="7.1428571428571425E-2"/>
    <x v="0"/>
    <s v="In-store"/>
    <s v="Delivery"/>
    <s v="Walk-in"/>
    <x v="1"/>
    <s v="Thursday"/>
    <x v="2"/>
    <x v="1"/>
    <x v="3"/>
  </r>
  <r>
    <x v="45"/>
    <s v="CUST048"/>
    <x v="8"/>
    <s v="1500g"/>
    <x v="2"/>
    <n v="4"/>
    <n v="15200"/>
    <x v="1"/>
    <s v="Kilimani"/>
    <s v="ORD00396"/>
    <x v="0"/>
    <n v="4"/>
    <n v="0"/>
    <n v="15200"/>
    <n v="4200"/>
    <n v="16800"/>
    <n v="-1600"/>
    <n v="-0.10526315789473684"/>
    <x v="2"/>
    <s v="In-store"/>
    <s v="Delivery"/>
    <s v="Walk-in"/>
    <x v="1"/>
    <s v="Thursday"/>
    <x v="0"/>
    <x v="0"/>
    <x v="2"/>
  </r>
  <r>
    <x v="46"/>
    <s v="CUST037"/>
    <x v="6"/>
    <s v="2500g"/>
    <x v="6"/>
    <n v="1"/>
    <n v="5800"/>
    <x v="0"/>
    <s v="Kilimani"/>
    <s v="ORD00397"/>
    <x v="2"/>
    <n v="1"/>
    <n v="0"/>
    <n v="5800"/>
    <n v="900"/>
    <n v="900"/>
    <n v="4900"/>
    <n v="0.84482758620689657"/>
    <x v="1"/>
    <s v="Online"/>
    <s v="Delivery"/>
    <s v="Facebook"/>
    <x v="1"/>
    <s v="Friday"/>
    <x v="2"/>
    <x v="0"/>
    <x v="1"/>
  </r>
  <r>
    <x v="46"/>
    <s v="CUST066"/>
    <x v="4"/>
    <s v="500g"/>
    <x v="1"/>
    <n v="4"/>
    <n v="5200"/>
    <x v="0"/>
    <s v="Westlands"/>
    <s v="ORD00398"/>
    <x v="0"/>
    <n v="4"/>
    <n v="0"/>
    <n v="5200"/>
    <n v="3500"/>
    <n v="14000"/>
    <n v="-8800"/>
    <n v="-1.6923076923076923"/>
    <x v="2"/>
    <s v="Online"/>
    <s v="Delivery"/>
    <s v="Word of Mouth"/>
    <x v="1"/>
    <s v="Friday"/>
    <x v="1"/>
    <x v="1"/>
    <x v="2"/>
  </r>
  <r>
    <x v="46"/>
    <s v="CUST058"/>
    <x v="2"/>
    <s v="2000g"/>
    <x v="4"/>
    <n v="2"/>
    <n v="9600"/>
    <x v="2"/>
    <s v="Kilimani"/>
    <s v="ORD00399"/>
    <x v="0"/>
    <n v="2"/>
    <n v="50"/>
    <n v="9550"/>
    <n v="1800"/>
    <n v="3600"/>
    <n v="5950"/>
    <n v="0.62303664921465973"/>
    <x v="0"/>
    <s v="In-store"/>
    <s v="Pickup"/>
    <s v="Facebook"/>
    <x v="1"/>
    <s v="Friday"/>
    <x v="0"/>
    <x v="1"/>
    <x v="3"/>
  </r>
  <r>
    <x v="46"/>
    <s v="CUST051"/>
    <x v="9"/>
    <s v="1000g"/>
    <x v="0"/>
    <n v="1"/>
    <n v="2800"/>
    <x v="1"/>
    <s v="Westlands"/>
    <s v="ORD00400"/>
    <x v="0"/>
    <n v="1"/>
    <n v="0"/>
    <n v="2800"/>
    <n v="900"/>
    <n v="900"/>
    <n v="1900"/>
    <n v="0.6785714285714286"/>
    <x v="1"/>
    <s v="In-store"/>
    <s v="Pickup"/>
    <s v="Instagram"/>
    <x v="1"/>
    <s v="Friday"/>
    <x v="0"/>
    <x v="1"/>
    <x v="0"/>
  </r>
  <r>
    <x v="46"/>
    <s v="CUST011"/>
    <x v="10"/>
    <s v="500g"/>
    <x v="1"/>
    <n v="4"/>
    <n v="5200"/>
    <x v="2"/>
    <s v="Kilimani"/>
    <s v="ORD00401"/>
    <x v="0"/>
    <n v="4"/>
    <n v="0"/>
    <n v="5200"/>
    <n v="1800"/>
    <n v="7200"/>
    <n v="-2000"/>
    <n v="-0.38461538461538464"/>
    <x v="0"/>
    <s v="In-store"/>
    <s v="Delivery"/>
    <s v="Word of Mouth"/>
    <x v="1"/>
    <s v="Friday"/>
    <x v="1"/>
    <x v="0"/>
    <x v="3"/>
  </r>
  <r>
    <x v="46"/>
    <s v="CUST013"/>
    <x v="0"/>
    <s v="1000g"/>
    <x v="0"/>
    <n v="3"/>
    <n v="8400"/>
    <x v="1"/>
    <s v="CBD"/>
    <s v="ORD00402"/>
    <x v="0"/>
    <n v="3"/>
    <n v="50"/>
    <n v="8350"/>
    <n v="900"/>
    <n v="2700"/>
    <n v="5650"/>
    <n v="0.67664670658682635"/>
    <x v="0"/>
    <s v="WhatsApp"/>
    <s v="Pickup"/>
    <s v="Facebook"/>
    <x v="1"/>
    <s v="Friday"/>
    <x v="1"/>
    <x v="0"/>
    <x v="3"/>
  </r>
  <r>
    <x v="46"/>
    <s v="CUST018"/>
    <x v="5"/>
    <s v="500g"/>
    <x v="1"/>
    <n v="2"/>
    <n v="2600"/>
    <x v="0"/>
    <s v="Westlands"/>
    <s v="ORD00403"/>
    <x v="0"/>
    <n v="2"/>
    <n v="0"/>
    <n v="2600"/>
    <n v="1800"/>
    <n v="3600"/>
    <n v="-1000"/>
    <n v="-0.38461538461538464"/>
    <x v="2"/>
    <s v="In-store"/>
    <s v="Pickup"/>
    <s v="Walk-in"/>
    <x v="1"/>
    <s v="Friday"/>
    <x v="0"/>
    <x v="1"/>
    <x v="3"/>
  </r>
  <r>
    <x v="46"/>
    <s v="CUST090"/>
    <x v="6"/>
    <s v="1000g"/>
    <x v="0"/>
    <n v="4"/>
    <n v="11200"/>
    <x v="0"/>
    <s v="CBD"/>
    <s v="ORD00404"/>
    <x v="2"/>
    <n v="4"/>
    <n v="0"/>
    <n v="11200"/>
    <n v="2600"/>
    <n v="10400"/>
    <n v="800"/>
    <n v="7.1428571428571425E-2"/>
    <x v="2"/>
    <s v="WhatsApp"/>
    <s v="Pickup"/>
    <s v="Walk-in"/>
    <x v="1"/>
    <s v="Friday"/>
    <x v="1"/>
    <x v="0"/>
    <x v="0"/>
  </r>
  <r>
    <x v="46"/>
    <s v="CUST079"/>
    <x v="7"/>
    <s v="1500g"/>
    <x v="2"/>
    <n v="4"/>
    <n v="15200"/>
    <x v="0"/>
    <s v="Kilimani"/>
    <s v="ORD00405"/>
    <x v="0"/>
    <n v="4"/>
    <n v="0"/>
    <n v="15200"/>
    <n v="2600"/>
    <n v="10400"/>
    <n v="4800"/>
    <n v="0.31578947368421051"/>
    <x v="2"/>
    <s v="In-store"/>
    <s v="Delivery"/>
    <s v="Walk-in"/>
    <x v="1"/>
    <s v="Friday"/>
    <x v="1"/>
    <x v="1"/>
    <x v="1"/>
  </r>
  <r>
    <x v="46"/>
    <s v="CUST028"/>
    <x v="0"/>
    <s v="1500g"/>
    <x v="2"/>
    <n v="3"/>
    <n v="11400"/>
    <x v="0"/>
    <s v="CBD"/>
    <s v="ORD00406"/>
    <x v="0"/>
    <n v="3"/>
    <n v="0"/>
    <n v="11400"/>
    <n v="1000"/>
    <n v="3000"/>
    <n v="8400"/>
    <n v="0.73684210526315785"/>
    <x v="2"/>
    <s v="WhatsApp"/>
    <s v="Delivery"/>
    <s v="Facebook"/>
    <x v="1"/>
    <s v="Friday"/>
    <x v="2"/>
    <x v="1"/>
    <x v="3"/>
  </r>
  <r>
    <x v="46"/>
    <s v="CUST068"/>
    <x v="1"/>
    <s v="Large Pack"/>
    <x v="5"/>
    <n v="5"/>
    <n v="7500"/>
    <x v="2"/>
    <s v="Kilimani"/>
    <s v="ORD00407"/>
    <x v="1"/>
    <n v="5"/>
    <n v="0"/>
    <n v="7500"/>
    <n v="3500"/>
    <n v="17500"/>
    <n v="-10000"/>
    <n v="-1.3333333333333333"/>
    <x v="2"/>
    <s v="Online"/>
    <s v="Pickup"/>
    <s v="Word of Mouth"/>
    <x v="1"/>
    <s v="Friday"/>
    <x v="1"/>
    <x v="1"/>
    <x v="1"/>
  </r>
  <r>
    <x v="46"/>
    <s v="CUST031"/>
    <x v="12"/>
    <s v="2000g"/>
    <x v="4"/>
    <n v="3"/>
    <n v="14400"/>
    <x v="2"/>
    <s v="Kilimani"/>
    <s v="ORD00408"/>
    <x v="0"/>
    <n v="3"/>
    <n v="0"/>
    <n v="14400"/>
    <n v="3500"/>
    <n v="10500"/>
    <n v="3900"/>
    <n v="0.27083333333333331"/>
    <x v="2"/>
    <s v="WhatsApp"/>
    <s v="Pickup"/>
    <s v="Word of Mouth"/>
    <x v="1"/>
    <s v="Friday"/>
    <x v="0"/>
    <x v="0"/>
    <x v="2"/>
  </r>
  <r>
    <x v="46"/>
    <s v="CUST054"/>
    <x v="0"/>
    <s v="2000g"/>
    <x v="4"/>
    <n v="2"/>
    <n v="9600"/>
    <x v="1"/>
    <s v="CBD"/>
    <s v="ORD00409"/>
    <x v="0"/>
    <n v="2"/>
    <n v="0"/>
    <n v="9600"/>
    <n v="4200"/>
    <n v="8400"/>
    <n v="1200"/>
    <n v="0.125"/>
    <x v="1"/>
    <s v="In-store"/>
    <s v="Delivery"/>
    <s v="Facebook"/>
    <x v="1"/>
    <s v="Friday"/>
    <x v="0"/>
    <x v="1"/>
    <x v="1"/>
  </r>
  <r>
    <x v="46"/>
    <s v="CUST015"/>
    <x v="7"/>
    <s v="2500g"/>
    <x v="6"/>
    <n v="1"/>
    <n v="5800"/>
    <x v="2"/>
    <s v="CBD"/>
    <s v="ORD00410"/>
    <x v="0"/>
    <n v="1"/>
    <n v="0"/>
    <n v="5800"/>
    <n v="5000"/>
    <n v="5000"/>
    <n v="800"/>
    <n v="0.13793103448275862"/>
    <x v="2"/>
    <s v="Online"/>
    <s v="Delivery"/>
    <s v="Walk-in"/>
    <x v="1"/>
    <s v="Friday"/>
    <x v="2"/>
    <x v="0"/>
    <x v="3"/>
  </r>
  <r>
    <x v="46"/>
    <s v="CUST081"/>
    <x v="3"/>
    <s v="3000g"/>
    <x v="3"/>
    <n v="1"/>
    <n v="6800"/>
    <x v="1"/>
    <s v="CBD"/>
    <s v="ORD00411"/>
    <x v="0"/>
    <n v="1"/>
    <n v="0"/>
    <n v="6800"/>
    <n v="2600"/>
    <n v="2600"/>
    <n v="4200"/>
    <n v="0.61764705882352944"/>
    <x v="1"/>
    <s v="In-store"/>
    <s v="Pickup"/>
    <s v="Facebook"/>
    <x v="1"/>
    <s v="Friday"/>
    <x v="0"/>
    <x v="0"/>
    <x v="1"/>
  </r>
  <r>
    <x v="46"/>
    <s v="CUST038"/>
    <x v="10"/>
    <s v="1500g"/>
    <x v="2"/>
    <n v="2"/>
    <n v="7600"/>
    <x v="2"/>
    <s v="Kilimani"/>
    <s v="ORD00412"/>
    <x v="0"/>
    <n v="2"/>
    <n v="0"/>
    <n v="7600"/>
    <n v="5000"/>
    <n v="10000"/>
    <n v="-2400"/>
    <n v="-0.31578947368421051"/>
    <x v="1"/>
    <s v="In-store"/>
    <s v="Pickup"/>
    <s v="Word of Mouth"/>
    <x v="1"/>
    <s v="Friday"/>
    <x v="0"/>
    <x v="0"/>
    <x v="1"/>
  </r>
  <r>
    <x v="47"/>
    <s v="CUST074"/>
    <x v="5"/>
    <s v="3000g"/>
    <x v="3"/>
    <n v="2"/>
    <n v="13600"/>
    <x v="2"/>
    <s v="Kilimani"/>
    <s v="ORD00413"/>
    <x v="0"/>
    <n v="2"/>
    <n v="0"/>
    <n v="13600"/>
    <n v="2600"/>
    <n v="5200"/>
    <n v="8400"/>
    <n v="0.61764705882352944"/>
    <x v="0"/>
    <s v="WhatsApp"/>
    <s v="Delivery"/>
    <s v="Walk-in"/>
    <x v="1"/>
    <s v="Saturday"/>
    <x v="2"/>
    <x v="1"/>
    <x v="0"/>
  </r>
  <r>
    <x v="47"/>
    <s v="CUST068"/>
    <x v="8"/>
    <s v="1500g"/>
    <x v="2"/>
    <n v="1"/>
    <n v="3800"/>
    <x v="2"/>
    <s v="Kilimani"/>
    <s v="ORD00414"/>
    <x v="0"/>
    <n v="1"/>
    <n v="0"/>
    <n v="3800"/>
    <n v="4200"/>
    <n v="4200"/>
    <n v="-400"/>
    <n v="-0.10526315789473684"/>
    <x v="0"/>
    <s v="WhatsApp"/>
    <s v="Pickup"/>
    <s v="Instagram"/>
    <x v="1"/>
    <s v="Saturday"/>
    <x v="0"/>
    <x v="0"/>
    <x v="0"/>
  </r>
  <r>
    <x v="47"/>
    <s v="CUST065"/>
    <x v="3"/>
    <s v="2500g"/>
    <x v="6"/>
    <n v="5"/>
    <n v="29000"/>
    <x v="1"/>
    <s v="CBD"/>
    <s v="ORD00415"/>
    <x v="0"/>
    <n v="5"/>
    <n v="0"/>
    <n v="29000"/>
    <n v="900"/>
    <n v="4500"/>
    <n v="24500"/>
    <n v="0.84482758620689657"/>
    <x v="2"/>
    <s v="WhatsApp"/>
    <s v="Delivery"/>
    <s v="Word of Mouth"/>
    <x v="1"/>
    <s v="Saturday"/>
    <x v="1"/>
    <x v="0"/>
    <x v="2"/>
  </r>
  <r>
    <x v="47"/>
    <s v="CUST061"/>
    <x v="0"/>
    <s v="500g"/>
    <x v="1"/>
    <n v="4"/>
    <n v="5200"/>
    <x v="0"/>
    <s v="CBD"/>
    <s v="ORD00416"/>
    <x v="0"/>
    <n v="4"/>
    <n v="0"/>
    <n v="5200"/>
    <n v="1800"/>
    <n v="7200"/>
    <n v="-2000"/>
    <n v="-0.38461538461538464"/>
    <x v="1"/>
    <s v="Online"/>
    <s v="Pickup"/>
    <s v="Facebook"/>
    <x v="1"/>
    <s v="Saturday"/>
    <x v="0"/>
    <x v="1"/>
    <x v="1"/>
  </r>
  <r>
    <x v="47"/>
    <s v="CUST033"/>
    <x v="9"/>
    <s v="1000g"/>
    <x v="0"/>
    <n v="3"/>
    <n v="8400"/>
    <x v="1"/>
    <s v="Kilimani"/>
    <s v="ORD00417"/>
    <x v="0"/>
    <n v="3"/>
    <n v="0"/>
    <n v="8400"/>
    <n v="3500"/>
    <n v="10500"/>
    <n v="-2100"/>
    <n v="-0.25"/>
    <x v="0"/>
    <s v="WhatsApp"/>
    <s v="Pickup"/>
    <s v="Walk-in"/>
    <x v="1"/>
    <s v="Saturday"/>
    <x v="1"/>
    <x v="0"/>
    <x v="1"/>
  </r>
  <r>
    <x v="47"/>
    <s v="CUST045"/>
    <x v="5"/>
    <s v="2000g"/>
    <x v="4"/>
    <n v="1"/>
    <n v="4800"/>
    <x v="0"/>
    <s v="CBD"/>
    <s v="ORD00418"/>
    <x v="0"/>
    <n v="1"/>
    <n v="0"/>
    <n v="4800"/>
    <n v="1800"/>
    <n v="1800"/>
    <n v="3000"/>
    <n v="0.625"/>
    <x v="0"/>
    <s v="Online"/>
    <s v="Delivery"/>
    <s v="Walk-in"/>
    <x v="1"/>
    <s v="Saturday"/>
    <x v="0"/>
    <x v="1"/>
    <x v="2"/>
  </r>
  <r>
    <x v="47"/>
    <s v="CUST099"/>
    <x v="8"/>
    <s v="1000g"/>
    <x v="0"/>
    <n v="1"/>
    <n v="2800"/>
    <x v="1"/>
    <s v="CBD"/>
    <s v="ORD00419"/>
    <x v="0"/>
    <n v="1"/>
    <n v="0"/>
    <n v="2800"/>
    <n v="3500"/>
    <n v="3500"/>
    <n v="-700"/>
    <n v="-0.25"/>
    <x v="2"/>
    <s v="In-store"/>
    <s v="Pickup"/>
    <s v="Word of Mouth"/>
    <x v="1"/>
    <s v="Saturday"/>
    <x v="0"/>
    <x v="0"/>
    <x v="3"/>
  </r>
  <r>
    <x v="47"/>
    <s v="CUST018"/>
    <x v="12"/>
    <s v="2000g"/>
    <x v="4"/>
    <n v="3"/>
    <n v="14400"/>
    <x v="0"/>
    <s v="Westlands"/>
    <s v="ORD00420"/>
    <x v="0"/>
    <n v="3"/>
    <n v="0"/>
    <n v="14400"/>
    <n v="4200"/>
    <n v="12600"/>
    <n v="1800"/>
    <n v="0.125"/>
    <x v="0"/>
    <s v="In-store"/>
    <s v="Delivery"/>
    <s v="Word of Mouth"/>
    <x v="1"/>
    <s v="Saturday"/>
    <x v="2"/>
    <x v="1"/>
    <x v="2"/>
  </r>
  <r>
    <x v="47"/>
    <s v="CUST083"/>
    <x v="3"/>
    <s v="2500g"/>
    <x v="6"/>
    <n v="3"/>
    <n v="17400"/>
    <x v="0"/>
    <s v="CBD"/>
    <s v="ORD00421"/>
    <x v="0"/>
    <n v="3"/>
    <n v="0"/>
    <n v="17400"/>
    <n v="900"/>
    <n v="2700"/>
    <n v="14700"/>
    <n v="0.84482758620689657"/>
    <x v="1"/>
    <s v="In-store"/>
    <s v="Delivery"/>
    <s v="Instagram"/>
    <x v="1"/>
    <s v="Saturday"/>
    <x v="2"/>
    <x v="1"/>
    <x v="2"/>
  </r>
  <r>
    <x v="47"/>
    <s v="CUST081"/>
    <x v="7"/>
    <s v="500g"/>
    <x v="1"/>
    <n v="4"/>
    <n v="5200"/>
    <x v="0"/>
    <s v="Kilimani"/>
    <s v="ORD00422"/>
    <x v="0"/>
    <n v="4"/>
    <n v="0"/>
    <n v="5200"/>
    <n v="3500"/>
    <n v="14000"/>
    <n v="-8800"/>
    <n v="-1.6923076923076923"/>
    <x v="2"/>
    <s v="In-store"/>
    <s v="Delivery"/>
    <s v="Word of Mouth"/>
    <x v="1"/>
    <s v="Saturday"/>
    <x v="1"/>
    <x v="0"/>
    <x v="0"/>
  </r>
  <r>
    <x v="47"/>
    <s v="CUST005"/>
    <x v="2"/>
    <s v="2000g"/>
    <x v="4"/>
    <n v="4"/>
    <n v="19200"/>
    <x v="2"/>
    <s v="Kilimani"/>
    <s v="ORD00423"/>
    <x v="0"/>
    <n v="4"/>
    <n v="0"/>
    <n v="19200"/>
    <n v="4200"/>
    <n v="16800"/>
    <n v="2400"/>
    <n v="0.125"/>
    <x v="1"/>
    <s v="In-store"/>
    <s v="Delivery"/>
    <s v="Walk-in"/>
    <x v="1"/>
    <s v="Saturday"/>
    <x v="0"/>
    <x v="0"/>
    <x v="1"/>
  </r>
  <r>
    <x v="47"/>
    <s v="CUST006"/>
    <x v="0"/>
    <s v="2500g"/>
    <x v="6"/>
    <n v="2"/>
    <n v="11600"/>
    <x v="2"/>
    <s v="Westlands"/>
    <s v="ORD00424"/>
    <x v="0"/>
    <n v="2"/>
    <n v="0"/>
    <n v="11600"/>
    <n v="2600"/>
    <n v="5200"/>
    <n v="6400"/>
    <n v="0.55172413793103448"/>
    <x v="0"/>
    <s v="Online"/>
    <s v="Delivery"/>
    <s v="Walk-in"/>
    <x v="1"/>
    <s v="Saturday"/>
    <x v="0"/>
    <x v="0"/>
    <x v="1"/>
  </r>
  <r>
    <x v="47"/>
    <s v="CUST070"/>
    <x v="3"/>
    <s v="1500g"/>
    <x v="2"/>
    <n v="4"/>
    <n v="15200"/>
    <x v="2"/>
    <s v="Westlands"/>
    <s v="ORD00425"/>
    <x v="0"/>
    <n v="4"/>
    <n v="0"/>
    <n v="15200"/>
    <n v="5000"/>
    <n v="20000"/>
    <n v="-4800"/>
    <n v="-0.31578947368421051"/>
    <x v="2"/>
    <s v="Online"/>
    <s v="Pickup"/>
    <s v="Facebook"/>
    <x v="1"/>
    <s v="Saturday"/>
    <x v="1"/>
    <x v="1"/>
    <x v="1"/>
  </r>
  <r>
    <x v="47"/>
    <s v="CUST037"/>
    <x v="0"/>
    <s v="3000g"/>
    <x v="3"/>
    <n v="2"/>
    <n v="13600"/>
    <x v="2"/>
    <s v="Kilimani"/>
    <s v="ORD00426"/>
    <x v="0"/>
    <n v="2"/>
    <n v="0"/>
    <n v="13600"/>
    <n v="4200"/>
    <n v="8400"/>
    <n v="5200"/>
    <n v="0.38235294117647056"/>
    <x v="1"/>
    <s v="Online"/>
    <s v="Pickup"/>
    <s v="Word of Mouth"/>
    <x v="1"/>
    <s v="Saturday"/>
    <x v="2"/>
    <x v="0"/>
    <x v="0"/>
  </r>
  <r>
    <x v="47"/>
    <s v="CUST035"/>
    <x v="6"/>
    <s v="2500g"/>
    <x v="6"/>
    <n v="3"/>
    <n v="17400"/>
    <x v="0"/>
    <s v="Westlands"/>
    <s v="ORD00427"/>
    <x v="2"/>
    <n v="3"/>
    <n v="0"/>
    <n v="17400"/>
    <n v="3500"/>
    <n v="10500"/>
    <n v="6900"/>
    <n v="0.39655172413793105"/>
    <x v="1"/>
    <s v="In-store"/>
    <s v="Pickup"/>
    <s v="Facebook"/>
    <x v="1"/>
    <s v="Saturday"/>
    <x v="2"/>
    <x v="1"/>
    <x v="0"/>
  </r>
  <r>
    <x v="47"/>
    <s v="CUST096"/>
    <x v="9"/>
    <s v="2000g"/>
    <x v="4"/>
    <n v="4"/>
    <n v="19200"/>
    <x v="2"/>
    <s v="Westlands"/>
    <s v="ORD00428"/>
    <x v="0"/>
    <n v="4"/>
    <n v="0"/>
    <n v="19200"/>
    <n v="1800"/>
    <n v="7200"/>
    <n v="12000"/>
    <n v="0.625"/>
    <x v="2"/>
    <s v="In-store"/>
    <s v="Pickup"/>
    <s v="Instagram"/>
    <x v="1"/>
    <s v="Saturday"/>
    <x v="0"/>
    <x v="1"/>
    <x v="2"/>
  </r>
  <r>
    <x v="47"/>
    <s v="CUST064"/>
    <x v="5"/>
    <s v="1000g"/>
    <x v="0"/>
    <n v="2"/>
    <n v="5600"/>
    <x v="1"/>
    <s v="Westlands"/>
    <s v="ORD00429"/>
    <x v="0"/>
    <n v="2"/>
    <n v="0"/>
    <n v="5600"/>
    <n v="3500"/>
    <n v="7000"/>
    <n v="-1400"/>
    <n v="-0.25"/>
    <x v="0"/>
    <s v="WhatsApp"/>
    <s v="Delivery"/>
    <s v="Walk-in"/>
    <x v="1"/>
    <s v="Saturday"/>
    <x v="0"/>
    <x v="0"/>
    <x v="1"/>
  </r>
  <r>
    <x v="48"/>
    <s v="CUST035"/>
    <x v="12"/>
    <s v="2000g"/>
    <x v="4"/>
    <n v="5"/>
    <n v="24000"/>
    <x v="0"/>
    <s v="CBD"/>
    <s v="ORD00430"/>
    <x v="0"/>
    <n v="5"/>
    <n v="0"/>
    <n v="24000"/>
    <n v="2600"/>
    <n v="13000"/>
    <n v="11000"/>
    <n v="0.45833333333333331"/>
    <x v="1"/>
    <s v="In-store"/>
    <s v="Delivery"/>
    <s v="Walk-in"/>
    <x v="1"/>
    <s v="Sunday"/>
    <x v="1"/>
    <x v="0"/>
    <x v="2"/>
  </r>
  <r>
    <x v="48"/>
    <s v="CUST056"/>
    <x v="9"/>
    <s v="1500g"/>
    <x v="2"/>
    <n v="1"/>
    <n v="3800"/>
    <x v="1"/>
    <s v="Kilimani"/>
    <s v="ORD00431"/>
    <x v="0"/>
    <n v="1"/>
    <n v="0"/>
    <n v="3800"/>
    <n v="5000"/>
    <n v="5000"/>
    <n v="-1200"/>
    <n v="-0.31578947368421051"/>
    <x v="2"/>
    <s v="Online"/>
    <s v="Delivery"/>
    <s v="Word of Mouth"/>
    <x v="1"/>
    <s v="Sunday"/>
    <x v="2"/>
    <x v="0"/>
    <x v="1"/>
  </r>
  <r>
    <x v="48"/>
    <s v="CUST042"/>
    <x v="3"/>
    <s v="3000g"/>
    <x v="3"/>
    <n v="3"/>
    <n v="20400"/>
    <x v="0"/>
    <s v="Kilimani"/>
    <s v="ORD00432"/>
    <x v="0"/>
    <n v="3"/>
    <n v="0"/>
    <n v="20400"/>
    <n v="2600"/>
    <n v="7800"/>
    <n v="12600"/>
    <n v="0.61764705882352944"/>
    <x v="0"/>
    <s v="WhatsApp"/>
    <s v="Delivery"/>
    <s v="Instagram"/>
    <x v="1"/>
    <s v="Sunday"/>
    <x v="1"/>
    <x v="0"/>
    <x v="1"/>
  </r>
  <r>
    <x v="48"/>
    <s v="CUST040"/>
    <x v="5"/>
    <s v="1500g"/>
    <x v="2"/>
    <n v="3"/>
    <n v="11400"/>
    <x v="2"/>
    <s v="CBD"/>
    <s v="ORD00433"/>
    <x v="0"/>
    <n v="3"/>
    <n v="0"/>
    <n v="11400"/>
    <n v="400"/>
    <n v="1200"/>
    <n v="10200"/>
    <n v="0.89473684210526316"/>
    <x v="2"/>
    <s v="Online"/>
    <s v="Pickup"/>
    <s v="Word of Mouth"/>
    <x v="1"/>
    <s v="Sunday"/>
    <x v="2"/>
    <x v="0"/>
    <x v="2"/>
  </r>
  <r>
    <x v="48"/>
    <s v="CUST022"/>
    <x v="1"/>
    <s v="Small Pack"/>
    <x v="7"/>
    <n v="4"/>
    <n v="3200"/>
    <x v="1"/>
    <s v="Westlands"/>
    <s v="ORD00434"/>
    <x v="1"/>
    <n v="4"/>
    <n v="0"/>
    <n v="3200"/>
    <n v="900"/>
    <n v="3600"/>
    <n v="-400"/>
    <n v="-0.125"/>
    <x v="1"/>
    <s v="Online"/>
    <s v="Pickup"/>
    <s v="Walk-in"/>
    <x v="1"/>
    <s v="Sunday"/>
    <x v="2"/>
    <x v="1"/>
    <x v="1"/>
  </r>
  <r>
    <x v="48"/>
    <s v="CUST006"/>
    <x v="5"/>
    <s v="500g"/>
    <x v="1"/>
    <n v="4"/>
    <n v="5200"/>
    <x v="1"/>
    <s v="Westlands"/>
    <s v="ORD00435"/>
    <x v="0"/>
    <n v="4"/>
    <n v="0"/>
    <n v="5200"/>
    <n v="4200"/>
    <n v="16800"/>
    <n v="-11600"/>
    <n v="-2.2307692307692308"/>
    <x v="0"/>
    <s v="Online"/>
    <s v="Pickup"/>
    <s v="Word of Mouth"/>
    <x v="1"/>
    <s v="Sunday"/>
    <x v="1"/>
    <x v="0"/>
    <x v="2"/>
  </r>
  <r>
    <x v="48"/>
    <s v="CUST036"/>
    <x v="13"/>
    <s v="2500g"/>
    <x v="6"/>
    <n v="4"/>
    <n v="23200"/>
    <x v="1"/>
    <s v="Kilimani"/>
    <s v="ORD00436"/>
    <x v="0"/>
    <n v="4"/>
    <n v="0"/>
    <n v="23200"/>
    <n v="1800"/>
    <n v="7200"/>
    <n v="16000"/>
    <n v="0.68965517241379315"/>
    <x v="0"/>
    <s v="WhatsApp"/>
    <s v="Pickup"/>
    <s v="Facebook"/>
    <x v="1"/>
    <s v="Sunday"/>
    <x v="0"/>
    <x v="1"/>
    <x v="3"/>
  </r>
  <r>
    <x v="48"/>
    <s v="CUST047"/>
    <x v="2"/>
    <s v="1000g"/>
    <x v="0"/>
    <n v="4"/>
    <n v="11200"/>
    <x v="1"/>
    <s v="CBD"/>
    <s v="ORD00437"/>
    <x v="0"/>
    <n v="4"/>
    <n v="0"/>
    <n v="11200"/>
    <n v="4200"/>
    <n v="16800"/>
    <n v="-5600"/>
    <n v="-0.5"/>
    <x v="2"/>
    <s v="WhatsApp"/>
    <s v="Pickup"/>
    <s v="Facebook"/>
    <x v="1"/>
    <s v="Sunday"/>
    <x v="1"/>
    <x v="1"/>
    <x v="1"/>
  </r>
  <r>
    <x v="48"/>
    <s v="CUST004"/>
    <x v="8"/>
    <s v="2500g"/>
    <x v="6"/>
    <n v="2"/>
    <n v="11600"/>
    <x v="0"/>
    <s v="CBD"/>
    <s v="ORD00438"/>
    <x v="0"/>
    <n v="2"/>
    <n v="0"/>
    <n v="11600"/>
    <n v="1800"/>
    <n v="3600"/>
    <n v="8000"/>
    <n v="0.68965517241379315"/>
    <x v="0"/>
    <s v="WhatsApp"/>
    <s v="Pickup"/>
    <s v="Walk-in"/>
    <x v="1"/>
    <s v="Sunday"/>
    <x v="0"/>
    <x v="1"/>
    <x v="1"/>
  </r>
  <r>
    <x v="48"/>
    <s v="CUST005"/>
    <x v="8"/>
    <s v="1000g"/>
    <x v="0"/>
    <n v="4"/>
    <n v="11200"/>
    <x v="0"/>
    <s v="Kilimani"/>
    <s v="ORD00439"/>
    <x v="0"/>
    <n v="4"/>
    <n v="0"/>
    <n v="11200"/>
    <n v="5000"/>
    <n v="20000"/>
    <n v="-8800"/>
    <n v="-0.7857142857142857"/>
    <x v="0"/>
    <s v="Online"/>
    <s v="Pickup"/>
    <s v="Word of Mouth"/>
    <x v="1"/>
    <s v="Sunday"/>
    <x v="2"/>
    <x v="0"/>
    <x v="0"/>
  </r>
  <r>
    <x v="48"/>
    <s v="CUST047"/>
    <x v="10"/>
    <s v="3000g"/>
    <x v="3"/>
    <n v="3"/>
    <n v="20400"/>
    <x v="2"/>
    <s v="CBD"/>
    <s v="ORD00440"/>
    <x v="0"/>
    <n v="3"/>
    <n v="0"/>
    <n v="20400"/>
    <n v="2600"/>
    <n v="7800"/>
    <n v="12600"/>
    <n v="0.61764705882352944"/>
    <x v="2"/>
    <s v="Online"/>
    <s v="Delivery"/>
    <s v="Facebook"/>
    <x v="1"/>
    <s v="Sunday"/>
    <x v="1"/>
    <x v="1"/>
    <x v="1"/>
  </r>
  <r>
    <x v="48"/>
    <s v="CUST020"/>
    <x v="0"/>
    <s v="1500g"/>
    <x v="2"/>
    <n v="5"/>
    <n v="19000"/>
    <x v="1"/>
    <s v="Westlands"/>
    <s v="ORD00441"/>
    <x v="0"/>
    <n v="5"/>
    <n v="0"/>
    <n v="19000"/>
    <n v="900"/>
    <n v="4500"/>
    <n v="14500"/>
    <n v="0.76315789473684215"/>
    <x v="1"/>
    <s v="WhatsApp"/>
    <s v="Pickup"/>
    <s v="Word of Mouth"/>
    <x v="1"/>
    <s v="Sunday"/>
    <x v="0"/>
    <x v="1"/>
    <x v="2"/>
  </r>
  <r>
    <x v="48"/>
    <s v="CUST057"/>
    <x v="5"/>
    <s v="500g"/>
    <x v="1"/>
    <n v="3"/>
    <n v="3900"/>
    <x v="0"/>
    <s v="CBD"/>
    <s v="ORD00442"/>
    <x v="0"/>
    <n v="3"/>
    <n v="0"/>
    <n v="3900"/>
    <n v="1800"/>
    <n v="5400"/>
    <n v="-1500"/>
    <n v="-0.38461538461538464"/>
    <x v="0"/>
    <s v="In-store"/>
    <s v="Pickup"/>
    <s v="Walk-in"/>
    <x v="1"/>
    <s v="Sunday"/>
    <x v="2"/>
    <x v="0"/>
    <x v="3"/>
  </r>
  <r>
    <x v="49"/>
    <s v="CUST051"/>
    <x v="3"/>
    <s v="1000g"/>
    <x v="0"/>
    <n v="3"/>
    <n v="8400"/>
    <x v="2"/>
    <s v="CBD"/>
    <s v="ORD00443"/>
    <x v="0"/>
    <n v="3"/>
    <n v="0"/>
    <n v="8400"/>
    <n v="5000"/>
    <n v="15000"/>
    <n v="-6600"/>
    <n v="-0.7857142857142857"/>
    <x v="0"/>
    <s v="In-store"/>
    <s v="Delivery"/>
    <s v="Word of Mouth"/>
    <x v="1"/>
    <s v="Monday"/>
    <x v="2"/>
    <x v="1"/>
    <x v="1"/>
  </r>
  <r>
    <x v="49"/>
    <s v="CUST015"/>
    <x v="4"/>
    <s v="3000g"/>
    <x v="3"/>
    <n v="2"/>
    <n v="13600"/>
    <x v="0"/>
    <s v="CBD"/>
    <s v="ORD00444"/>
    <x v="0"/>
    <n v="2"/>
    <n v="0"/>
    <n v="13600"/>
    <n v="3500"/>
    <n v="7000"/>
    <n v="6600"/>
    <n v="0.48529411764705882"/>
    <x v="0"/>
    <s v="In-store"/>
    <s v="Delivery"/>
    <s v="Walk-in"/>
    <x v="1"/>
    <s v="Monday"/>
    <x v="1"/>
    <x v="1"/>
    <x v="2"/>
  </r>
  <r>
    <x v="49"/>
    <s v="CUST067"/>
    <x v="11"/>
    <s v="2000g"/>
    <x v="4"/>
    <n v="4"/>
    <n v="19200"/>
    <x v="2"/>
    <s v="CBD"/>
    <s v="ORD00445"/>
    <x v="0"/>
    <n v="4"/>
    <n v="0"/>
    <n v="19200"/>
    <n v="900"/>
    <n v="3600"/>
    <n v="15600"/>
    <n v="0.8125"/>
    <x v="1"/>
    <s v="WhatsApp"/>
    <s v="Pickup"/>
    <s v="Walk-in"/>
    <x v="1"/>
    <s v="Monday"/>
    <x v="0"/>
    <x v="1"/>
    <x v="0"/>
  </r>
  <r>
    <x v="49"/>
    <s v="CUST100"/>
    <x v="2"/>
    <s v="500g"/>
    <x v="1"/>
    <n v="3"/>
    <n v="3900"/>
    <x v="2"/>
    <s v="CBD"/>
    <s v="ORD00446"/>
    <x v="0"/>
    <n v="3"/>
    <n v="0"/>
    <n v="3900"/>
    <n v="900"/>
    <n v="2700"/>
    <n v="1200"/>
    <n v="0.30769230769230771"/>
    <x v="0"/>
    <s v="WhatsApp"/>
    <s v="Pickup"/>
    <s v="Word of Mouth"/>
    <x v="1"/>
    <s v="Monday"/>
    <x v="1"/>
    <x v="0"/>
    <x v="0"/>
  </r>
  <r>
    <x v="49"/>
    <s v="CUST079"/>
    <x v="7"/>
    <s v="500g"/>
    <x v="1"/>
    <n v="2"/>
    <n v="2600"/>
    <x v="2"/>
    <s v="CBD"/>
    <s v="ORD00447"/>
    <x v="0"/>
    <n v="2"/>
    <n v="0"/>
    <n v="2600"/>
    <n v="900"/>
    <n v="1800"/>
    <n v="800"/>
    <n v="0.30769230769230771"/>
    <x v="2"/>
    <s v="WhatsApp"/>
    <s v="Pickup"/>
    <s v="Facebook"/>
    <x v="1"/>
    <s v="Monday"/>
    <x v="0"/>
    <x v="1"/>
    <x v="1"/>
  </r>
  <r>
    <x v="49"/>
    <s v="CUST016"/>
    <x v="7"/>
    <s v="500g"/>
    <x v="1"/>
    <n v="2"/>
    <n v="2600"/>
    <x v="0"/>
    <s v="Kilimani"/>
    <s v="ORD00448"/>
    <x v="0"/>
    <n v="2"/>
    <n v="100"/>
    <n v="2500"/>
    <n v="1800"/>
    <n v="3600"/>
    <n v="-1100"/>
    <n v="-0.44"/>
    <x v="0"/>
    <s v="Online"/>
    <s v="Pickup"/>
    <s v="Word of Mouth"/>
    <x v="1"/>
    <s v="Monday"/>
    <x v="2"/>
    <x v="0"/>
    <x v="1"/>
  </r>
  <r>
    <x v="49"/>
    <s v="CUST092"/>
    <x v="7"/>
    <s v="1000g"/>
    <x v="0"/>
    <n v="2"/>
    <n v="5600"/>
    <x v="2"/>
    <s v="Kilimani"/>
    <s v="ORD00449"/>
    <x v="0"/>
    <n v="2"/>
    <n v="0"/>
    <n v="5600"/>
    <n v="900"/>
    <n v="1800"/>
    <n v="3800"/>
    <n v="0.6785714285714286"/>
    <x v="2"/>
    <s v="Online"/>
    <s v="Pickup"/>
    <s v="Facebook"/>
    <x v="1"/>
    <s v="Monday"/>
    <x v="0"/>
    <x v="1"/>
    <x v="1"/>
  </r>
  <r>
    <x v="49"/>
    <s v="CUST086"/>
    <x v="12"/>
    <s v="500g"/>
    <x v="1"/>
    <n v="3"/>
    <n v="3900"/>
    <x v="2"/>
    <s v="CBD"/>
    <s v="ORD00450"/>
    <x v="0"/>
    <n v="3"/>
    <n v="0"/>
    <n v="3900"/>
    <n v="4200"/>
    <n v="12600"/>
    <n v="-8700"/>
    <n v="-2.2307692307692308"/>
    <x v="0"/>
    <s v="In-store"/>
    <s v="Pickup"/>
    <s v="Walk-in"/>
    <x v="1"/>
    <s v="Monday"/>
    <x v="1"/>
    <x v="0"/>
    <x v="3"/>
  </r>
  <r>
    <x v="49"/>
    <s v="CUST070"/>
    <x v="2"/>
    <s v="2500g"/>
    <x v="6"/>
    <n v="5"/>
    <n v="29000"/>
    <x v="2"/>
    <s v="Westlands"/>
    <s v="ORD00451"/>
    <x v="0"/>
    <n v="5"/>
    <n v="0"/>
    <n v="29000"/>
    <n v="5000"/>
    <n v="25000"/>
    <n v="4000"/>
    <n v="0.13793103448275862"/>
    <x v="0"/>
    <s v="Online"/>
    <s v="Pickup"/>
    <s v="Facebook"/>
    <x v="1"/>
    <s v="Monday"/>
    <x v="1"/>
    <x v="0"/>
    <x v="1"/>
  </r>
  <r>
    <x v="49"/>
    <s v="CUST092"/>
    <x v="6"/>
    <s v="3000g"/>
    <x v="3"/>
    <n v="2"/>
    <n v="13600"/>
    <x v="1"/>
    <s v="CBD"/>
    <s v="ORD00452"/>
    <x v="2"/>
    <n v="2"/>
    <n v="0"/>
    <n v="13600"/>
    <n v="4200"/>
    <n v="8400"/>
    <n v="5200"/>
    <n v="0.38235294117647056"/>
    <x v="2"/>
    <s v="In-store"/>
    <s v="Delivery"/>
    <s v="Word of Mouth"/>
    <x v="1"/>
    <s v="Monday"/>
    <x v="0"/>
    <x v="0"/>
    <x v="1"/>
  </r>
  <r>
    <x v="50"/>
    <s v="CUST066"/>
    <x v="12"/>
    <s v="2500g"/>
    <x v="6"/>
    <n v="3"/>
    <n v="17400"/>
    <x v="0"/>
    <s v="Kilimani"/>
    <s v="ORD00453"/>
    <x v="0"/>
    <n v="3"/>
    <n v="0"/>
    <n v="17400"/>
    <n v="2600"/>
    <n v="7800"/>
    <n v="9600"/>
    <n v="0.55172413793103448"/>
    <x v="1"/>
    <s v="In-store"/>
    <s v="Pickup"/>
    <s v="Facebook"/>
    <x v="1"/>
    <s v="Tuesday"/>
    <x v="0"/>
    <x v="0"/>
    <x v="2"/>
  </r>
  <r>
    <x v="50"/>
    <s v="CUST031"/>
    <x v="10"/>
    <s v="1500g"/>
    <x v="2"/>
    <n v="2"/>
    <n v="7600"/>
    <x v="2"/>
    <s v="Kilimani"/>
    <s v="ORD00454"/>
    <x v="0"/>
    <n v="2"/>
    <n v="0"/>
    <n v="7600"/>
    <n v="4200"/>
    <n v="8400"/>
    <n v="-800"/>
    <n v="-0.10526315789473684"/>
    <x v="2"/>
    <s v="In-store"/>
    <s v="Delivery"/>
    <s v="Facebook"/>
    <x v="1"/>
    <s v="Tuesday"/>
    <x v="2"/>
    <x v="1"/>
    <x v="2"/>
  </r>
  <r>
    <x v="50"/>
    <s v="CUST074"/>
    <x v="5"/>
    <s v="2500g"/>
    <x v="6"/>
    <n v="5"/>
    <n v="29000"/>
    <x v="2"/>
    <s v="Westlands"/>
    <s v="ORD00455"/>
    <x v="0"/>
    <n v="5"/>
    <n v="0"/>
    <n v="29000"/>
    <n v="4200"/>
    <n v="21000"/>
    <n v="8000"/>
    <n v="0.27586206896551724"/>
    <x v="1"/>
    <s v="Online"/>
    <s v="Delivery"/>
    <s v="Word of Mouth"/>
    <x v="1"/>
    <s v="Tuesday"/>
    <x v="2"/>
    <x v="0"/>
    <x v="3"/>
  </r>
  <r>
    <x v="50"/>
    <s v="CUST017"/>
    <x v="12"/>
    <s v="2500g"/>
    <x v="6"/>
    <n v="5"/>
    <n v="29000"/>
    <x v="1"/>
    <s v="Kilimani"/>
    <s v="ORD00456"/>
    <x v="0"/>
    <n v="5"/>
    <n v="0"/>
    <n v="29000"/>
    <n v="5000"/>
    <n v="25000"/>
    <n v="4000"/>
    <n v="0.13793103448275862"/>
    <x v="1"/>
    <s v="WhatsApp"/>
    <s v="Delivery"/>
    <s v="Facebook"/>
    <x v="1"/>
    <s v="Tuesday"/>
    <x v="1"/>
    <x v="1"/>
    <x v="3"/>
  </r>
  <r>
    <x v="50"/>
    <s v="CUST051"/>
    <x v="2"/>
    <s v="3000g"/>
    <x v="3"/>
    <n v="3"/>
    <n v="20400"/>
    <x v="1"/>
    <s v="CBD"/>
    <s v="ORD00457"/>
    <x v="0"/>
    <n v="3"/>
    <n v="0"/>
    <n v="20400"/>
    <n v="2600"/>
    <n v="7800"/>
    <n v="12600"/>
    <n v="0.61764705882352944"/>
    <x v="0"/>
    <s v="In-store"/>
    <s v="Pickup"/>
    <s v="Walk-in"/>
    <x v="1"/>
    <s v="Tuesday"/>
    <x v="0"/>
    <x v="1"/>
    <x v="0"/>
  </r>
  <r>
    <x v="50"/>
    <s v="CUST053"/>
    <x v="7"/>
    <s v="1500g"/>
    <x v="2"/>
    <n v="5"/>
    <n v="19000"/>
    <x v="2"/>
    <s v="CBD"/>
    <s v="ORD00458"/>
    <x v="0"/>
    <n v="5"/>
    <n v="0"/>
    <n v="19000"/>
    <n v="4200"/>
    <n v="21000"/>
    <n v="-2000"/>
    <n v="-0.10526315789473684"/>
    <x v="2"/>
    <s v="In-store"/>
    <s v="Pickup"/>
    <s v="Walk-in"/>
    <x v="1"/>
    <s v="Tuesday"/>
    <x v="2"/>
    <x v="1"/>
    <x v="0"/>
  </r>
  <r>
    <x v="50"/>
    <s v="CUST041"/>
    <x v="2"/>
    <s v="2500g"/>
    <x v="6"/>
    <n v="2"/>
    <n v="11600"/>
    <x v="1"/>
    <s v="Kilimani"/>
    <s v="ORD00459"/>
    <x v="0"/>
    <n v="2"/>
    <n v="0"/>
    <n v="11600"/>
    <n v="5000"/>
    <n v="10000"/>
    <n v="1600"/>
    <n v="0.13793103448275862"/>
    <x v="2"/>
    <s v="WhatsApp"/>
    <s v="Pickup"/>
    <s v="Facebook"/>
    <x v="1"/>
    <s v="Tuesday"/>
    <x v="0"/>
    <x v="0"/>
    <x v="1"/>
  </r>
  <r>
    <x v="50"/>
    <s v="CUST088"/>
    <x v="7"/>
    <s v="3000g"/>
    <x v="3"/>
    <n v="4"/>
    <n v="27200"/>
    <x v="1"/>
    <s v="Westlands"/>
    <s v="ORD00460"/>
    <x v="0"/>
    <n v="4"/>
    <n v="0"/>
    <n v="27200"/>
    <n v="1800"/>
    <n v="7200"/>
    <n v="20000"/>
    <n v="0.73529411764705888"/>
    <x v="0"/>
    <s v="In-store"/>
    <s v="Pickup"/>
    <s v="Word of Mouth"/>
    <x v="1"/>
    <s v="Tuesday"/>
    <x v="0"/>
    <x v="1"/>
    <x v="1"/>
  </r>
  <r>
    <x v="50"/>
    <s v="CUST082"/>
    <x v="11"/>
    <s v="1000g"/>
    <x v="0"/>
    <n v="5"/>
    <n v="14000"/>
    <x v="1"/>
    <s v="Kilimani"/>
    <s v="ORD00461"/>
    <x v="0"/>
    <n v="5"/>
    <n v="0"/>
    <n v="14000"/>
    <n v="1800"/>
    <n v="9000"/>
    <n v="5000"/>
    <n v="0.35714285714285715"/>
    <x v="0"/>
    <s v="Online"/>
    <s v="Pickup"/>
    <s v="Instagram"/>
    <x v="1"/>
    <s v="Tuesday"/>
    <x v="2"/>
    <x v="1"/>
    <x v="0"/>
  </r>
  <r>
    <x v="50"/>
    <s v="CUST056"/>
    <x v="12"/>
    <s v="1000g"/>
    <x v="0"/>
    <n v="2"/>
    <n v="5600"/>
    <x v="1"/>
    <s v="Kilimani"/>
    <s v="ORD00462"/>
    <x v="0"/>
    <n v="2"/>
    <n v="0"/>
    <n v="5600"/>
    <n v="2600"/>
    <n v="5200"/>
    <n v="400"/>
    <n v="7.1428571428571425E-2"/>
    <x v="0"/>
    <s v="Online"/>
    <s v="Pickup"/>
    <s v="Word of Mouth"/>
    <x v="1"/>
    <s v="Tuesday"/>
    <x v="0"/>
    <x v="0"/>
    <x v="0"/>
  </r>
  <r>
    <x v="51"/>
    <s v="CUST039"/>
    <x v="3"/>
    <s v="1500g"/>
    <x v="2"/>
    <n v="2"/>
    <n v="7600"/>
    <x v="0"/>
    <s v="Kilimani"/>
    <s v="ORD00463"/>
    <x v="0"/>
    <n v="2"/>
    <n v="0"/>
    <n v="7600"/>
    <n v="4200"/>
    <n v="8400"/>
    <n v="-800"/>
    <n v="-0.10526315789473684"/>
    <x v="1"/>
    <s v="Online"/>
    <s v="Delivery"/>
    <s v="Walk-in"/>
    <x v="1"/>
    <s v="Wednesday"/>
    <x v="0"/>
    <x v="1"/>
    <x v="0"/>
  </r>
  <r>
    <x v="51"/>
    <s v="CUST045"/>
    <x v="5"/>
    <s v="2500g"/>
    <x v="6"/>
    <n v="2"/>
    <n v="11600"/>
    <x v="1"/>
    <s v="Westlands"/>
    <s v="ORD00464"/>
    <x v="0"/>
    <n v="2"/>
    <n v="0"/>
    <n v="11600"/>
    <n v="2600"/>
    <n v="5200"/>
    <n v="6400"/>
    <n v="0.55172413793103448"/>
    <x v="1"/>
    <s v="WhatsApp"/>
    <s v="Pickup"/>
    <s v="Instagram"/>
    <x v="1"/>
    <s v="Wednesday"/>
    <x v="0"/>
    <x v="0"/>
    <x v="0"/>
  </r>
  <r>
    <x v="51"/>
    <s v="CUST033"/>
    <x v="6"/>
    <s v="1500g"/>
    <x v="2"/>
    <n v="1"/>
    <n v="3800"/>
    <x v="0"/>
    <s v="CBD"/>
    <s v="ORD00465"/>
    <x v="2"/>
    <n v="1"/>
    <n v="0"/>
    <n v="3800"/>
    <n v="1800"/>
    <n v="1800"/>
    <n v="2000"/>
    <n v="0.52631578947368418"/>
    <x v="2"/>
    <s v="In-store"/>
    <s v="Delivery"/>
    <s v="Facebook"/>
    <x v="1"/>
    <s v="Wednesday"/>
    <x v="2"/>
    <x v="0"/>
    <x v="1"/>
  </r>
  <r>
    <x v="51"/>
    <s v="CUST017"/>
    <x v="3"/>
    <s v="1000g"/>
    <x v="0"/>
    <n v="3"/>
    <n v="8400"/>
    <x v="1"/>
    <s v="Westlands"/>
    <s v="ORD00466"/>
    <x v="0"/>
    <n v="3"/>
    <n v="0"/>
    <n v="8400"/>
    <n v="5000"/>
    <n v="15000"/>
    <n v="-6600"/>
    <n v="-0.7857142857142857"/>
    <x v="0"/>
    <s v="In-store"/>
    <s v="Pickup"/>
    <s v="Walk-in"/>
    <x v="1"/>
    <s v="Wednesday"/>
    <x v="2"/>
    <x v="0"/>
    <x v="1"/>
  </r>
  <r>
    <x v="51"/>
    <s v="CUST012"/>
    <x v="13"/>
    <s v="3000g"/>
    <x v="3"/>
    <n v="5"/>
    <n v="34000"/>
    <x v="1"/>
    <s v="CBD"/>
    <s v="ORD00467"/>
    <x v="0"/>
    <n v="5"/>
    <n v="0"/>
    <n v="34000"/>
    <n v="900"/>
    <n v="4500"/>
    <n v="29500"/>
    <n v="0.86764705882352944"/>
    <x v="2"/>
    <s v="Online"/>
    <s v="Pickup"/>
    <s v="Walk-in"/>
    <x v="1"/>
    <s v="Wednesday"/>
    <x v="2"/>
    <x v="1"/>
    <x v="3"/>
  </r>
  <r>
    <x v="51"/>
    <s v="CUST075"/>
    <x v="11"/>
    <s v="500g"/>
    <x v="1"/>
    <n v="5"/>
    <n v="6500"/>
    <x v="0"/>
    <s v="Kilimani"/>
    <s v="ORD00468"/>
    <x v="0"/>
    <n v="5"/>
    <n v="0"/>
    <n v="6500"/>
    <n v="1800"/>
    <n v="9000"/>
    <n v="-2500"/>
    <n v="-0.38461538461538464"/>
    <x v="1"/>
    <s v="Online"/>
    <s v="Pickup"/>
    <s v="Facebook"/>
    <x v="1"/>
    <s v="Wednesday"/>
    <x v="0"/>
    <x v="1"/>
    <x v="1"/>
  </r>
  <r>
    <x v="51"/>
    <s v="CUST093"/>
    <x v="8"/>
    <s v="1000g"/>
    <x v="0"/>
    <n v="5"/>
    <n v="14000"/>
    <x v="1"/>
    <s v="Westlands"/>
    <s v="ORD00469"/>
    <x v="0"/>
    <n v="5"/>
    <n v="0"/>
    <n v="14000"/>
    <n v="3500"/>
    <n v="17500"/>
    <n v="-3500"/>
    <n v="-0.25"/>
    <x v="0"/>
    <s v="Online"/>
    <s v="Delivery"/>
    <s v="Facebook"/>
    <x v="1"/>
    <s v="Wednesday"/>
    <x v="0"/>
    <x v="0"/>
    <x v="1"/>
  </r>
  <r>
    <x v="51"/>
    <s v="CUST006"/>
    <x v="6"/>
    <s v="2000g"/>
    <x v="4"/>
    <n v="5"/>
    <n v="24000"/>
    <x v="0"/>
    <s v="Kilimani"/>
    <s v="ORD00470"/>
    <x v="2"/>
    <n v="5"/>
    <n v="0"/>
    <n v="24000"/>
    <n v="5000"/>
    <n v="25000"/>
    <n v="-1000"/>
    <n v="-4.1666666666666664E-2"/>
    <x v="1"/>
    <s v="In-store"/>
    <s v="Pickup"/>
    <s v="Word of Mouth"/>
    <x v="1"/>
    <s v="Wednesday"/>
    <x v="1"/>
    <x v="0"/>
    <x v="2"/>
  </r>
  <r>
    <x v="51"/>
    <s v="CUST034"/>
    <x v="0"/>
    <s v="3000g"/>
    <x v="3"/>
    <n v="5"/>
    <n v="34000"/>
    <x v="1"/>
    <s v="Kilimani"/>
    <s v="ORD00471"/>
    <x v="0"/>
    <n v="5"/>
    <n v="0"/>
    <n v="34000"/>
    <n v="2600"/>
    <n v="13000"/>
    <n v="21000"/>
    <n v="0.61764705882352944"/>
    <x v="0"/>
    <s v="WhatsApp"/>
    <s v="Pickup"/>
    <s v="Word of Mouth"/>
    <x v="1"/>
    <s v="Wednesday"/>
    <x v="0"/>
    <x v="0"/>
    <x v="3"/>
  </r>
  <r>
    <x v="52"/>
    <s v="CUST082"/>
    <x v="9"/>
    <s v="1500g"/>
    <x v="2"/>
    <n v="5"/>
    <n v="19000"/>
    <x v="0"/>
    <s v="Westlands"/>
    <s v="ORD00472"/>
    <x v="0"/>
    <n v="5"/>
    <n v="0"/>
    <n v="19000"/>
    <n v="2600"/>
    <n v="13000"/>
    <n v="6000"/>
    <n v="0.31578947368421051"/>
    <x v="0"/>
    <s v="WhatsApp"/>
    <s v="Pickup"/>
    <s v="Facebook"/>
    <x v="1"/>
    <s v="Thursday"/>
    <x v="1"/>
    <x v="1"/>
    <x v="3"/>
  </r>
  <r>
    <x v="52"/>
    <s v="CUST038"/>
    <x v="8"/>
    <s v="1500g"/>
    <x v="2"/>
    <n v="5"/>
    <n v="19000"/>
    <x v="1"/>
    <s v="Westlands"/>
    <s v="ORD00473"/>
    <x v="0"/>
    <n v="5"/>
    <n v="0"/>
    <n v="19000"/>
    <n v="5000"/>
    <n v="25000"/>
    <n v="-6000"/>
    <n v="-0.31578947368421051"/>
    <x v="2"/>
    <s v="In-store"/>
    <s v="Delivery"/>
    <s v="Word of Mouth"/>
    <x v="1"/>
    <s v="Thursday"/>
    <x v="2"/>
    <x v="1"/>
    <x v="0"/>
  </r>
  <r>
    <x v="52"/>
    <s v="CUST088"/>
    <x v="7"/>
    <s v="3000g"/>
    <x v="3"/>
    <n v="2"/>
    <n v="13600"/>
    <x v="2"/>
    <s v="Westlands"/>
    <s v="ORD00474"/>
    <x v="0"/>
    <n v="2"/>
    <n v="0"/>
    <n v="13600"/>
    <n v="4200"/>
    <n v="8400"/>
    <n v="5200"/>
    <n v="0.38235294117647056"/>
    <x v="1"/>
    <s v="In-store"/>
    <s v="Pickup"/>
    <s v="Walk-in"/>
    <x v="1"/>
    <s v="Thursday"/>
    <x v="0"/>
    <x v="0"/>
    <x v="3"/>
  </r>
  <r>
    <x v="52"/>
    <s v="CUST089"/>
    <x v="7"/>
    <s v="2500g"/>
    <x v="6"/>
    <n v="1"/>
    <n v="5800"/>
    <x v="0"/>
    <s v="Kilimani"/>
    <s v="ORD00475"/>
    <x v="0"/>
    <n v="1"/>
    <n v="0"/>
    <n v="5800"/>
    <n v="1800"/>
    <n v="1800"/>
    <n v="4000"/>
    <n v="0.68965517241379315"/>
    <x v="0"/>
    <s v="Online"/>
    <s v="Delivery"/>
    <s v="Word of Mouth"/>
    <x v="1"/>
    <s v="Thursday"/>
    <x v="0"/>
    <x v="1"/>
    <x v="1"/>
  </r>
  <r>
    <x v="52"/>
    <s v="CUST062"/>
    <x v="7"/>
    <s v="1000g"/>
    <x v="0"/>
    <n v="4"/>
    <n v="11200"/>
    <x v="2"/>
    <s v="Kilimani"/>
    <s v="ORD00476"/>
    <x v="0"/>
    <n v="4"/>
    <n v="0"/>
    <n v="11200"/>
    <n v="5000"/>
    <n v="20000"/>
    <n v="-8800"/>
    <n v="-0.7857142857142857"/>
    <x v="1"/>
    <s v="In-store"/>
    <s v="Delivery"/>
    <s v="Walk-in"/>
    <x v="1"/>
    <s v="Thursday"/>
    <x v="0"/>
    <x v="0"/>
    <x v="3"/>
  </r>
  <r>
    <x v="52"/>
    <s v="CUST019"/>
    <x v="5"/>
    <s v="3000g"/>
    <x v="3"/>
    <n v="5"/>
    <n v="34000"/>
    <x v="2"/>
    <s v="CBD"/>
    <s v="ORD00477"/>
    <x v="0"/>
    <n v="5"/>
    <n v="0"/>
    <n v="34000"/>
    <n v="2600"/>
    <n v="13000"/>
    <n v="21000"/>
    <n v="0.61764705882352944"/>
    <x v="2"/>
    <s v="In-store"/>
    <s v="Pickup"/>
    <s v="Facebook"/>
    <x v="1"/>
    <s v="Thursday"/>
    <x v="0"/>
    <x v="1"/>
    <x v="0"/>
  </r>
  <r>
    <x v="52"/>
    <s v="CUST052"/>
    <x v="5"/>
    <s v="1500g"/>
    <x v="2"/>
    <n v="3"/>
    <n v="11400"/>
    <x v="0"/>
    <s v="Westlands"/>
    <s v="ORD00478"/>
    <x v="0"/>
    <n v="3"/>
    <n v="0"/>
    <n v="11400"/>
    <n v="5000"/>
    <n v="15000"/>
    <n v="-3600"/>
    <n v="-0.31578947368421051"/>
    <x v="0"/>
    <s v="Online"/>
    <s v="Delivery"/>
    <s v="Instagram"/>
    <x v="1"/>
    <s v="Thursday"/>
    <x v="1"/>
    <x v="0"/>
    <x v="0"/>
  </r>
  <r>
    <x v="52"/>
    <s v="CUST014"/>
    <x v="3"/>
    <s v="3000g"/>
    <x v="3"/>
    <n v="5"/>
    <n v="34000"/>
    <x v="2"/>
    <s v="Kilimani"/>
    <s v="ORD00479"/>
    <x v="0"/>
    <n v="5"/>
    <n v="0"/>
    <n v="34000"/>
    <n v="4200"/>
    <n v="21000"/>
    <n v="13000"/>
    <n v="0.38235294117647056"/>
    <x v="1"/>
    <s v="In-store"/>
    <s v="Pickup"/>
    <s v="Walk-in"/>
    <x v="1"/>
    <s v="Thursday"/>
    <x v="1"/>
    <x v="1"/>
    <x v="2"/>
  </r>
  <r>
    <x v="52"/>
    <s v="CUST035"/>
    <x v="7"/>
    <s v="2500g"/>
    <x v="6"/>
    <n v="1"/>
    <n v="5800"/>
    <x v="2"/>
    <s v="Kilimani"/>
    <s v="ORD00480"/>
    <x v="0"/>
    <n v="1"/>
    <n v="0"/>
    <n v="5800"/>
    <n v="1800"/>
    <n v="1800"/>
    <n v="4000"/>
    <n v="0.68965517241379315"/>
    <x v="0"/>
    <s v="In-store"/>
    <s v="Delivery"/>
    <s v="Instagram"/>
    <x v="1"/>
    <s v="Thursday"/>
    <x v="0"/>
    <x v="0"/>
    <x v="2"/>
  </r>
  <r>
    <x v="52"/>
    <s v="CUST007"/>
    <x v="11"/>
    <s v="1000g"/>
    <x v="0"/>
    <n v="1"/>
    <n v="2800"/>
    <x v="2"/>
    <s v="Westlands"/>
    <s v="ORD00481"/>
    <x v="0"/>
    <n v="1"/>
    <n v="0"/>
    <n v="2800"/>
    <n v="1800"/>
    <n v="1800"/>
    <n v="1000"/>
    <n v="0.35714285714285715"/>
    <x v="1"/>
    <s v="WhatsApp"/>
    <s v="Delivery"/>
    <s v="Walk-in"/>
    <x v="1"/>
    <s v="Thursday"/>
    <x v="1"/>
    <x v="0"/>
    <x v="0"/>
  </r>
  <r>
    <x v="52"/>
    <s v="CUST054"/>
    <x v="6"/>
    <s v="1000g"/>
    <x v="0"/>
    <n v="5"/>
    <n v="14000"/>
    <x v="0"/>
    <s v="Kilimani"/>
    <s v="ORD00482"/>
    <x v="2"/>
    <n v="5"/>
    <n v="0"/>
    <n v="14000"/>
    <n v="3500"/>
    <n v="17500"/>
    <n v="-3500"/>
    <n v="-0.25"/>
    <x v="1"/>
    <s v="WhatsApp"/>
    <s v="Pickup"/>
    <s v="Facebook"/>
    <x v="1"/>
    <s v="Thursday"/>
    <x v="0"/>
    <x v="0"/>
    <x v="2"/>
  </r>
  <r>
    <x v="52"/>
    <s v="CUST074"/>
    <x v="6"/>
    <s v="2000g"/>
    <x v="4"/>
    <n v="3"/>
    <n v="14400"/>
    <x v="1"/>
    <s v="Westlands"/>
    <s v="ORD00483"/>
    <x v="2"/>
    <n v="3"/>
    <n v="0"/>
    <n v="14400"/>
    <n v="1800"/>
    <n v="5400"/>
    <n v="9000"/>
    <n v="0.625"/>
    <x v="1"/>
    <s v="In-store"/>
    <s v="Delivery"/>
    <s v="Word of Mouth"/>
    <x v="1"/>
    <s v="Thursday"/>
    <x v="0"/>
    <x v="1"/>
    <x v="1"/>
  </r>
  <r>
    <x v="52"/>
    <s v="CUST064"/>
    <x v="10"/>
    <s v="1000g"/>
    <x v="0"/>
    <n v="2"/>
    <n v="5600"/>
    <x v="1"/>
    <s v="Westlands"/>
    <s v="ORD00484"/>
    <x v="0"/>
    <n v="2"/>
    <n v="0"/>
    <n v="5600"/>
    <n v="1800"/>
    <n v="3600"/>
    <n v="2000"/>
    <n v="0.35714285714285715"/>
    <x v="0"/>
    <s v="In-store"/>
    <s v="Delivery"/>
    <s v="Walk-in"/>
    <x v="1"/>
    <s v="Thursday"/>
    <x v="1"/>
    <x v="1"/>
    <x v="1"/>
  </r>
  <r>
    <x v="52"/>
    <s v="CUST064"/>
    <x v="7"/>
    <s v="1000g"/>
    <x v="0"/>
    <n v="3"/>
    <n v="8400"/>
    <x v="0"/>
    <s v="Kilimani"/>
    <s v="ORD00485"/>
    <x v="0"/>
    <n v="3"/>
    <n v="100"/>
    <n v="8300"/>
    <n v="5000"/>
    <n v="15000"/>
    <n v="-6700"/>
    <n v="-0.80722891566265065"/>
    <x v="2"/>
    <s v="In-store"/>
    <s v="Delivery"/>
    <s v="Facebook"/>
    <x v="1"/>
    <s v="Thursday"/>
    <x v="1"/>
    <x v="1"/>
    <x v="1"/>
  </r>
  <r>
    <x v="52"/>
    <s v="CUST059"/>
    <x v="9"/>
    <s v="3000g"/>
    <x v="3"/>
    <n v="5"/>
    <n v="34000"/>
    <x v="0"/>
    <s v="Kilimani"/>
    <s v="ORD00486"/>
    <x v="0"/>
    <n v="5"/>
    <n v="0"/>
    <n v="34000"/>
    <n v="2600"/>
    <n v="13000"/>
    <n v="21000"/>
    <n v="0.61764705882352944"/>
    <x v="2"/>
    <s v="Online"/>
    <s v="Delivery"/>
    <s v="Instagram"/>
    <x v="1"/>
    <s v="Thursday"/>
    <x v="0"/>
    <x v="1"/>
    <x v="1"/>
  </r>
  <r>
    <x v="52"/>
    <s v="CUST007"/>
    <x v="13"/>
    <s v="1500g"/>
    <x v="2"/>
    <n v="3"/>
    <n v="11400"/>
    <x v="0"/>
    <s v="Westlands"/>
    <s v="ORD00487"/>
    <x v="0"/>
    <n v="3"/>
    <n v="0"/>
    <n v="11400"/>
    <n v="2600"/>
    <n v="7800"/>
    <n v="3600"/>
    <n v="0.31578947368421051"/>
    <x v="2"/>
    <s v="WhatsApp"/>
    <s v="Pickup"/>
    <s v="Walk-in"/>
    <x v="1"/>
    <s v="Thursday"/>
    <x v="1"/>
    <x v="0"/>
    <x v="1"/>
  </r>
  <r>
    <x v="52"/>
    <s v="CUST084"/>
    <x v="7"/>
    <s v="1500g"/>
    <x v="2"/>
    <n v="5"/>
    <n v="19000"/>
    <x v="1"/>
    <s v="Westlands"/>
    <s v="ORD00488"/>
    <x v="0"/>
    <n v="5"/>
    <n v="0"/>
    <n v="19000"/>
    <n v="2600"/>
    <n v="13000"/>
    <n v="6000"/>
    <n v="0.31578947368421051"/>
    <x v="0"/>
    <s v="In-store"/>
    <s v="Pickup"/>
    <s v="Instagram"/>
    <x v="1"/>
    <s v="Thursday"/>
    <x v="1"/>
    <x v="0"/>
    <x v="0"/>
  </r>
  <r>
    <x v="53"/>
    <s v="CUST014"/>
    <x v="3"/>
    <s v="1500g"/>
    <x v="2"/>
    <n v="1"/>
    <n v="3800"/>
    <x v="2"/>
    <s v="Kilimani"/>
    <s v="ORD00489"/>
    <x v="0"/>
    <n v="1"/>
    <n v="0"/>
    <n v="3800"/>
    <n v="1800"/>
    <n v="1800"/>
    <n v="2000"/>
    <n v="0.52631578947368418"/>
    <x v="1"/>
    <s v="In-store"/>
    <s v="Pickup"/>
    <s v="Word of Mouth"/>
    <x v="1"/>
    <s v="Friday"/>
    <x v="1"/>
    <x v="1"/>
    <x v="0"/>
  </r>
  <r>
    <x v="53"/>
    <s v="CUST098"/>
    <x v="4"/>
    <s v="1000g"/>
    <x v="0"/>
    <n v="3"/>
    <n v="8400"/>
    <x v="2"/>
    <s v="Westlands"/>
    <s v="ORD00490"/>
    <x v="0"/>
    <n v="3"/>
    <n v="0"/>
    <n v="8400"/>
    <n v="2600"/>
    <n v="7800"/>
    <n v="600"/>
    <n v="7.1428571428571425E-2"/>
    <x v="1"/>
    <s v="WhatsApp"/>
    <s v="Pickup"/>
    <s v="Facebook"/>
    <x v="1"/>
    <s v="Friday"/>
    <x v="2"/>
    <x v="1"/>
    <x v="1"/>
  </r>
  <r>
    <x v="53"/>
    <s v="CUST007"/>
    <x v="0"/>
    <s v="1500g"/>
    <x v="2"/>
    <n v="4"/>
    <n v="15200"/>
    <x v="1"/>
    <s v="CBD"/>
    <s v="ORD00491"/>
    <x v="0"/>
    <n v="4"/>
    <n v="0"/>
    <n v="15200"/>
    <n v="900"/>
    <n v="3600"/>
    <n v="11600"/>
    <n v="0.76315789473684215"/>
    <x v="2"/>
    <s v="WhatsApp"/>
    <s v="Delivery"/>
    <s v="Instagram"/>
    <x v="1"/>
    <s v="Friday"/>
    <x v="1"/>
    <x v="1"/>
    <x v="2"/>
  </r>
  <r>
    <x v="53"/>
    <s v="CUST071"/>
    <x v="10"/>
    <s v="500g"/>
    <x v="1"/>
    <n v="3"/>
    <n v="3900"/>
    <x v="2"/>
    <s v="Kilimani"/>
    <s v="ORD00492"/>
    <x v="0"/>
    <n v="3"/>
    <n v="0"/>
    <n v="3900"/>
    <n v="3500"/>
    <n v="10500"/>
    <n v="-6600"/>
    <n v="-1.6923076923076923"/>
    <x v="0"/>
    <s v="WhatsApp"/>
    <s v="Pickup"/>
    <s v="Instagram"/>
    <x v="1"/>
    <s v="Friday"/>
    <x v="1"/>
    <x v="1"/>
    <x v="0"/>
  </r>
  <r>
    <x v="53"/>
    <s v="CUST058"/>
    <x v="9"/>
    <s v="2000g"/>
    <x v="4"/>
    <n v="5"/>
    <n v="24000"/>
    <x v="1"/>
    <s v="Westlands"/>
    <s v="ORD00493"/>
    <x v="0"/>
    <n v="5"/>
    <n v="0"/>
    <n v="24000"/>
    <n v="3500"/>
    <n v="17500"/>
    <n v="6500"/>
    <n v="0.27083333333333331"/>
    <x v="0"/>
    <s v="WhatsApp"/>
    <s v="Pickup"/>
    <s v="Walk-in"/>
    <x v="1"/>
    <s v="Friday"/>
    <x v="2"/>
    <x v="1"/>
    <x v="0"/>
  </r>
  <r>
    <x v="53"/>
    <s v="CUST088"/>
    <x v="6"/>
    <s v="2000g"/>
    <x v="4"/>
    <n v="5"/>
    <n v="24000"/>
    <x v="1"/>
    <s v="Kilimani"/>
    <s v="ORD00494"/>
    <x v="2"/>
    <n v="5"/>
    <n v="50"/>
    <n v="23950"/>
    <n v="1800"/>
    <n v="9000"/>
    <n v="14950"/>
    <n v="0.62421711899791232"/>
    <x v="2"/>
    <s v="In-store"/>
    <s v="Delivery"/>
    <s v="Facebook"/>
    <x v="1"/>
    <s v="Friday"/>
    <x v="0"/>
    <x v="1"/>
    <x v="3"/>
  </r>
  <r>
    <x v="53"/>
    <s v="CUST051"/>
    <x v="11"/>
    <s v="1000g"/>
    <x v="0"/>
    <n v="1"/>
    <n v="2800"/>
    <x v="2"/>
    <s v="Westlands"/>
    <s v="ORD00495"/>
    <x v="0"/>
    <n v="1"/>
    <n v="100"/>
    <n v="2700"/>
    <n v="3500"/>
    <n v="3500"/>
    <n v="-800"/>
    <n v="-0.29629629629629628"/>
    <x v="2"/>
    <s v="In-store"/>
    <s v="Pickup"/>
    <s v="Walk-in"/>
    <x v="1"/>
    <s v="Friday"/>
    <x v="0"/>
    <x v="1"/>
    <x v="3"/>
  </r>
  <r>
    <x v="53"/>
    <s v="CUST097"/>
    <x v="3"/>
    <s v="2000g"/>
    <x v="4"/>
    <n v="3"/>
    <n v="14400"/>
    <x v="0"/>
    <s v="Kilimani"/>
    <s v="ORD00496"/>
    <x v="0"/>
    <n v="3"/>
    <n v="0"/>
    <n v="14400"/>
    <n v="3500"/>
    <n v="10500"/>
    <n v="3900"/>
    <n v="0.27083333333333331"/>
    <x v="0"/>
    <s v="Online"/>
    <s v="Pickup"/>
    <s v="Instagram"/>
    <x v="1"/>
    <s v="Friday"/>
    <x v="2"/>
    <x v="0"/>
    <x v="1"/>
  </r>
  <r>
    <x v="53"/>
    <s v="CUST052"/>
    <x v="13"/>
    <s v="2000g"/>
    <x v="4"/>
    <n v="5"/>
    <n v="24000"/>
    <x v="1"/>
    <s v="Kilimani"/>
    <s v="ORD00497"/>
    <x v="0"/>
    <n v="5"/>
    <n v="0"/>
    <n v="24000"/>
    <n v="900"/>
    <n v="4500"/>
    <n v="19500"/>
    <n v="0.8125"/>
    <x v="1"/>
    <s v="WhatsApp"/>
    <s v="Pickup"/>
    <s v="Instagram"/>
    <x v="1"/>
    <s v="Friday"/>
    <x v="2"/>
    <x v="0"/>
    <x v="0"/>
  </r>
  <r>
    <x v="53"/>
    <s v="CUST018"/>
    <x v="0"/>
    <s v="500g"/>
    <x v="1"/>
    <n v="1"/>
    <n v="1300"/>
    <x v="1"/>
    <s v="Westlands"/>
    <s v="ORD00498"/>
    <x v="0"/>
    <n v="1"/>
    <n v="0"/>
    <n v="1300"/>
    <n v="5000"/>
    <n v="5000"/>
    <n v="-3700"/>
    <n v="-2.8461538461538463"/>
    <x v="0"/>
    <s v="In-store"/>
    <s v="Delivery"/>
    <s v="Facebook"/>
    <x v="1"/>
    <s v="Friday"/>
    <x v="0"/>
    <x v="0"/>
    <x v="0"/>
  </r>
  <r>
    <x v="53"/>
    <s v="CUST067"/>
    <x v="12"/>
    <s v="3000g"/>
    <x v="3"/>
    <n v="4"/>
    <n v="27200"/>
    <x v="2"/>
    <s v="Kilimani"/>
    <s v="ORD00499"/>
    <x v="0"/>
    <n v="4"/>
    <n v="0"/>
    <n v="27200"/>
    <n v="3500"/>
    <n v="14000"/>
    <n v="13200"/>
    <n v="0.48529411764705882"/>
    <x v="1"/>
    <s v="WhatsApp"/>
    <s v="Pickup"/>
    <s v="Instagram"/>
    <x v="1"/>
    <s v="Friday"/>
    <x v="0"/>
    <x v="1"/>
    <x v="2"/>
  </r>
  <r>
    <x v="53"/>
    <s v="CUST018"/>
    <x v="13"/>
    <s v="2000g"/>
    <x v="4"/>
    <n v="5"/>
    <n v="24000"/>
    <x v="2"/>
    <s v="CBD"/>
    <s v="ORD00500"/>
    <x v="0"/>
    <n v="5"/>
    <n v="0"/>
    <n v="24000"/>
    <n v="900"/>
    <n v="4500"/>
    <n v="19500"/>
    <n v="0.8125"/>
    <x v="2"/>
    <s v="WhatsApp"/>
    <s v="Pickup"/>
    <s v="Walk-in"/>
    <x v="1"/>
    <s v="Friday"/>
    <x v="2"/>
    <x v="0"/>
    <x v="3"/>
  </r>
  <r>
    <x v="54"/>
    <s v="CUST079"/>
    <x v="11"/>
    <s v="500g"/>
    <x v="1"/>
    <n v="4"/>
    <n v="5200"/>
    <x v="1"/>
    <s v="Westlands"/>
    <s v="ORD00501"/>
    <x v="0"/>
    <n v="4"/>
    <n v="0"/>
    <n v="5200"/>
    <n v="5000"/>
    <n v="20000"/>
    <n v="-14800"/>
    <n v="-2.8461538461538463"/>
    <x v="1"/>
    <s v="Online"/>
    <s v="Pickup"/>
    <s v="Facebook"/>
    <x v="1"/>
    <s v="Saturday"/>
    <x v="0"/>
    <x v="0"/>
    <x v="1"/>
  </r>
  <r>
    <x v="54"/>
    <s v="CUST065"/>
    <x v="13"/>
    <s v="3000g"/>
    <x v="3"/>
    <n v="3"/>
    <n v="20400"/>
    <x v="1"/>
    <s v="CBD"/>
    <s v="ORD00502"/>
    <x v="0"/>
    <n v="3"/>
    <n v="0"/>
    <n v="20400"/>
    <n v="4200"/>
    <n v="12600"/>
    <n v="7800"/>
    <n v="0.38235294117647056"/>
    <x v="2"/>
    <s v="WhatsApp"/>
    <s v="Delivery"/>
    <s v="Walk-in"/>
    <x v="1"/>
    <s v="Saturday"/>
    <x v="2"/>
    <x v="1"/>
    <x v="1"/>
  </r>
  <r>
    <x v="54"/>
    <s v="CUST039"/>
    <x v="7"/>
    <s v="2500g"/>
    <x v="6"/>
    <n v="5"/>
    <n v="29000"/>
    <x v="2"/>
    <s v="Kilimani"/>
    <s v="ORD00503"/>
    <x v="0"/>
    <n v="5"/>
    <n v="100"/>
    <n v="28900"/>
    <n v="3500"/>
    <n v="17500"/>
    <n v="11400"/>
    <n v="0.3944636678200692"/>
    <x v="1"/>
    <s v="In-store"/>
    <s v="Pickup"/>
    <s v="Facebook"/>
    <x v="1"/>
    <s v="Saturday"/>
    <x v="2"/>
    <x v="1"/>
    <x v="3"/>
  </r>
  <r>
    <x v="54"/>
    <s v="CUST087"/>
    <x v="5"/>
    <s v="2000g"/>
    <x v="4"/>
    <n v="3"/>
    <n v="14400"/>
    <x v="0"/>
    <s v="Westlands"/>
    <s v="ORD00504"/>
    <x v="0"/>
    <n v="3"/>
    <n v="0"/>
    <n v="14400"/>
    <n v="900"/>
    <n v="2700"/>
    <n v="11700"/>
    <n v="0.8125"/>
    <x v="1"/>
    <s v="WhatsApp"/>
    <s v="Delivery"/>
    <s v="Walk-in"/>
    <x v="1"/>
    <s v="Saturday"/>
    <x v="2"/>
    <x v="1"/>
    <x v="1"/>
  </r>
  <r>
    <x v="54"/>
    <s v="CUST093"/>
    <x v="13"/>
    <s v="500g"/>
    <x v="1"/>
    <n v="3"/>
    <n v="3900"/>
    <x v="1"/>
    <s v="CBD"/>
    <s v="ORD00505"/>
    <x v="0"/>
    <n v="3"/>
    <n v="0"/>
    <n v="3900"/>
    <n v="5000"/>
    <n v="15000"/>
    <n v="-11100"/>
    <n v="-2.8461538461538463"/>
    <x v="0"/>
    <s v="Online"/>
    <s v="Delivery"/>
    <s v="Instagram"/>
    <x v="1"/>
    <s v="Saturday"/>
    <x v="0"/>
    <x v="1"/>
    <x v="2"/>
  </r>
  <r>
    <x v="54"/>
    <s v="CUST061"/>
    <x v="0"/>
    <s v="3000g"/>
    <x v="3"/>
    <n v="5"/>
    <n v="34000"/>
    <x v="2"/>
    <s v="CBD"/>
    <s v="ORD00506"/>
    <x v="0"/>
    <n v="5"/>
    <n v="0"/>
    <n v="34000"/>
    <n v="1800"/>
    <n v="9000"/>
    <n v="25000"/>
    <n v="0.73529411764705888"/>
    <x v="2"/>
    <s v="WhatsApp"/>
    <s v="Delivery"/>
    <s v="Walk-in"/>
    <x v="1"/>
    <s v="Saturday"/>
    <x v="2"/>
    <x v="0"/>
    <x v="3"/>
  </r>
  <r>
    <x v="54"/>
    <s v="CUST074"/>
    <x v="12"/>
    <s v="1000g"/>
    <x v="0"/>
    <n v="5"/>
    <n v="14000"/>
    <x v="0"/>
    <s v="CBD"/>
    <s v="ORD00507"/>
    <x v="0"/>
    <n v="5"/>
    <n v="0"/>
    <n v="14000"/>
    <n v="4200"/>
    <n v="21000"/>
    <n v="-7000"/>
    <n v="-0.5"/>
    <x v="2"/>
    <s v="In-store"/>
    <s v="Pickup"/>
    <s v="Facebook"/>
    <x v="1"/>
    <s v="Saturday"/>
    <x v="0"/>
    <x v="1"/>
    <x v="0"/>
  </r>
  <r>
    <x v="54"/>
    <s v="CUST062"/>
    <x v="0"/>
    <s v="2500g"/>
    <x v="6"/>
    <n v="5"/>
    <n v="29000"/>
    <x v="0"/>
    <s v="CBD"/>
    <s v="ORD00508"/>
    <x v="0"/>
    <n v="5"/>
    <n v="0"/>
    <n v="29000"/>
    <n v="3500"/>
    <n v="17500"/>
    <n v="11500"/>
    <n v="0.39655172413793105"/>
    <x v="0"/>
    <s v="Online"/>
    <s v="Delivery"/>
    <s v="Instagram"/>
    <x v="1"/>
    <s v="Saturday"/>
    <x v="1"/>
    <x v="1"/>
    <x v="0"/>
  </r>
  <r>
    <x v="54"/>
    <s v="CUST100"/>
    <x v="8"/>
    <s v="2000g"/>
    <x v="4"/>
    <n v="5"/>
    <n v="24000"/>
    <x v="2"/>
    <s v="Kilimani"/>
    <s v="ORD00509"/>
    <x v="0"/>
    <n v="5"/>
    <n v="0"/>
    <n v="24000"/>
    <n v="1800"/>
    <n v="9000"/>
    <n v="15000"/>
    <n v="0.625"/>
    <x v="1"/>
    <s v="In-store"/>
    <s v="Pickup"/>
    <s v="Instagram"/>
    <x v="1"/>
    <s v="Saturday"/>
    <x v="0"/>
    <x v="1"/>
    <x v="0"/>
  </r>
  <r>
    <x v="54"/>
    <s v="CUST005"/>
    <x v="6"/>
    <s v="1000g"/>
    <x v="0"/>
    <n v="2"/>
    <n v="5600"/>
    <x v="1"/>
    <s v="CBD"/>
    <s v="ORD00510"/>
    <x v="2"/>
    <n v="2"/>
    <n v="0"/>
    <n v="5600"/>
    <n v="1800"/>
    <n v="3600"/>
    <n v="2000"/>
    <n v="0.35714285714285715"/>
    <x v="0"/>
    <s v="In-store"/>
    <s v="Pickup"/>
    <s v="Word of Mouth"/>
    <x v="1"/>
    <s v="Saturday"/>
    <x v="2"/>
    <x v="0"/>
    <x v="1"/>
  </r>
  <r>
    <x v="54"/>
    <s v="CUST003"/>
    <x v="2"/>
    <s v="1000g"/>
    <x v="0"/>
    <n v="2"/>
    <n v="5600"/>
    <x v="2"/>
    <s v="Westlands"/>
    <s v="ORD00511"/>
    <x v="0"/>
    <n v="2"/>
    <n v="100"/>
    <n v="5500"/>
    <n v="900"/>
    <n v="1800"/>
    <n v="3700"/>
    <n v="0.67272727272727273"/>
    <x v="1"/>
    <s v="WhatsApp"/>
    <s v="Pickup"/>
    <s v="Walk-in"/>
    <x v="1"/>
    <s v="Saturday"/>
    <x v="2"/>
    <x v="0"/>
    <x v="2"/>
  </r>
  <r>
    <x v="54"/>
    <s v="CUST053"/>
    <x v="9"/>
    <s v="500g"/>
    <x v="1"/>
    <n v="2"/>
    <n v="2600"/>
    <x v="1"/>
    <s v="Kilimani"/>
    <s v="ORD00512"/>
    <x v="0"/>
    <n v="2"/>
    <n v="50"/>
    <n v="2550"/>
    <n v="900"/>
    <n v="1800"/>
    <n v="750"/>
    <n v="0.29411764705882354"/>
    <x v="0"/>
    <s v="Online"/>
    <s v="Delivery"/>
    <s v="Walk-in"/>
    <x v="1"/>
    <s v="Saturday"/>
    <x v="2"/>
    <x v="1"/>
    <x v="0"/>
  </r>
  <r>
    <x v="54"/>
    <s v="CUST100"/>
    <x v="9"/>
    <s v="500g"/>
    <x v="1"/>
    <n v="5"/>
    <n v="6500"/>
    <x v="1"/>
    <s v="Westlands"/>
    <s v="ORD00513"/>
    <x v="0"/>
    <n v="5"/>
    <n v="0"/>
    <n v="6500"/>
    <n v="400"/>
    <n v="2000"/>
    <n v="4500"/>
    <n v="0.69230769230769229"/>
    <x v="2"/>
    <s v="In-store"/>
    <s v="Pickup"/>
    <s v="Instagram"/>
    <x v="1"/>
    <s v="Saturday"/>
    <x v="0"/>
    <x v="0"/>
    <x v="1"/>
  </r>
  <r>
    <x v="55"/>
    <s v="CUST067"/>
    <x v="1"/>
    <s v="Small Pack"/>
    <x v="7"/>
    <n v="2"/>
    <n v="1600"/>
    <x v="0"/>
    <s v="CBD"/>
    <s v="ORD00514"/>
    <x v="1"/>
    <n v="2"/>
    <n v="0"/>
    <n v="1600"/>
    <n v="5000"/>
    <n v="10000"/>
    <n v="-8400"/>
    <n v="-5.25"/>
    <x v="2"/>
    <s v="WhatsApp"/>
    <s v="Pickup"/>
    <s v="Facebook"/>
    <x v="1"/>
    <s v="Sunday"/>
    <x v="1"/>
    <x v="1"/>
    <x v="2"/>
  </r>
  <r>
    <x v="55"/>
    <s v="CUST068"/>
    <x v="5"/>
    <s v="3000g"/>
    <x v="3"/>
    <n v="4"/>
    <n v="27200"/>
    <x v="2"/>
    <s v="Westlands"/>
    <s v="ORD00515"/>
    <x v="0"/>
    <n v="4"/>
    <n v="0"/>
    <n v="27200"/>
    <n v="2600"/>
    <n v="10400"/>
    <n v="16800"/>
    <n v="0.61764705882352944"/>
    <x v="2"/>
    <s v="Online"/>
    <s v="Delivery"/>
    <s v="Walk-in"/>
    <x v="1"/>
    <s v="Sunday"/>
    <x v="2"/>
    <x v="1"/>
    <x v="3"/>
  </r>
  <r>
    <x v="55"/>
    <s v="CUST069"/>
    <x v="11"/>
    <s v="1500g"/>
    <x v="2"/>
    <n v="4"/>
    <n v="15200"/>
    <x v="2"/>
    <s v="CBD"/>
    <s v="ORD00516"/>
    <x v="0"/>
    <n v="4"/>
    <n v="50"/>
    <n v="15150"/>
    <n v="5000"/>
    <n v="20000"/>
    <n v="-4850"/>
    <n v="-0.32013201320132012"/>
    <x v="1"/>
    <s v="Online"/>
    <s v="Pickup"/>
    <s v="Word of Mouth"/>
    <x v="1"/>
    <s v="Sunday"/>
    <x v="2"/>
    <x v="0"/>
    <x v="3"/>
  </r>
  <r>
    <x v="55"/>
    <s v="CUST079"/>
    <x v="5"/>
    <s v="3000g"/>
    <x v="3"/>
    <n v="3"/>
    <n v="20400"/>
    <x v="2"/>
    <s v="Kilimani"/>
    <s v="ORD00517"/>
    <x v="0"/>
    <n v="3"/>
    <n v="0"/>
    <n v="20400"/>
    <n v="2600"/>
    <n v="7800"/>
    <n v="12600"/>
    <n v="0.61764705882352944"/>
    <x v="2"/>
    <s v="WhatsApp"/>
    <s v="Delivery"/>
    <s v="Facebook"/>
    <x v="1"/>
    <s v="Sunday"/>
    <x v="0"/>
    <x v="0"/>
    <x v="0"/>
  </r>
  <r>
    <x v="55"/>
    <s v="CUST072"/>
    <x v="10"/>
    <s v="1500g"/>
    <x v="2"/>
    <n v="3"/>
    <n v="11400"/>
    <x v="2"/>
    <s v="Kilimani"/>
    <s v="ORD00518"/>
    <x v="0"/>
    <n v="3"/>
    <n v="100"/>
    <n v="11300"/>
    <n v="5000"/>
    <n v="15000"/>
    <n v="-3700"/>
    <n v="-0.32743362831858408"/>
    <x v="2"/>
    <s v="WhatsApp"/>
    <s v="Pickup"/>
    <s v="Instagram"/>
    <x v="1"/>
    <s v="Sunday"/>
    <x v="2"/>
    <x v="1"/>
    <x v="3"/>
  </r>
  <r>
    <x v="55"/>
    <s v="CUST091"/>
    <x v="4"/>
    <s v="3000g"/>
    <x v="3"/>
    <n v="3"/>
    <n v="20400"/>
    <x v="0"/>
    <s v="CBD"/>
    <s v="ORD00519"/>
    <x v="0"/>
    <n v="3"/>
    <n v="0"/>
    <n v="20400"/>
    <n v="400"/>
    <n v="1200"/>
    <n v="19200"/>
    <n v="0.94117647058823528"/>
    <x v="2"/>
    <s v="In-store"/>
    <s v="Delivery"/>
    <s v="Facebook"/>
    <x v="1"/>
    <s v="Sunday"/>
    <x v="0"/>
    <x v="0"/>
    <x v="0"/>
  </r>
  <r>
    <x v="55"/>
    <s v="CUST041"/>
    <x v="1"/>
    <s v="Small Pack"/>
    <x v="7"/>
    <n v="4"/>
    <n v="3200"/>
    <x v="2"/>
    <s v="Westlands"/>
    <s v="ORD00520"/>
    <x v="1"/>
    <n v="4"/>
    <n v="0"/>
    <n v="3200"/>
    <n v="5000"/>
    <n v="20000"/>
    <n v="-16800"/>
    <n v="-5.25"/>
    <x v="0"/>
    <s v="WhatsApp"/>
    <s v="Delivery"/>
    <s v="Instagram"/>
    <x v="1"/>
    <s v="Sunday"/>
    <x v="2"/>
    <x v="0"/>
    <x v="0"/>
  </r>
  <r>
    <x v="55"/>
    <s v="CUST037"/>
    <x v="3"/>
    <s v="3000g"/>
    <x v="3"/>
    <n v="3"/>
    <n v="20400"/>
    <x v="0"/>
    <s v="CBD"/>
    <s v="ORD00521"/>
    <x v="0"/>
    <n v="3"/>
    <n v="50"/>
    <n v="20350"/>
    <n v="1800"/>
    <n v="5400"/>
    <n v="14950"/>
    <n v="0.73464373464373467"/>
    <x v="0"/>
    <s v="WhatsApp"/>
    <s v="Delivery"/>
    <s v="Word of Mouth"/>
    <x v="1"/>
    <s v="Sunday"/>
    <x v="0"/>
    <x v="0"/>
    <x v="1"/>
  </r>
  <r>
    <x v="56"/>
    <s v="CUST045"/>
    <x v="9"/>
    <s v="1000g"/>
    <x v="0"/>
    <n v="4"/>
    <n v="11200"/>
    <x v="0"/>
    <s v="Westlands"/>
    <s v="ORD00522"/>
    <x v="0"/>
    <n v="4"/>
    <n v="0"/>
    <n v="11200"/>
    <n v="3500"/>
    <n v="14000"/>
    <n v="-2800"/>
    <n v="-0.25"/>
    <x v="1"/>
    <s v="Online"/>
    <s v="Pickup"/>
    <s v="Walk-in"/>
    <x v="1"/>
    <s v="Monday"/>
    <x v="2"/>
    <x v="0"/>
    <x v="3"/>
  </r>
  <r>
    <x v="56"/>
    <s v="CUST092"/>
    <x v="0"/>
    <s v="2000g"/>
    <x v="4"/>
    <n v="3"/>
    <n v="14400"/>
    <x v="0"/>
    <s v="Westlands"/>
    <s v="ORD00523"/>
    <x v="0"/>
    <n v="3"/>
    <n v="0"/>
    <n v="14400"/>
    <n v="4200"/>
    <n v="12600"/>
    <n v="1800"/>
    <n v="0.125"/>
    <x v="0"/>
    <s v="WhatsApp"/>
    <s v="Delivery"/>
    <s v="Facebook"/>
    <x v="1"/>
    <s v="Monday"/>
    <x v="2"/>
    <x v="0"/>
    <x v="2"/>
  </r>
  <r>
    <x v="56"/>
    <s v="CUST096"/>
    <x v="7"/>
    <s v="2500g"/>
    <x v="6"/>
    <n v="3"/>
    <n v="17400"/>
    <x v="2"/>
    <s v="Kilimani"/>
    <s v="ORD00524"/>
    <x v="0"/>
    <n v="3"/>
    <n v="100"/>
    <n v="17300"/>
    <n v="900"/>
    <n v="2700"/>
    <n v="14600"/>
    <n v="0.84393063583815031"/>
    <x v="1"/>
    <s v="WhatsApp"/>
    <s v="Delivery"/>
    <s v="Word of Mouth"/>
    <x v="1"/>
    <s v="Monday"/>
    <x v="1"/>
    <x v="1"/>
    <x v="1"/>
  </r>
  <r>
    <x v="56"/>
    <s v="CUST035"/>
    <x v="10"/>
    <s v="500g"/>
    <x v="1"/>
    <n v="5"/>
    <n v="6500"/>
    <x v="1"/>
    <s v="CBD"/>
    <s v="ORD00525"/>
    <x v="0"/>
    <n v="5"/>
    <n v="0"/>
    <n v="6500"/>
    <n v="2600"/>
    <n v="13000"/>
    <n v="-6500"/>
    <n v="-1"/>
    <x v="1"/>
    <s v="Online"/>
    <s v="Delivery"/>
    <s v="Walk-in"/>
    <x v="1"/>
    <s v="Monday"/>
    <x v="1"/>
    <x v="1"/>
    <x v="1"/>
  </r>
  <r>
    <x v="56"/>
    <s v="CUST014"/>
    <x v="4"/>
    <s v="1500g"/>
    <x v="2"/>
    <n v="2"/>
    <n v="7600"/>
    <x v="1"/>
    <s v="CBD"/>
    <s v="ORD00526"/>
    <x v="0"/>
    <n v="2"/>
    <n v="0"/>
    <n v="7600"/>
    <n v="3500"/>
    <n v="7000"/>
    <n v="600"/>
    <n v="7.8947368421052627E-2"/>
    <x v="2"/>
    <s v="WhatsApp"/>
    <s v="Delivery"/>
    <s v="Walk-in"/>
    <x v="1"/>
    <s v="Monday"/>
    <x v="1"/>
    <x v="0"/>
    <x v="2"/>
  </r>
  <r>
    <x v="56"/>
    <s v="CUST032"/>
    <x v="13"/>
    <s v="2000g"/>
    <x v="4"/>
    <n v="2"/>
    <n v="9600"/>
    <x v="0"/>
    <s v="CBD"/>
    <s v="ORD00527"/>
    <x v="0"/>
    <n v="2"/>
    <n v="100"/>
    <n v="9500"/>
    <n v="5000"/>
    <n v="10000"/>
    <n v="-500"/>
    <n v="-5.2631578947368418E-2"/>
    <x v="2"/>
    <s v="Online"/>
    <s v="Delivery"/>
    <s v="Facebook"/>
    <x v="1"/>
    <s v="Monday"/>
    <x v="2"/>
    <x v="0"/>
    <x v="3"/>
  </r>
  <r>
    <x v="56"/>
    <s v="CUST082"/>
    <x v="3"/>
    <s v="3000g"/>
    <x v="3"/>
    <n v="2"/>
    <n v="13600"/>
    <x v="0"/>
    <s v="Kilimani"/>
    <s v="ORD00528"/>
    <x v="0"/>
    <n v="2"/>
    <n v="0"/>
    <n v="13600"/>
    <n v="2600"/>
    <n v="5200"/>
    <n v="8400"/>
    <n v="0.61764705882352944"/>
    <x v="2"/>
    <s v="In-store"/>
    <s v="Delivery"/>
    <s v="Word of Mouth"/>
    <x v="1"/>
    <s v="Monday"/>
    <x v="0"/>
    <x v="0"/>
    <x v="1"/>
  </r>
  <r>
    <x v="56"/>
    <s v="CUST043"/>
    <x v="2"/>
    <s v="1500g"/>
    <x v="2"/>
    <n v="4"/>
    <n v="15200"/>
    <x v="1"/>
    <s v="Westlands"/>
    <s v="ORD00529"/>
    <x v="0"/>
    <n v="4"/>
    <n v="0"/>
    <n v="15200"/>
    <n v="900"/>
    <n v="3600"/>
    <n v="11600"/>
    <n v="0.76315789473684215"/>
    <x v="1"/>
    <s v="WhatsApp"/>
    <s v="Delivery"/>
    <s v="Word of Mouth"/>
    <x v="1"/>
    <s v="Monday"/>
    <x v="1"/>
    <x v="1"/>
    <x v="2"/>
  </r>
  <r>
    <x v="56"/>
    <s v="CUST001"/>
    <x v="2"/>
    <s v="500g"/>
    <x v="1"/>
    <n v="2"/>
    <n v="2600"/>
    <x v="1"/>
    <s v="Kilimani"/>
    <s v="ORD00530"/>
    <x v="0"/>
    <n v="2"/>
    <n v="0"/>
    <n v="2600"/>
    <n v="2600"/>
    <n v="5200"/>
    <n v="-2600"/>
    <n v="-1"/>
    <x v="0"/>
    <s v="WhatsApp"/>
    <s v="Delivery"/>
    <s v="Facebook"/>
    <x v="1"/>
    <s v="Monday"/>
    <x v="1"/>
    <x v="1"/>
    <x v="0"/>
  </r>
  <r>
    <x v="56"/>
    <s v="CUST062"/>
    <x v="9"/>
    <s v="1500g"/>
    <x v="2"/>
    <n v="4"/>
    <n v="15200"/>
    <x v="1"/>
    <s v="Kilimani"/>
    <s v="ORD00531"/>
    <x v="0"/>
    <n v="4"/>
    <n v="0"/>
    <n v="15200"/>
    <n v="5000"/>
    <n v="20000"/>
    <n v="-4800"/>
    <n v="-0.31578947368421051"/>
    <x v="2"/>
    <s v="In-store"/>
    <s v="Delivery"/>
    <s v="Facebook"/>
    <x v="1"/>
    <s v="Monday"/>
    <x v="2"/>
    <x v="1"/>
    <x v="2"/>
  </r>
  <r>
    <x v="56"/>
    <s v="CUST042"/>
    <x v="12"/>
    <s v="3000g"/>
    <x v="3"/>
    <n v="3"/>
    <n v="20400"/>
    <x v="2"/>
    <s v="CBD"/>
    <s v="ORD00532"/>
    <x v="0"/>
    <n v="3"/>
    <n v="0"/>
    <n v="20400"/>
    <n v="2600"/>
    <n v="7800"/>
    <n v="12600"/>
    <n v="0.61764705882352944"/>
    <x v="2"/>
    <s v="Online"/>
    <s v="Pickup"/>
    <s v="Walk-in"/>
    <x v="1"/>
    <s v="Monday"/>
    <x v="2"/>
    <x v="0"/>
    <x v="2"/>
  </r>
  <r>
    <x v="56"/>
    <s v="CUST084"/>
    <x v="0"/>
    <s v="1500g"/>
    <x v="2"/>
    <n v="1"/>
    <n v="3800"/>
    <x v="1"/>
    <s v="Kilimani"/>
    <s v="ORD00533"/>
    <x v="0"/>
    <n v="1"/>
    <n v="0"/>
    <n v="3800"/>
    <n v="1800"/>
    <n v="1800"/>
    <n v="2000"/>
    <n v="0.52631578947368418"/>
    <x v="2"/>
    <s v="WhatsApp"/>
    <s v="Pickup"/>
    <s v="Word of Mouth"/>
    <x v="1"/>
    <s v="Monday"/>
    <x v="2"/>
    <x v="0"/>
    <x v="1"/>
  </r>
  <r>
    <x v="56"/>
    <s v="CUST023"/>
    <x v="3"/>
    <s v="1000g"/>
    <x v="0"/>
    <n v="1"/>
    <n v="2800"/>
    <x v="2"/>
    <s v="Kilimani"/>
    <s v="ORD00534"/>
    <x v="0"/>
    <n v="1"/>
    <n v="0"/>
    <n v="2800"/>
    <n v="5000"/>
    <n v="5000"/>
    <n v="-2200"/>
    <n v="-0.7857142857142857"/>
    <x v="0"/>
    <s v="WhatsApp"/>
    <s v="Pickup"/>
    <s v="Word of Mouth"/>
    <x v="1"/>
    <s v="Monday"/>
    <x v="0"/>
    <x v="0"/>
    <x v="1"/>
  </r>
  <r>
    <x v="56"/>
    <s v="CUST064"/>
    <x v="0"/>
    <s v="3000g"/>
    <x v="3"/>
    <n v="4"/>
    <n v="27200"/>
    <x v="0"/>
    <s v="CBD"/>
    <s v="ORD00535"/>
    <x v="0"/>
    <n v="4"/>
    <n v="0"/>
    <n v="27200"/>
    <n v="3500"/>
    <n v="14000"/>
    <n v="13200"/>
    <n v="0.48529411764705882"/>
    <x v="2"/>
    <s v="In-store"/>
    <s v="Pickup"/>
    <s v="Walk-in"/>
    <x v="1"/>
    <s v="Monday"/>
    <x v="0"/>
    <x v="0"/>
    <x v="1"/>
  </r>
  <r>
    <x v="56"/>
    <s v="CUST005"/>
    <x v="6"/>
    <s v="2000g"/>
    <x v="4"/>
    <n v="3"/>
    <n v="14400"/>
    <x v="0"/>
    <s v="Westlands"/>
    <s v="ORD00536"/>
    <x v="2"/>
    <n v="3"/>
    <n v="0"/>
    <n v="14400"/>
    <n v="4200"/>
    <n v="12600"/>
    <n v="1800"/>
    <n v="0.125"/>
    <x v="0"/>
    <s v="WhatsApp"/>
    <s v="Pickup"/>
    <s v="Facebook"/>
    <x v="1"/>
    <s v="Monday"/>
    <x v="2"/>
    <x v="1"/>
    <x v="1"/>
  </r>
  <r>
    <x v="56"/>
    <s v="CUST014"/>
    <x v="13"/>
    <s v="2500g"/>
    <x v="6"/>
    <n v="5"/>
    <n v="29000"/>
    <x v="2"/>
    <s v="Westlands"/>
    <s v="ORD00537"/>
    <x v="0"/>
    <n v="5"/>
    <n v="0"/>
    <n v="29000"/>
    <n v="1800"/>
    <n v="9000"/>
    <n v="20000"/>
    <n v="0.68965517241379315"/>
    <x v="1"/>
    <s v="In-store"/>
    <s v="Delivery"/>
    <s v="Facebook"/>
    <x v="1"/>
    <s v="Monday"/>
    <x v="0"/>
    <x v="1"/>
    <x v="3"/>
  </r>
  <r>
    <x v="57"/>
    <s v="CUST068"/>
    <x v="8"/>
    <s v="1000g"/>
    <x v="0"/>
    <n v="5"/>
    <n v="14000"/>
    <x v="2"/>
    <s v="Kilimani"/>
    <s v="ORD00538"/>
    <x v="0"/>
    <n v="5"/>
    <n v="0"/>
    <n v="14000"/>
    <n v="4200"/>
    <n v="21000"/>
    <n v="-7000"/>
    <n v="-0.5"/>
    <x v="2"/>
    <s v="Online"/>
    <s v="Pickup"/>
    <s v="Instagram"/>
    <x v="1"/>
    <s v="Tuesday"/>
    <x v="0"/>
    <x v="1"/>
    <x v="1"/>
  </r>
  <r>
    <x v="57"/>
    <s v="CUST060"/>
    <x v="6"/>
    <s v="2500g"/>
    <x v="6"/>
    <n v="5"/>
    <n v="29000"/>
    <x v="2"/>
    <s v="Kilimani"/>
    <s v="ORD00539"/>
    <x v="2"/>
    <n v="5"/>
    <n v="0"/>
    <n v="29000"/>
    <n v="2600"/>
    <n v="13000"/>
    <n v="16000"/>
    <n v="0.55172413793103448"/>
    <x v="2"/>
    <s v="In-store"/>
    <s v="Pickup"/>
    <s v="Walk-in"/>
    <x v="1"/>
    <s v="Tuesday"/>
    <x v="1"/>
    <x v="0"/>
    <x v="1"/>
  </r>
  <r>
    <x v="57"/>
    <s v="CUST043"/>
    <x v="12"/>
    <s v="1500g"/>
    <x v="2"/>
    <n v="1"/>
    <n v="3800"/>
    <x v="0"/>
    <s v="CBD"/>
    <s v="ORD00540"/>
    <x v="0"/>
    <n v="1"/>
    <n v="50"/>
    <n v="3750"/>
    <n v="2600"/>
    <n v="2600"/>
    <n v="1150"/>
    <n v="0.30666666666666664"/>
    <x v="2"/>
    <s v="Online"/>
    <s v="Pickup"/>
    <s v="Facebook"/>
    <x v="1"/>
    <s v="Tuesday"/>
    <x v="0"/>
    <x v="0"/>
    <x v="1"/>
  </r>
  <r>
    <x v="57"/>
    <s v="CUST092"/>
    <x v="7"/>
    <s v="1500g"/>
    <x v="2"/>
    <n v="3"/>
    <n v="11400"/>
    <x v="0"/>
    <s v="Kilimani"/>
    <s v="ORD00541"/>
    <x v="0"/>
    <n v="3"/>
    <n v="0"/>
    <n v="11400"/>
    <n v="400"/>
    <n v="1200"/>
    <n v="10200"/>
    <n v="0.89473684210526316"/>
    <x v="1"/>
    <s v="WhatsApp"/>
    <s v="Pickup"/>
    <s v="Word of Mouth"/>
    <x v="1"/>
    <s v="Tuesday"/>
    <x v="0"/>
    <x v="0"/>
    <x v="1"/>
  </r>
  <r>
    <x v="57"/>
    <s v="CUST038"/>
    <x v="1"/>
    <s v="Small Pack"/>
    <x v="7"/>
    <n v="3"/>
    <n v="2400"/>
    <x v="1"/>
    <s v="CBD"/>
    <s v="ORD00542"/>
    <x v="1"/>
    <n v="3"/>
    <n v="0"/>
    <n v="2400"/>
    <n v="900"/>
    <n v="2700"/>
    <n v="-300"/>
    <n v="-0.125"/>
    <x v="0"/>
    <s v="WhatsApp"/>
    <s v="Pickup"/>
    <s v="Instagram"/>
    <x v="1"/>
    <s v="Tuesday"/>
    <x v="0"/>
    <x v="1"/>
    <x v="1"/>
  </r>
  <r>
    <x v="57"/>
    <s v="CUST023"/>
    <x v="12"/>
    <s v="500g"/>
    <x v="1"/>
    <n v="2"/>
    <n v="2600"/>
    <x v="1"/>
    <s v="CBD"/>
    <s v="ORD00543"/>
    <x v="0"/>
    <n v="2"/>
    <n v="0"/>
    <n v="2600"/>
    <n v="5000"/>
    <n v="10000"/>
    <n v="-7400"/>
    <n v="-2.8461538461538463"/>
    <x v="2"/>
    <s v="WhatsApp"/>
    <s v="Pickup"/>
    <s v="Facebook"/>
    <x v="1"/>
    <s v="Tuesday"/>
    <x v="2"/>
    <x v="0"/>
    <x v="0"/>
  </r>
  <r>
    <x v="57"/>
    <s v="CUST066"/>
    <x v="9"/>
    <s v="3000g"/>
    <x v="3"/>
    <n v="4"/>
    <n v="27200"/>
    <x v="2"/>
    <s v="Kilimani"/>
    <s v="ORD00544"/>
    <x v="0"/>
    <n v="4"/>
    <n v="0"/>
    <n v="27200"/>
    <n v="5000"/>
    <n v="20000"/>
    <n v="7200"/>
    <n v="0.26470588235294118"/>
    <x v="0"/>
    <s v="In-store"/>
    <s v="Delivery"/>
    <s v="Walk-in"/>
    <x v="1"/>
    <s v="Tuesday"/>
    <x v="2"/>
    <x v="1"/>
    <x v="3"/>
  </r>
  <r>
    <x v="57"/>
    <s v="CUST024"/>
    <x v="9"/>
    <s v="3000g"/>
    <x v="3"/>
    <n v="1"/>
    <n v="6800"/>
    <x v="0"/>
    <s v="Westlands"/>
    <s v="ORD00545"/>
    <x v="0"/>
    <n v="1"/>
    <n v="0"/>
    <n v="6800"/>
    <n v="2600"/>
    <n v="2600"/>
    <n v="4200"/>
    <n v="0.61764705882352944"/>
    <x v="0"/>
    <s v="In-store"/>
    <s v="Delivery"/>
    <s v="Word of Mouth"/>
    <x v="1"/>
    <s v="Tuesday"/>
    <x v="0"/>
    <x v="0"/>
    <x v="2"/>
  </r>
  <r>
    <x v="57"/>
    <s v="CUST001"/>
    <x v="5"/>
    <s v="1500g"/>
    <x v="2"/>
    <n v="2"/>
    <n v="7600"/>
    <x v="2"/>
    <s v="Westlands"/>
    <s v="ORD00546"/>
    <x v="0"/>
    <n v="2"/>
    <n v="100"/>
    <n v="7500"/>
    <n v="1800"/>
    <n v="3600"/>
    <n v="3900"/>
    <n v="0.52"/>
    <x v="1"/>
    <s v="WhatsApp"/>
    <s v="Pickup"/>
    <s v="Instagram"/>
    <x v="1"/>
    <s v="Tuesday"/>
    <x v="0"/>
    <x v="1"/>
    <x v="0"/>
  </r>
  <r>
    <x v="57"/>
    <s v="CUST097"/>
    <x v="10"/>
    <s v="1000g"/>
    <x v="0"/>
    <n v="4"/>
    <n v="11200"/>
    <x v="2"/>
    <s v="Westlands"/>
    <s v="ORD00547"/>
    <x v="0"/>
    <n v="4"/>
    <n v="0"/>
    <n v="11200"/>
    <n v="3500"/>
    <n v="14000"/>
    <n v="-2800"/>
    <n v="-0.25"/>
    <x v="2"/>
    <s v="Online"/>
    <s v="Pickup"/>
    <s v="Instagram"/>
    <x v="1"/>
    <s v="Tuesday"/>
    <x v="2"/>
    <x v="1"/>
    <x v="3"/>
  </r>
  <r>
    <x v="57"/>
    <s v="CUST093"/>
    <x v="4"/>
    <s v="2000g"/>
    <x v="4"/>
    <n v="5"/>
    <n v="24000"/>
    <x v="1"/>
    <s v="Kilimani"/>
    <s v="ORD00548"/>
    <x v="0"/>
    <n v="5"/>
    <n v="0"/>
    <n v="24000"/>
    <n v="1800"/>
    <n v="9000"/>
    <n v="15000"/>
    <n v="0.625"/>
    <x v="1"/>
    <s v="WhatsApp"/>
    <s v="Delivery"/>
    <s v="Facebook"/>
    <x v="1"/>
    <s v="Tuesday"/>
    <x v="2"/>
    <x v="0"/>
    <x v="3"/>
  </r>
  <r>
    <x v="57"/>
    <s v="CUST089"/>
    <x v="4"/>
    <s v="1000g"/>
    <x v="0"/>
    <n v="3"/>
    <n v="8400"/>
    <x v="0"/>
    <s v="Kilimani"/>
    <s v="ORD00549"/>
    <x v="0"/>
    <n v="3"/>
    <n v="0"/>
    <n v="8400"/>
    <n v="5000"/>
    <n v="15000"/>
    <n v="-6600"/>
    <n v="-0.7857142857142857"/>
    <x v="0"/>
    <s v="In-store"/>
    <s v="Pickup"/>
    <s v="Walk-in"/>
    <x v="1"/>
    <s v="Tuesday"/>
    <x v="1"/>
    <x v="0"/>
    <x v="1"/>
  </r>
  <r>
    <x v="57"/>
    <s v="CUST060"/>
    <x v="8"/>
    <s v="3000g"/>
    <x v="3"/>
    <n v="1"/>
    <n v="6800"/>
    <x v="2"/>
    <s v="Kilimani"/>
    <s v="ORD00550"/>
    <x v="0"/>
    <n v="1"/>
    <n v="0"/>
    <n v="6800"/>
    <n v="5000"/>
    <n v="5000"/>
    <n v="1800"/>
    <n v="0.26470588235294118"/>
    <x v="0"/>
    <s v="WhatsApp"/>
    <s v="Pickup"/>
    <s v="Walk-in"/>
    <x v="1"/>
    <s v="Tuesday"/>
    <x v="0"/>
    <x v="0"/>
    <x v="0"/>
  </r>
  <r>
    <x v="57"/>
    <s v="CUST091"/>
    <x v="9"/>
    <s v="3000g"/>
    <x v="3"/>
    <n v="5"/>
    <n v="34000"/>
    <x v="2"/>
    <s v="CBD"/>
    <s v="ORD00551"/>
    <x v="0"/>
    <n v="5"/>
    <n v="0"/>
    <n v="34000"/>
    <n v="4200"/>
    <n v="21000"/>
    <n v="13000"/>
    <n v="0.38235294117647056"/>
    <x v="2"/>
    <s v="WhatsApp"/>
    <s v="Delivery"/>
    <s v="Word of Mouth"/>
    <x v="1"/>
    <s v="Tuesday"/>
    <x v="1"/>
    <x v="1"/>
    <x v="0"/>
  </r>
  <r>
    <x v="57"/>
    <s v="CUST048"/>
    <x v="2"/>
    <s v="2500g"/>
    <x v="6"/>
    <n v="3"/>
    <n v="17400"/>
    <x v="1"/>
    <s v="Kilimani"/>
    <s v="ORD00552"/>
    <x v="0"/>
    <n v="3"/>
    <n v="0"/>
    <n v="17400"/>
    <n v="3500"/>
    <n v="10500"/>
    <n v="6900"/>
    <n v="0.39655172413793105"/>
    <x v="0"/>
    <s v="Online"/>
    <s v="Pickup"/>
    <s v="Walk-in"/>
    <x v="1"/>
    <s v="Tuesday"/>
    <x v="0"/>
    <x v="1"/>
    <x v="0"/>
  </r>
  <r>
    <x v="58"/>
    <s v="CUST020"/>
    <x v="11"/>
    <s v="2000g"/>
    <x v="4"/>
    <n v="4"/>
    <n v="19200"/>
    <x v="2"/>
    <s v="CBD"/>
    <s v="ORD00553"/>
    <x v="0"/>
    <n v="4"/>
    <n v="0"/>
    <n v="19200"/>
    <n v="4200"/>
    <n v="16800"/>
    <n v="2400"/>
    <n v="0.125"/>
    <x v="1"/>
    <s v="In-store"/>
    <s v="Delivery"/>
    <s v="Instagram"/>
    <x v="1"/>
    <s v="Wednesday"/>
    <x v="0"/>
    <x v="0"/>
    <x v="2"/>
  </r>
  <r>
    <x v="58"/>
    <s v="CUST054"/>
    <x v="13"/>
    <s v="2500g"/>
    <x v="6"/>
    <n v="3"/>
    <n v="17400"/>
    <x v="1"/>
    <s v="CBD"/>
    <s v="ORD00554"/>
    <x v="0"/>
    <n v="3"/>
    <n v="50"/>
    <n v="17350"/>
    <n v="5000"/>
    <n v="15000"/>
    <n v="2350"/>
    <n v="0.13544668587896252"/>
    <x v="2"/>
    <s v="WhatsApp"/>
    <s v="Delivery"/>
    <s v="Walk-in"/>
    <x v="1"/>
    <s v="Wednesday"/>
    <x v="2"/>
    <x v="1"/>
    <x v="1"/>
  </r>
  <r>
    <x v="58"/>
    <s v="CUST086"/>
    <x v="7"/>
    <s v="3000g"/>
    <x v="3"/>
    <n v="5"/>
    <n v="34000"/>
    <x v="0"/>
    <s v="Kilimani"/>
    <s v="ORD00555"/>
    <x v="0"/>
    <n v="5"/>
    <n v="0"/>
    <n v="34000"/>
    <n v="5000"/>
    <n v="25000"/>
    <n v="9000"/>
    <n v="0.26470588235294118"/>
    <x v="1"/>
    <s v="Online"/>
    <s v="Delivery"/>
    <s v="Walk-in"/>
    <x v="1"/>
    <s v="Wednesday"/>
    <x v="0"/>
    <x v="1"/>
    <x v="2"/>
  </r>
  <r>
    <x v="58"/>
    <s v="CUST011"/>
    <x v="8"/>
    <s v="3000g"/>
    <x v="3"/>
    <n v="5"/>
    <n v="34000"/>
    <x v="1"/>
    <s v="Westlands"/>
    <s v="ORD00556"/>
    <x v="0"/>
    <n v="5"/>
    <n v="0"/>
    <n v="34000"/>
    <n v="3500"/>
    <n v="17500"/>
    <n v="16500"/>
    <n v="0.48529411764705882"/>
    <x v="1"/>
    <s v="Online"/>
    <s v="Pickup"/>
    <s v="Instagram"/>
    <x v="1"/>
    <s v="Wednesday"/>
    <x v="2"/>
    <x v="0"/>
    <x v="1"/>
  </r>
  <r>
    <x v="58"/>
    <s v="CUST010"/>
    <x v="3"/>
    <s v="2000g"/>
    <x v="4"/>
    <n v="3"/>
    <n v="14400"/>
    <x v="1"/>
    <s v="Kilimani"/>
    <s v="ORD00557"/>
    <x v="0"/>
    <n v="3"/>
    <n v="0"/>
    <n v="14400"/>
    <n v="3500"/>
    <n v="10500"/>
    <n v="3900"/>
    <n v="0.27083333333333331"/>
    <x v="2"/>
    <s v="Online"/>
    <s v="Delivery"/>
    <s v="Walk-in"/>
    <x v="1"/>
    <s v="Wednesday"/>
    <x v="0"/>
    <x v="1"/>
    <x v="2"/>
  </r>
  <r>
    <x v="58"/>
    <s v="CUST065"/>
    <x v="0"/>
    <s v="2000g"/>
    <x v="4"/>
    <n v="5"/>
    <n v="24000"/>
    <x v="0"/>
    <s v="CBD"/>
    <s v="ORD00558"/>
    <x v="0"/>
    <n v="5"/>
    <n v="100"/>
    <n v="23900"/>
    <n v="5000"/>
    <n v="25000"/>
    <n v="-1100"/>
    <n v="-4.6025104602510462E-2"/>
    <x v="0"/>
    <s v="In-store"/>
    <s v="Pickup"/>
    <s v="Facebook"/>
    <x v="1"/>
    <s v="Wednesday"/>
    <x v="1"/>
    <x v="0"/>
    <x v="2"/>
  </r>
  <r>
    <x v="58"/>
    <s v="CUST022"/>
    <x v="3"/>
    <s v="3000g"/>
    <x v="3"/>
    <n v="2"/>
    <n v="13600"/>
    <x v="2"/>
    <s v="CBD"/>
    <s v="ORD00559"/>
    <x v="0"/>
    <n v="2"/>
    <n v="0"/>
    <n v="13600"/>
    <n v="2600"/>
    <n v="5200"/>
    <n v="8400"/>
    <n v="0.61764705882352944"/>
    <x v="0"/>
    <s v="WhatsApp"/>
    <s v="Delivery"/>
    <s v="Facebook"/>
    <x v="1"/>
    <s v="Wednesday"/>
    <x v="2"/>
    <x v="1"/>
    <x v="0"/>
  </r>
  <r>
    <x v="58"/>
    <s v="CUST088"/>
    <x v="7"/>
    <s v="1500g"/>
    <x v="2"/>
    <n v="1"/>
    <n v="3800"/>
    <x v="0"/>
    <s v="CBD"/>
    <s v="ORD00560"/>
    <x v="0"/>
    <n v="1"/>
    <n v="0"/>
    <n v="3800"/>
    <n v="900"/>
    <n v="900"/>
    <n v="2900"/>
    <n v="0.76315789473684215"/>
    <x v="2"/>
    <s v="In-store"/>
    <s v="Pickup"/>
    <s v="Word of Mouth"/>
    <x v="1"/>
    <s v="Wednesday"/>
    <x v="2"/>
    <x v="1"/>
    <x v="2"/>
  </r>
  <r>
    <x v="58"/>
    <s v="CUST012"/>
    <x v="13"/>
    <s v="500g"/>
    <x v="1"/>
    <n v="4"/>
    <n v="5200"/>
    <x v="1"/>
    <s v="Westlands"/>
    <s v="ORD00561"/>
    <x v="0"/>
    <n v="4"/>
    <n v="0"/>
    <n v="5200"/>
    <n v="1800"/>
    <n v="7200"/>
    <n v="-2000"/>
    <n v="-0.38461538461538464"/>
    <x v="0"/>
    <s v="WhatsApp"/>
    <s v="Delivery"/>
    <s v="Facebook"/>
    <x v="1"/>
    <s v="Wednesday"/>
    <x v="2"/>
    <x v="0"/>
    <x v="1"/>
  </r>
  <r>
    <x v="58"/>
    <s v="CUST059"/>
    <x v="12"/>
    <s v="1000g"/>
    <x v="0"/>
    <n v="1"/>
    <n v="2800"/>
    <x v="0"/>
    <s v="CBD"/>
    <s v="ORD00562"/>
    <x v="0"/>
    <n v="1"/>
    <n v="0"/>
    <n v="2800"/>
    <n v="2600"/>
    <n v="2600"/>
    <n v="200"/>
    <n v="7.1428571428571425E-2"/>
    <x v="1"/>
    <s v="In-store"/>
    <s v="Delivery"/>
    <s v="Instagram"/>
    <x v="1"/>
    <s v="Wednesday"/>
    <x v="1"/>
    <x v="0"/>
    <x v="3"/>
  </r>
  <r>
    <x v="58"/>
    <s v="CUST073"/>
    <x v="9"/>
    <s v="1500g"/>
    <x v="2"/>
    <n v="4"/>
    <n v="15200"/>
    <x v="0"/>
    <s v="CBD"/>
    <s v="ORD00563"/>
    <x v="0"/>
    <n v="4"/>
    <n v="0"/>
    <n v="15200"/>
    <n v="2600"/>
    <n v="10400"/>
    <n v="4800"/>
    <n v="0.31578947368421051"/>
    <x v="0"/>
    <s v="In-store"/>
    <s v="Pickup"/>
    <s v="Instagram"/>
    <x v="1"/>
    <s v="Wednesday"/>
    <x v="0"/>
    <x v="0"/>
    <x v="2"/>
  </r>
  <r>
    <x v="59"/>
    <s v="CUST093"/>
    <x v="8"/>
    <s v="1500g"/>
    <x v="2"/>
    <n v="3"/>
    <n v="11400"/>
    <x v="0"/>
    <s v="Westlands"/>
    <s v="ORD00564"/>
    <x v="0"/>
    <n v="3"/>
    <n v="0"/>
    <n v="11400"/>
    <n v="2600"/>
    <n v="7800"/>
    <n v="3600"/>
    <n v="0.31578947368421051"/>
    <x v="1"/>
    <s v="WhatsApp"/>
    <s v="Pickup"/>
    <s v="Instagram"/>
    <x v="1"/>
    <s v="Thursday"/>
    <x v="0"/>
    <x v="0"/>
    <x v="0"/>
  </r>
  <r>
    <x v="59"/>
    <s v="CUST096"/>
    <x v="4"/>
    <s v="1500g"/>
    <x v="2"/>
    <n v="1"/>
    <n v="3800"/>
    <x v="0"/>
    <s v="CBD"/>
    <s v="ORD00565"/>
    <x v="0"/>
    <n v="1"/>
    <n v="0"/>
    <n v="3800"/>
    <n v="5000"/>
    <n v="5000"/>
    <n v="-1200"/>
    <n v="-0.31578947368421051"/>
    <x v="0"/>
    <s v="Online"/>
    <s v="Delivery"/>
    <s v="Walk-in"/>
    <x v="1"/>
    <s v="Thursday"/>
    <x v="1"/>
    <x v="1"/>
    <x v="2"/>
  </r>
  <r>
    <x v="59"/>
    <s v="CUST055"/>
    <x v="2"/>
    <s v="3000g"/>
    <x v="3"/>
    <n v="1"/>
    <n v="6800"/>
    <x v="2"/>
    <s v="CBD"/>
    <s v="ORD00566"/>
    <x v="0"/>
    <n v="1"/>
    <n v="0"/>
    <n v="6800"/>
    <n v="900"/>
    <n v="900"/>
    <n v="5900"/>
    <n v="0.86764705882352944"/>
    <x v="2"/>
    <s v="In-store"/>
    <s v="Delivery"/>
    <s v="Instagram"/>
    <x v="1"/>
    <s v="Thursday"/>
    <x v="0"/>
    <x v="0"/>
    <x v="1"/>
  </r>
  <r>
    <x v="59"/>
    <s v="CUST008"/>
    <x v="2"/>
    <s v="500g"/>
    <x v="1"/>
    <n v="5"/>
    <n v="6500"/>
    <x v="0"/>
    <s v="Westlands"/>
    <s v="ORD00567"/>
    <x v="0"/>
    <n v="5"/>
    <n v="0"/>
    <n v="6500"/>
    <n v="1800"/>
    <n v="9000"/>
    <n v="-2500"/>
    <n v="-0.38461538461538464"/>
    <x v="2"/>
    <s v="In-store"/>
    <s v="Pickup"/>
    <s v="Facebook"/>
    <x v="1"/>
    <s v="Thursday"/>
    <x v="0"/>
    <x v="1"/>
    <x v="1"/>
  </r>
  <r>
    <x v="59"/>
    <s v="CUST053"/>
    <x v="0"/>
    <s v="1000g"/>
    <x v="0"/>
    <n v="3"/>
    <n v="8400"/>
    <x v="0"/>
    <s v="Kilimani"/>
    <s v="ORD00568"/>
    <x v="0"/>
    <n v="3"/>
    <n v="0"/>
    <n v="8400"/>
    <n v="3500"/>
    <n v="10500"/>
    <n v="-2100"/>
    <n v="-0.25"/>
    <x v="0"/>
    <s v="In-store"/>
    <s v="Pickup"/>
    <s v="Word of Mouth"/>
    <x v="1"/>
    <s v="Thursday"/>
    <x v="2"/>
    <x v="1"/>
    <x v="0"/>
  </r>
  <r>
    <x v="59"/>
    <s v="CUST048"/>
    <x v="12"/>
    <s v="2000g"/>
    <x v="4"/>
    <n v="4"/>
    <n v="19200"/>
    <x v="2"/>
    <s v="Westlands"/>
    <s v="ORD00569"/>
    <x v="0"/>
    <n v="4"/>
    <n v="0"/>
    <n v="19200"/>
    <n v="900"/>
    <n v="3600"/>
    <n v="15600"/>
    <n v="0.8125"/>
    <x v="1"/>
    <s v="In-store"/>
    <s v="Delivery"/>
    <s v="Instagram"/>
    <x v="1"/>
    <s v="Thursday"/>
    <x v="2"/>
    <x v="1"/>
    <x v="1"/>
  </r>
  <r>
    <x v="59"/>
    <s v="CUST049"/>
    <x v="6"/>
    <s v="500g"/>
    <x v="1"/>
    <n v="4"/>
    <n v="5200"/>
    <x v="0"/>
    <s v="CBD"/>
    <s v="ORD00570"/>
    <x v="2"/>
    <n v="4"/>
    <n v="0"/>
    <n v="5200"/>
    <n v="4200"/>
    <n v="16800"/>
    <n v="-11600"/>
    <n v="-2.2307692307692308"/>
    <x v="2"/>
    <s v="WhatsApp"/>
    <s v="Pickup"/>
    <s v="Instagram"/>
    <x v="1"/>
    <s v="Thursday"/>
    <x v="2"/>
    <x v="1"/>
    <x v="3"/>
  </r>
  <r>
    <x v="59"/>
    <s v="CUST018"/>
    <x v="8"/>
    <s v="2500g"/>
    <x v="6"/>
    <n v="5"/>
    <n v="29000"/>
    <x v="1"/>
    <s v="Westlands"/>
    <s v="ORD00571"/>
    <x v="0"/>
    <n v="5"/>
    <n v="0"/>
    <n v="29000"/>
    <n v="900"/>
    <n v="4500"/>
    <n v="24500"/>
    <n v="0.84482758620689657"/>
    <x v="0"/>
    <s v="In-store"/>
    <s v="Pickup"/>
    <s v="Walk-in"/>
    <x v="1"/>
    <s v="Thursday"/>
    <x v="2"/>
    <x v="1"/>
    <x v="2"/>
  </r>
  <r>
    <x v="59"/>
    <s v="CUST069"/>
    <x v="2"/>
    <s v="500g"/>
    <x v="1"/>
    <n v="2"/>
    <n v="2600"/>
    <x v="2"/>
    <s v="CBD"/>
    <s v="ORD00572"/>
    <x v="0"/>
    <n v="2"/>
    <n v="0"/>
    <n v="2600"/>
    <n v="4200"/>
    <n v="8400"/>
    <n v="-5800"/>
    <n v="-2.2307692307692308"/>
    <x v="1"/>
    <s v="WhatsApp"/>
    <s v="Pickup"/>
    <s v="Facebook"/>
    <x v="1"/>
    <s v="Thursday"/>
    <x v="1"/>
    <x v="1"/>
    <x v="0"/>
  </r>
  <r>
    <x v="59"/>
    <s v="CUST001"/>
    <x v="11"/>
    <s v="2500g"/>
    <x v="6"/>
    <n v="2"/>
    <n v="11600"/>
    <x v="0"/>
    <s v="Westlands"/>
    <s v="ORD00573"/>
    <x v="0"/>
    <n v="2"/>
    <n v="0"/>
    <n v="11600"/>
    <n v="3500"/>
    <n v="7000"/>
    <n v="4600"/>
    <n v="0.39655172413793105"/>
    <x v="1"/>
    <s v="Online"/>
    <s v="Pickup"/>
    <s v="Word of Mouth"/>
    <x v="1"/>
    <s v="Thursday"/>
    <x v="2"/>
    <x v="1"/>
    <x v="3"/>
  </r>
  <r>
    <x v="59"/>
    <s v="CUST055"/>
    <x v="7"/>
    <s v="2000g"/>
    <x v="4"/>
    <n v="5"/>
    <n v="24000"/>
    <x v="1"/>
    <s v="Westlands"/>
    <s v="ORD00574"/>
    <x v="0"/>
    <n v="5"/>
    <n v="50"/>
    <n v="23950"/>
    <n v="900"/>
    <n v="4500"/>
    <n v="19450"/>
    <n v="0.81210855949895611"/>
    <x v="2"/>
    <s v="WhatsApp"/>
    <s v="Delivery"/>
    <s v="Instagram"/>
    <x v="1"/>
    <s v="Thursday"/>
    <x v="0"/>
    <x v="1"/>
    <x v="3"/>
  </r>
  <r>
    <x v="59"/>
    <s v="CUST032"/>
    <x v="6"/>
    <s v="500g"/>
    <x v="1"/>
    <n v="2"/>
    <n v="2600"/>
    <x v="2"/>
    <s v="Westlands"/>
    <s v="ORD00575"/>
    <x v="2"/>
    <n v="2"/>
    <n v="50"/>
    <n v="2550"/>
    <n v="4200"/>
    <n v="8400"/>
    <n v="-5850"/>
    <n v="-2.2941176470588234"/>
    <x v="1"/>
    <s v="In-store"/>
    <s v="Pickup"/>
    <s v="Instagram"/>
    <x v="1"/>
    <s v="Thursday"/>
    <x v="2"/>
    <x v="1"/>
    <x v="0"/>
  </r>
  <r>
    <x v="59"/>
    <s v="CUST025"/>
    <x v="11"/>
    <s v="2500g"/>
    <x v="6"/>
    <n v="3"/>
    <n v="17400"/>
    <x v="1"/>
    <s v="Kilimani"/>
    <s v="ORD00576"/>
    <x v="0"/>
    <n v="3"/>
    <n v="0"/>
    <n v="17400"/>
    <n v="1800"/>
    <n v="5400"/>
    <n v="12000"/>
    <n v="0.68965517241379315"/>
    <x v="1"/>
    <s v="WhatsApp"/>
    <s v="Pickup"/>
    <s v="Facebook"/>
    <x v="1"/>
    <s v="Thursday"/>
    <x v="2"/>
    <x v="0"/>
    <x v="0"/>
  </r>
  <r>
    <x v="59"/>
    <s v="CUST079"/>
    <x v="0"/>
    <s v="1000g"/>
    <x v="0"/>
    <n v="4"/>
    <n v="11200"/>
    <x v="0"/>
    <s v="Kilimani"/>
    <s v="ORD00577"/>
    <x v="0"/>
    <n v="4"/>
    <n v="0"/>
    <n v="11200"/>
    <n v="2600"/>
    <n v="10400"/>
    <n v="800"/>
    <n v="7.1428571428571425E-2"/>
    <x v="1"/>
    <s v="In-store"/>
    <s v="Delivery"/>
    <s v="Facebook"/>
    <x v="1"/>
    <s v="Thursday"/>
    <x v="2"/>
    <x v="0"/>
    <x v="2"/>
  </r>
  <r>
    <x v="59"/>
    <s v="CUST013"/>
    <x v="10"/>
    <s v="1500g"/>
    <x v="2"/>
    <n v="1"/>
    <n v="3800"/>
    <x v="1"/>
    <s v="Kilimani"/>
    <s v="ORD00578"/>
    <x v="0"/>
    <n v="1"/>
    <n v="0"/>
    <n v="3800"/>
    <n v="2600"/>
    <n v="2600"/>
    <n v="1200"/>
    <n v="0.31578947368421051"/>
    <x v="0"/>
    <s v="In-store"/>
    <s v="Pickup"/>
    <s v="Facebook"/>
    <x v="1"/>
    <s v="Thursday"/>
    <x v="1"/>
    <x v="1"/>
    <x v="3"/>
  </r>
  <r>
    <x v="60"/>
    <s v="CUST032"/>
    <x v="13"/>
    <s v="1500g"/>
    <x v="2"/>
    <n v="1"/>
    <n v="3800"/>
    <x v="1"/>
    <s v="Kilimani"/>
    <s v="ORD00579"/>
    <x v="0"/>
    <n v="1"/>
    <n v="0"/>
    <n v="3800"/>
    <n v="5000"/>
    <n v="5000"/>
    <n v="-1200"/>
    <n v="-0.31578947368421051"/>
    <x v="1"/>
    <s v="WhatsApp"/>
    <s v="Pickup"/>
    <s v="Word of Mouth"/>
    <x v="0"/>
    <s v="Friday"/>
    <x v="2"/>
    <x v="1"/>
    <x v="2"/>
  </r>
  <r>
    <x v="60"/>
    <s v="CUST030"/>
    <x v="9"/>
    <s v="3000g"/>
    <x v="3"/>
    <n v="4"/>
    <n v="27200"/>
    <x v="1"/>
    <s v="Kilimani"/>
    <s v="ORD00580"/>
    <x v="0"/>
    <n v="4"/>
    <n v="0"/>
    <n v="27200"/>
    <n v="900"/>
    <n v="3600"/>
    <n v="23600"/>
    <n v="0.86764705882352944"/>
    <x v="1"/>
    <s v="In-store"/>
    <s v="Delivery"/>
    <s v="Word of Mouth"/>
    <x v="0"/>
    <s v="Friday"/>
    <x v="0"/>
    <x v="0"/>
    <x v="0"/>
  </r>
  <r>
    <x v="60"/>
    <s v="CUST018"/>
    <x v="12"/>
    <s v="500g"/>
    <x v="1"/>
    <n v="1"/>
    <n v="1300"/>
    <x v="1"/>
    <s v="Westlands"/>
    <s v="ORD00581"/>
    <x v="0"/>
    <n v="1"/>
    <n v="0"/>
    <n v="1300"/>
    <n v="3500"/>
    <n v="3500"/>
    <n v="-2200"/>
    <n v="-1.6923076923076923"/>
    <x v="2"/>
    <s v="In-store"/>
    <s v="Delivery"/>
    <s v="Facebook"/>
    <x v="0"/>
    <s v="Friday"/>
    <x v="2"/>
    <x v="1"/>
    <x v="2"/>
  </r>
  <r>
    <x v="60"/>
    <s v="CUST041"/>
    <x v="10"/>
    <s v="2000g"/>
    <x v="4"/>
    <n v="5"/>
    <n v="24000"/>
    <x v="1"/>
    <s v="CBD"/>
    <s v="ORD00582"/>
    <x v="0"/>
    <n v="5"/>
    <n v="0"/>
    <n v="24000"/>
    <n v="3500"/>
    <n v="17500"/>
    <n v="6500"/>
    <n v="0.27083333333333331"/>
    <x v="2"/>
    <s v="Online"/>
    <s v="Pickup"/>
    <s v="Walk-in"/>
    <x v="0"/>
    <s v="Friday"/>
    <x v="2"/>
    <x v="0"/>
    <x v="1"/>
  </r>
  <r>
    <x v="60"/>
    <s v="CUST031"/>
    <x v="12"/>
    <s v="2000g"/>
    <x v="4"/>
    <n v="3"/>
    <n v="14400"/>
    <x v="2"/>
    <s v="Kilimani"/>
    <s v="ORD00583"/>
    <x v="0"/>
    <n v="3"/>
    <n v="50"/>
    <n v="14350"/>
    <n v="900"/>
    <n v="2700"/>
    <n v="11650"/>
    <n v="0.81184668989547037"/>
    <x v="0"/>
    <s v="In-store"/>
    <s v="Delivery"/>
    <s v="Walk-in"/>
    <x v="0"/>
    <s v="Friday"/>
    <x v="1"/>
    <x v="1"/>
    <x v="2"/>
  </r>
  <r>
    <x v="60"/>
    <s v="CUST029"/>
    <x v="8"/>
    <s v="500g"/>
    <x v="1"/>
    <n v="5"/>
    <n v="6500"/>
    <x v="2"/>
    <s v="Westlands"/>
    <s v="ORD00584"/>
    <x v="0"/>
    <n v="5"/>
    <n v="0"/>
    <n v="6500"/>
    <n v="4200"/>
    <n v="21000"/>
    <n v="-14500"/>
    <n v="-2.2307692307692308"/>
    <x v="1"/>
    <s v="Online"/>
    <s v="Delivery"/>
    <s v="Walk-in"/>
    <x v="0"/>
    <s v="Friday"/>
    <x v="0"/>
    <x v="1"/>
    <x v="2"/>
  </r>
  <r>
    <x v="60"/>
    <s v="CUST072"/>
    <x v="4"/>
    <s v="2500g"/>
    <x v="6"/>
    <n v="1"/>
    <n v="5800"/>
    <x v="1"/>
    <s v="CBD"/>
    <s v="ORD00585"/>
    <x v="0"/>
    <n v="1"/>
    <n v="0"/>
    <n v="5800"/>
    <n v="2600"/>
    <n v="2600"/>
    <n v="3200"/>
    <n v="0.55172413793103448"/>
    <x v="2"/>
    <s v="Online"/>
    <s v="Pickup"/>
    <s v="Facebook"/>
    <x v="0"/>
    <s v="Friday"/>
    <x v="2"/>
    <x v="1"/>
    <x v="2"/>
  </r>
  <r>
    <x v="60"/>
    <s v="CUST072"/>
    <x v="11"/>
    <s v="1500g"/>
    <x v="2"/>
    <n v="4"/>
    <n v="15200"/>
    <x v="2"/>
    <s v="Kilimani"/>
    <s v="ORD00586"/>
    <x v="0"/>
    <n v="4"/>
    <n v="0"/>
    <n v="15200"/>
    <n v="3500"/>
    <n v="14000"/>
    <n v="1200"/>
    <n v="7.8947368421052627E-2"/>
    <x v="0"/>
    <s v="Online"/>
    <s v="Pickup"/>
    <s v="Word of Mouth"/>
    <x v="0"/>
    <s v="Friday"/>
    <x v="2"/>
    <x v="0"/>
    <x v="1"/>
  </r>
  <r>
    <x v="60"/>
    <s v="CUST068"/>
    <x v="5"/>
    <s v="2000g"/>
    <x v="4"/>
    <n v="4"/>
    <n v="19200"/>
    <x v="2"/>
    <s v="CBD"/>
    <s v="ORD00587"/>
    <x v="0"/>
    <n v="4"/>
    <n v="0"/>
    <n v="19200"/>
    <n v="2600"/>
    <n v="10400"/>
    <n v="8800"/>
    <n v="0.45833333333333331"/>
    <x v="1"/>
    <s v="Online"/>
    <s v="Pickup"/>
    <s v="Instagram"/>
    <x v="0"/>
    <s v="Friday"/>
    <x v="0"/>
    <x v="1"/>
    <x v="1"/>
  </r>
  <r>
    <x v="60"/>
    <s v="CUST020"/>
    <x v="9"/>
    <s v="1500g"/>
    <x v="2"/>
    <n v="4"/>
    <n v="15200"/>
    <x v="2"/>
    <s v="Westlands"/>
    <s v="ORD00588"/>
    <x v="0"/>
    <n v="4"/>
    <n v="0"/>
    <n v="15200"/>
    <n v="4200"/>
    <n v="16800"/>
    <n v="-1600"/>
    <n v="-0.10526315789473684"/>
    <x v="1"/>
    <s v="WhatsApp"/>
    <s v="Delivery"/>
    <s v="Word of Mouth"/>
    <x v="0"/>
    <s v="Friday"/>
    <x v="0"/>
    <x v="1"/>
    <x v="3"/>
  </r>
  <r>
    <x v="61"/>
    <s v="CUST061"/>
    <x v="12"/>
    <s v="2500g"/>
    <x v="6"/>
    <n v="5"/>
    <n v="29000"/>
    <x v="0"/>
    <s v="Kilimani"/>
    <s v="ORD00589"/>
    <x v="0"/>
    <n v="5"/>
    <n v="0"/>
    <n v="29000"/>
    <n v="3500"/>
    <n v="17500"/>
    <n v="11500"/>
    <n v="0.39655172413793105"/>
    <x v="0"/>
    <s v="In-store"/>
    <s v="Pickup"/>
    <s v="Instagram"/>
    <x v="0"/>
    <s v="Saturday"/>
    <x v="2"/>
    <x v="1"/>
    <x v="2"/>
  </r>
  <r>
    <x v="61"/>
    <s v="CUST060"/>
    <x v="4"/>
    <s v="2000g"/>
    <x v="4"/>
    <n v="2"/>
    <n v="9600"/>
    <x v="0"/>
    <s v="CBD"/>
    <s v="ORD00590"/>
    <x v="0"/>
    <n v="2"/>
    <n v="0"/>
    <n v="9600"/>
    <n v="2600"/>
    <n v="5200"/>
    <n v="4400"/>
    <n v="0.45833333333333331"/>
    <x v="2"/>
    <s v="WhatsApp"/>
    <s v="Pickup"/>
    <s v="Word of Mouth"/>
    <x v="0"/>
    <s v="Saturday"/>
    <x v="1"/>
    <x v="0"/>
    <x v="2"/>
  </r>
  <r>
    <x v="61"/>
    <s v="CUST072"/>
    <x v="9"/>
    <s v="1500g"/>
    <x v="2"/>
    <n v="4"/>
    <n v="15200"/>
    <x v="1"/>
    <s v="Kilimani"/>
    <s v="ORD00591"/>
    <x v="0"/>
    <n v="4"/>
    <n v="0"/>
    <n v="15200"/>
    <n v="3500"/>
    <n v="14000"/>
    <n v="1200"/>
    <n v="7.8947368421052627E-2"/>
    <x v="0"/>
    <s v="In-store"/>
    <s v="Pickup"/>
    <s v="Instagram"/>
    <x v="0"/>
    <s v="Saturday"/>
    <x v="0"/>
    <x v="1"/>
    <x v="2"/>
  </r>
  <r>
    <x v="61"/>
    <s v="CUST033"/>
    <x v="9"/>
    <s v="2000g"/>
    <x v="4"/>
    <n v="2"/>
    <n v="9600"/>
    <x v="0"/>
    <s v="Westlands"/>
    <s v="ORD00592"/>
    <x v="0"/>
    <n v="2"/>
    <n v="0"/>
    <n v="9600"/>
    <n v="3500"/>
    <n v="7000"/>
    <n v="2600"/>
    <n v="0.27083333333333331"/>
    <x v="2"/>
    <s v="WhatsApp"/>
    <s v="Delivery"/>
    <s v="Instagram"/>
    <x v="0"/>
    <s v="Saturday"/>
    <x v="1"/>
    <x v="0"/>
    <x v="1"/>
  </r>
  <r>
    <x v="61"/>
    <s v="CUST058"/>
    <x v="8"/>
    <s v="2000g"/>
    <x v="4"/>
    <n v="1"/>
    <n v="4800"/>
    <x v="2"/>
    <s v="Kilimani"/>
    <s v="ORD00593"/>
    <x v="0"/>
    <n v="1"/>
    <n v="0"/>
    <n v="4800"/>
    <n v="1000"/>
    <n v="1000"/>
    <n v="3800"/>
    <n v="0.79166666666666663"/>
    <x v="1"/>
    <s v="WhatsApp"/>
    <s v="Delivery"/>
    <s v="Instagram"/>
    <x v="0"/>
    <s v="Saturday"/>
    <x v="1"/>
    <x v="1"/>
    <x v="3"/>
  </r>
  <r>
    <x v="62"/>
    <s v="CUST007"/>
    <x v="1"/>
    <s v="Large Pack"/>
    <x v="5"/>
    <n v="2"/>
    <n v="3000"/>
    <x v="2"/>
    <s v="Westlands"/>
    <s v="ORD00594"/>
    <x v="1"/>
    <n v="2"/>
    <n v="0"/>
    <n v="3000"/>
    <n v="5000"/>
    <n v="10000"/>
    <n v="-7000"/>
    <n v="-2.3333333333333335"/>
    <x v="2"/>
    <s v="WhatsApp"/>
    <s v="Delivery"/>
    <s v="Walk-in"/>
    <x v="0"/>
    <s v="Sunday"/>
    <x v="0"/>
    <x v="0"/>
    <x v="3"/>
  </r>
  <r>
    <x v="62"/>
    <s v="CUST078"/>
    <x v="8"/>
    <s v="3000g"/>
    <x v="3"/>
    <n v="5"/>
    <n v="34000"/>
    <x v="0"/>
    <s v="Kilimani"/>
    <s v="ORD00595"/>
    <x v="0"/>
    <n v="5"/>
    <n v="0"/>
    <n v="34000"/>
    <n v="3500"/>
    <n v="17500"/>
    <n v="16500"/>
    <n v="0.48529411764705882"/>
    <x v="0"/>
    <s v="In-store"/>
    <s v="Pickup"/>
    <s v="Walk-in"/>
    <x v="0"/>
    <s v="Sunday"/>
    <x v="1"/>
    <x v="1"/>
    <x v="2"/>
  </r>
  <r>
    <x v="62"/>
    <s v="CUST093"/>
    <x v="10"/>
    <s v="2000g"/>
    <x v="4"/>
    <n v="5"/>
    <n v="24000"/>
    <x v="1"/>
    <s v="CBD"/>
    <s v="ORD00596"/>
    <x v="0"/>
    <n v="5"/>
    <n v="0"/>
    <n v="24000"/>
    <n v="4200"/>
    <n v="21000"/>
    <n v="3000"/>
    <n v="0.125"/>
    <x v="2"/>
    <s v="In-store"/>
    <s v="Pickup"/>
    <s v="Facebook"/>
    <x v="0"/>
    <s v="Sunday"/>
    <x v="2"/>
    <x v="0"/>
    <x v="3"/>
  </r>
  <r>
    <x v="62"/>
    <s v="CUST027"/>
    <x v="10"/>
    <s v="2500g"/>
    <x v="6"/>
    <n v="4"/>
    <n v="23200"/>
    <x v="2"/>
    <s v="Westlands"/>
    <s v="ORD00597"/>
    <x v="0"/>
    <n v="4"/>
    <n v="0"/>
    <n v="23200"/>
    <n v="2600"/>
    <n v="10400"/>
    <n v="12800"/>
    <n v="0.55172413793103448"/>
    <x v="0"/>
    <s v="Online"/>
    <s v="Pickup"/>
    <s v="Instagram"/>
    <x v="0"/>
    <s v="Sunday"/>
    <x v="0"/>
    <x v="1"/>
    <x v="0"/>
  </r>
  <r>
    <x v="62"/>
    <s v="CUST025"/>
    <x v="0"/>
    <s v="1500g"/>
    <x v="2"/>
    <n v="2"/>
    <n v="7600"/>
    <x v="1"/>
    <s v="Kilimani"/>
    <s v="ORD00598"/>
    <x v="0"/>
    <n v="2"/>
    <n v="0"/>
    <n v="7600"/>
    <n v="400"/>
    <n v="800"/>
    <n v="6800"/>
    <n v="0.89473684210526316"/>
    <x v="1"/>
    <s v="Online"/>
    <s v="Pickup"/>
    <s v="Instagram"/>
    <x v="0"/>
    <s v="Sunday"/>
    <x v="0"/>
    <x v="0"/>
    <x v="1"/>
  </r>
  <r>
    <x v="62"/>
    <s v="CUST032"/>
    <x v="1"/>
    <s v="Small Pack"/>
    <x v="7"/>
    <n v="4"/>
    <n v="3200"/>
    <x v="1"/>
    <s v="CBD"/>
    <s v="ORD00599"/>
    <x v="1"/>
    <n v="4"/>
    <n v="0"/>
    <n v="3200"/>
    <n v="1000"/>
    <n v="4000"/>
    <n v="-800"/>
    <n v="-0.25"/>
    <x v="0"/>
    <s v="WhatsApp"/>
    <s v="Pickup"/>
    <s v="Word of Mouth"/>
    <x v="0"/>
    <s v="Sunday"/>
    <x v="1"/>
    <x v="1"/>
    <x v="2"/>
  </r>
  <r>
    <x v="62"/>
    <s v="CUST051"/>
    <x v="1"/>
    <s v="Large Pack"/>
    <x v="5"/>
    <n v="2"/>
    <n v="3000"/>
    <x v="0"/>
    <s v="CBD"/>
    <s v="ORD00600"/>
    <x v="1"/>
    <n v="2"/>
    <n v="0"/>
    <n v="3000"/>
    <n v="2600"/>
    <n v="5200"/>
    <n v="-2200"/>
    <n v="-0.73333333333333328"/>
    <x v="0"/>
    <s v="WhatsApp"/>
    <s v="Pickup"/>
    <s v="Instagram"/>
    <x v="0"/>
    <s v="Sunday"/>
    <x v="1"/>
    <x v="1"/>
    <x v="2"/>
  </r>
  <r>
    <x v="62"/>
    <s v="CUST049"/>
    <x v="5"/>
    <s v="1500g"/>
    <x v="2"/>
    <n v="3"/>
    <n v="11400"/>
    <x v="2"/>
    <s v="CBD"/>
    <s v="ORD00601"/>
    <x v="0"/>
    <n v="3"/>
    <n v="100"/>
    <n v="11300"/>
    <n v="5000"/>
    <n v="15000"/>
    <n v="-3700"/>
    <n v="-0.32743362831858408"/>
    <x v="1"/>
    <s v="WhatsApp"/>
    <s v="Delivery"/>
    <s v="Instagram"/>
    <x v="0"/>
    <s v="Sunday"/>
    <x v="1"/>
    <x v="1"/>
    <x v="3"/>
  </r>
  <r>
    <x v="62"/>
    <s v="CUST040"/>
    <x v="8"/>
    <s v="3000g"/>
    <x v="3"/>
    <n v="3"/>
    <n v="20400"/>
    <x v="2"/>
    <s v="Westlands"/>
    <s v="ORD00602"/>
    <x v="0"/>
    <n v="3"/>
    <n v="0"/>
    <n v="20400"/>
    <n v="3500"/>
    <n v="10500"/>
    <n v="9900"/>
    <n v="0.48529411764705882"/>
    <x v="1"/>
    <s v="In-store"/>
    <s v="Pickup"/>
    <s v="Walk-in"/>
    <x v="0"/>
    <s v="Sunday"/>
    <x v="2"/>
    <x v="1"/>
    <x v="3"/>
  </r>
  <r>
    <x v="62"/>
    <s v="CUST060"/>
    <x v="3"/>
    <s v="2000g"/>
    <x v="4"/>
    <n v="4"/>
    <n v="19200"/>
    <x v="0"/>
    <s v="CBD"/>
    <s v="ORD00603"/>
    <x v="0"/>
    <n v="4"/>
    <n v="0"/>
    <n v="19200"/>
    <n v="2600"/>
    <n v="10400"/>
    <n v="8800"/>
    <n v="0.45833333333333331"/>
    <x v="2"/>
    <s v="WhatsApp"/>
    <s v="Pickup"/>
    <s v="Instagram"/>
    <x v="0"/>
    <s v="Sunday"/>
    <x v="1"/>
    <x v="1"/>
    <x v="3"/>
  </r>
  <r>
    <x v="62"/>
    <s v="CUST027"/>
    <x v="7"/>
    <s v="1500g"/>
    <x v="2"/>
    <n v="3"/>
    <n v="11400"/>
    <x v="2"/>
    <s v="Westlands"/>
    <s v="ORD00604"/>
    <x v="0"/>
    <n v="3"/>
    <n v="0"/>
    <n v="11400"/>
    <n v="3500"/>
    <n v="10500"/>
    <n v="900"/>
    <n v="7.8947368421052627E-2"/>
    <x v="2"/>
    <s v="In-store"/>
    <s v="Pickup"/>
    <s v="Word of Mouth"/>
    <x v="0"/>
    <s v="Sunday"/>
    <x v="1"/>
    <x v="0"/>
    <x v="0"/>
  </r>
  <r>
    <x v="63"/>
    <s v="CUST029"/>
    <x v="0"/>
    <s v="2000g"/>
    <x v="4"/>
    <n v="5"/>
    <n v="24000"/>
    <x v="1"/>
    <s v="Kilimani"/>
    <s v="ORD00605"/>
    <x v="0"/>
    <n v="5"/>
    <n v="0"/>
    <n v="24000"/>
    <n v="1800"/>
    <n v="9000"/>
    <n v="15000"/>
    <n v="0.625"/>
    <x v="0"/>
    <s v="WhatsApp"/>
    <s v="Pickup"/>
    <s v="Instagram"/>
    <x v="0"/>
    <s v="Monday"/>
    <x v="1"/>
    <x v="1"/>
    <x v="3"/>
  </r>
  <r>
    <x v="63"/>
    <s v="CUST071"/>
    <x v="0"/>
    <s v="1000g"/>
    <x v="0"/>
    <n v="3"/>
    <n v="8400"/>
    <x v="1"/>
    <s v="CBD"/>
    <s v="ORD00606"/>
    <x v="0"/>
    <n v="3"/>
    <n v="0"/>
    <n v="8400"/>
    <n v="400"/>
    <n v="1200"/>
    <n v="7200"/>
    <n v="0.8571428571428571"/>
    <x v="0"/>
    <s v="In-store"/>
    <s v="Pickup"/>
    <s v="Instagram"/>
    <x v="0"/>
    <s v="Monday"/>
    <x v="0"/>
    <x v="1"/>
    <x v="0"/>
  </r>
  <r>
    <x v="63"/>
    <s v="CUST038"/>
    <x v="1"/>
    <s v="Small Pack"/>
    <x v="7"/>
    <n v="4"/>
    <n v="3200"/>
    <x v="0"/>
    <s v="Kilimani"/>
    <s v="ORD00607"/>
    <x v="1"/>
    <n v="4"/>
    <n v="50"/>
    <n v="3150"/>
    <n v="4200"/>
    <n v="16800"/>
    <n v="-13650"/>
    <n v="-4.333333333333333"/>
    <x v="0"/>
    <s v="WhatsApp"/>
    <s v="Pickup"/>
    <s v="Instagram"/>
    <x v="0"/>
    <s v="Monday"/>
    <x v="2"/>
    <x v="1"/>
    <x v="2"/>
  </r>
  <r>
    <x v="63"/>
    <s v="CUST049"/>
    <x v="5"/>
    <s v="2500g"/>
    <x v="6"/>
    <n v="2"/>
    <n v="11600"/>
    <x v="1"/>
    <s v="Kilimani"/>
    <s v="ORD00608"/>
    <x v="0"/>
    <n v="2"/>
    <n v="0"/>
    <n v="11600"/>
    <n v="1800"/>
    <n v="3600"/>
    <n v="8000"/>
    <n v="0.68965517241379315"/>
    <x v="2"/>
    <s v="WhatsApp"/>
    <s v="Delivery"/>
    <s v="Word of Mouth"/>
    <x v="0"/>
    <s v="Monday"/>
    <x v="0"/>
    <x v="0"/>
    <x v="3"/>
  </r>
  <r>
    <x v="63"/>
    <s v="CUST084"/>
    <x v="7"/>
    <s v="1000g"/>
    <x v="0"/>
    <n v="5"/>
    <n v="14000"/>
    <x v="1"/>
    <s v="Westlands"/>
    <s v="ORD00609"/>
    <x v="0"/>
    <n v="5"/>
    <n v="0"/>
    <n v="14000"/>
    <n v="900"/>
    <n v="4500"/>
    <n v="9500"/>
    <n v="0.6785714285714286"/>
    <x v="1"/>
    <s v="WhatsApp"/>
    <s v="Pickup"/>
    <s v="Facebook"/>
    <x v="0"/>
    <s v="Monday"/>
    <x v="2"/>
    <x v="1"/>
    <x v="2"/>
  </r>
  <r>
    <x v="63"/>
    <s v="CUST093"/>
    <x v="4"/>
    <s v="500g"/>
    <x v="1"/>
    <n v="4"/>
    <n v="5200"/>
    <x v="1"/>
    <s v="CBD"/>
    <s v="ORD00610"/>
    <x v="0"/>
    <n v="4"/>
    <n v="0"/>
    <n v="5200"/>
    <n v="2600"/>
    <n v="10400"/>
    <n v="-5200"/>
    <n v="-1"/>
    <x v="2"/>
    <s v="In-store"/>
    <s v="Delivery"/>
    <s v="Instagram"/>
    <x v="0"/>
    <s v="Monday"/>
    <x v="0"/>
    <x v="1"/>
    <x v="3"/>
  </r>
  <r>
    <x v="63"/>
    <s v="CUST022"/>
    <x v="7"/>
    <s v="1500g"/>
    <x v="2"/>
    <n v="4"/>
    <n v="15200"/>
    <x v="1"/>
    <s v="Westlands"/>
    <s v="ORD00611"/>
    <x v="0"/>
    <n v="4"/>
    <n v="0"/>
    <n v="15200"/>
    <n v="4200"/>
    <n v="16800"/>
    <n v="-1600"/>
    <n v="-0.10526315789473684"/>
    <x v="1"/>
    <s v="In-store"/>
    <s v="Pickup"/>
    <s v="Facebook"/>
    <x v="0"/>
    <s v="Monday"/>
    <x v="0"/>
    <x v="1"/>
    <x v="0"/>
  </r>
  <r>
    <x v="63"/>
    <s v="CUST093"/>
    <x v="11"/>
    <s v="2500g"/>
    <x v="6"/>
    <n v="2"/>
    <n v="11600"/>
    <x v="1"/>
    <s v="Westlands"/>
    <s v="ORD00612"/>
    <x v="0"/>
    <n v="2"/>
    <n v="0"/>
    <n v="11600"/>
    <n v="900"/>
    <n v="1800"/>
    <n v="9800"/>
    <n v="0.84482758620689657"/>
    <x v="0"/>
    <s v="In-store"/>
    <s v="Pickup"/>
    <s v="Walk-in"/>
    <x v="0"/>
    <s v="Monday"/>
    <x v="1"/>
    <x v="0"/>
    <x v="3"/>
  </r>
  <r>
    <x v="63"/>
    <s v="CUST083"/>
    <x v="11"/>
    <s v="500g"/>
    <x v="1"/>
    <n v="5"/>
    <n v="6500"/>
    <x v="0"/>
    <s v="CBD"/>
    <s v="ORD00613"/>
    <x v="0"/>
    <n v="5"/>
    <n v="0"/>
    <n v="6500"/>
    <n v="2600"/>
    <n v="13000"/>
    <n v="-6500"/>
    <n v="-1"/>
    <x v="0"/>
    <s v="WhatsApp"/>
    <s v="Pickup"/>
    <s v="Walk-in"/>
    <x v="0"/>
    <s v="Monday"/>
    <x v="1"/>
    <x v="1"/>
    <x v="2"/>
  </r>
  <r>
    <x v="64"/>
    <s v="CUST086"/>
    <x v="6"/>
    <s v="1500g"/>
    <x v="2"/>
    <n v="1"/>
    <n v="3800"/>
    <x v="0"/>
    <s v="Kilimani"/>
    <s v="ORD00614"/>
    <x v="2"/>
    <n v="1"/>
    <n v="0"/>
    <n v="3800"/>
    <n v="2600"/>
    <n v="2600"/>
    <n v="1200"/>
    <n v="0.31578947368421051"/>
    <x v="0"/>
    <s v="In-store"/>
    <s v="Delivery"/>
    <s v="Instagram"/>
    <x v="0"/>
    <s v="Tuesday"/>
    <x v="2"/>
    <x v="0"/>
    <x v="3"/>
  </r>
  <r>
    <x v="64"/>
    <s v="CUST081"/>
    <x v="9"/>
    <s v="1500g"/>
    <x v="2"/>
    <n v="2"/>
    <n v="7600"/>
    <x v="0"/>
    <s v="Kilimani"/>
    <s v="ORD00615"/>
    <x v="0"/>
    <n v="2"/>
    <n v="0"/>
    <n v="7600"/>
    <n v="400"/>
    <n v="800"/>
    <n v="6800"/>
    <n v="0.89473684210526316"/>
    <x v="1"/>
    <s v="In-store"/>
    <s v="Delivery"/>
    <s v="Walk-in"/>
    <x v="0"/>
    <s v="Tuesday"/>
    <x v="1"/>
    <x v="1"/>
    <x v="1"/>
  </r>
  <r>
    <x v="64"/>
    <s v="CUST002"/>
    <x v="1"/>
    <s v="Small Pack"/>
    <x v="7"/>
    <n v="2"/>
    <n v="1600"/>
    <x v="0"/>
    <s v="CBD"/>
    <s v="ORD00616"/>
    <x v="1"/>
    <n v="2"/>
    <n v="0"/>
    <n v="1600"/>
    <n v="2600"/>
    <n v="5200"/>
    <n v="-3600"/>
    <n v="-2.25"/>
    <x v="2"/>
    <s v="Online"/>
    <s v="Pickup"/>
    <s v="Instagram"/>
    <x v="0"/>
    <s v="Tuesday"/>
    <x v="1"/>
    <x v="0"/>
    <x v="1"/>
  </r>
  <r>
    <x v="65"/>
    <s v="CUST080"/>
    <x v="5"/>
    <s v="1500g"/>
    <x v="2"/>
    <n v="1"/>
    <n v="3800"/>
    <x v="1"/>
    <s v="CBD"/>
    <s v="ORD00617"/>
    <x v="0"/>
    <n v="1"/>
    <n v="0"/>
    <n v="3800"/>
    <n v="2600"/>
    <n v="2600"/>
    <n v="1200"/>
    <n v="0.31578947368421051"/>
    <x v="2"/>
    <s v="WhatsApp"/>
    <s v="Delivery"/>
    <s v="Instagram"/>
    <x v="0"/>
    <s v="Wednesday"/>
    <x v="0"/>
    <x v="0"/>
    <x v="0"/>
  </r>
  <r>
    <x v="65"/>
    <s v="CUST085"/>
    <x v="13"/>
    <s v="1500g"/>
    <x v="2"/>
    <n v="4"/>
    <n v="15200"/>
    <x v="2"/>
    <s v="Kilimani"/>
    <s v="ORD00618"/>
    <x v="0"/>
    <n v="4"/>
    <n v="0"/>
    <n v="15200"/>
    <n v="2600"/>
    <n v="10400"/>
    <n v="4800"/>
    <n v="0.31578947368421051"/>
    <x v="2"/>
    <s v="WhatsApp"/>
    <s v="Delivery"/>
    <s v="Instagram"/>
    <x v="0"/>
    <s v="Wednesday"/>
    <x v="2"/>
    <x v="1"/>
    <x v="2"/>
  </r>
  <r>
    <x v="65"/>
    <s v="CUST071"/>
    <x v="0"/>
    <s v="1500g"/>
    <x v="2"/>
    <n v="5"/>
    <n v="19000"/>
    <x v="2"/>
    <s v="Kilimani"/>
    <s v="ORD00619"/>
    <x v="0"/>
    <n v="5"/>
    <n v="0"/>
    <n v="19000"/>
    <n v="5000"/>
    <n v="25000"/>
    <n v="-6000"/>
    <n v="-0.31578947368421051"/>
    <x v="2"/>
    <s v="In-store"/>
    <s v="Delivery"/>
    <s v="Facebook"/>
    <x v="0"/>
    <s v="Wednesday"/>
    <x v="0"/>
    <x v="0"/>
    <x v="0"/>
  </r>
  <r>
    <x v="65"/>
    <s v="CUST093"/>
    <x v="0"/>
    <s v="3000g"/>
    <x v="3"/>
    <n v="5"/>
    <n v="34000"/>
    <x v="2"/>
    <s v="CBD"/>
    <s v="ORD00620"/>
    <x v="0"/>
    <n v="5"/>
    <n v="0"/>
    <n v="34000"/>
    <n v="900"/>
    <n v="4500"/>
    <n v="29500"/>
    <n v="0.86764705882352944"/>
    <x v="1"/>
    <s v="In-store"/>
    <s v="Delivery"/>
    <s v="Word of Mouth"/>
    <x v="0"/>
    <s v="Wednesday"/>
    <x v="0"/>
    <x v="1"/>
    <x v="0"/>
  </r>
  <r>
    <x v="65"/>
    <s v="CUST065"/>
    <x v="4"/>
    <s v="500g"/>
    <x v="1"/>
    <n v="1"/>
    <n v="1300"/>
    <x v="1"/>
    <s v="CBD"/>
    <s v="ORD00621"/>
    <x v="0"/>
    <n v="1"/>
    <n v="0"/>
    <n v="1300"/>
    <n v="4200"/>
    <n v="4200"/>
    <n v="-2900"/>
    <n v="-2.2307692307692308"/>
    <x v="2"/>
    <s v="In-store"/>
    <s v="Pickup"/>
    <s v="Facebook"/>
    <x v="0"/>
    <s v="Wednesday"/>
    <x v="1"/>
    <x v="1"/>
    <x v="0"/>
  </r>
  <r>
    <x v="65"/>
    <s v="CUST014"/>
    <x v="9"/>
    <s v="2500g"/>
    <x v="6"/>
    <n v="2"/>
    <n v="11600"/>
    <x v="0"/>
    <s v="CBD"/>
    <s v="ORD00622"/>
    <x v="0"/>
    <n v="2"/>
    <n v="0"/>
    <n v="11600"/>
    <n v="5000"/>
    <n v="10000"/>
    <n v="1600"/>
    <n v="0.13793103448275862"/>
    <x v="2"/>
    <s v="In-store"/>
    <s v="Delivery"/>
    <s v="Instagram"/>
    <x v="0"/>
    <s v="Wednesday"/>
    <x v="2"/>
    <x v="1"/>
    <x v="0"/>
  </r>
  <r>
    <x v="65"/>
    <s v="CUST025"/>
    <x v="11"/>
    <s v="3000g"/>
    <x v="3"/>
    <n v="2"/>
    <n v="13600"/>
    <x v="1"/>
    <s v="CBD"/>
    <s v="ORD00623"/>
    <x v="0"/>
    <n v="2"/>
    <n v="0"/>
    <n v="13600"/>
    <n v="2600"/>
    <n v="5200"/>
    <n v="8400"/>
    <n v="0.61764705882352944"/>
    <x v="2"/>
    <s v="WhatsApp"/>
    <s v="Delivery"/>
    <s v="Facebook"/>
    <x v="0"/>
    <s v="Wednesday"/>
    <x v="0"/>
    <x v="0"/>
    <x v="3"/>
  </r>
  <r>
    <x v="65"/>
    <s v="CUST035"/>
    <x v="4"/>
    <s v="1500g"/>
    <x v="2"/>
    <n v="3"/>
    <n v="11400"/>
    <x v="2"/>
    <s v="Kilimani"/>
    <s v="ORD00624"/>
    <x v="0"/>
    <n v="3"/>
    <n v="0"/>
    <n v="11400"/>
    <n v="5000"/>
    <n v="15000"/>
    <n v="-3600"/>
    <n v="-0.31578947368421051"/>
    <x v="1"/>
    <s v="Online"/>
    <s v="Delivery"/>
    <s v="Word of Mouth"/>
    <x v="0"/>
    <s v="Wednesday"/>
    <x v="0"/>
    <x v="0"/>
    <x v="1"/>
  </r>
  <r>
    <x v="65"/>
    <s v="CUST059"/>
    <x v="5"/>
    <s v="3000g"/>
    <x v="3"/>
    <n v="4"/>
    <n v="27200"/>
    <x v="1"/>
    <s v="Kilimani"/>
    <s v="ORD00625"/>
    <x v="0"/>
    <n v="4"/>
    <n v="0"/>
    <n v="27200"/>
    <n v="1300"/>
    <n v="5200"/>
    <n v="22000"/>
    <n v="0.80882352941176472"/>
    <x v="1"/>
    <s v="Online"/>
    <s v="Pickup"/>
    <s v="Word of Mouth"/>
    <x v="0"/>
    <s v="Wednesday"/>
    <x v="1"/>
    <x v="1"/>
    <x v="3"/>
  </r>
  <r>
    <x v="65"/>
    <s v="CUST039"/>
    <x v="1"/>
    <s v="Party Pack"/>
    <x v="0"/>
    <n v="2"/>
    <n v="5600"/>
    <x v="1"/>
    <s v="Kilimani"/>
    <s v="ORD00626"/>
    <x v="1"/>
    <n v="2"/>
    <n v="0"/>
    <n v="5600"/>
    <n v="1800"/>
    <n v="3600"/>
    <n v="2000"/>
    <n v="0.35714285714285715"/>
    <x v="0"/>
    <s v="Online"/>
    <s v="Delivery"/>
    <s v="Word of Mouth"/>
    <x v="0"/>
    <s v="Wednesday"/>
    <x v="2"/>
    <x v="0"/>
    <x v="2"/>
  </r>
  <r>
    <x v="66"/>
    <s v="CUST049"/>
    <x v="2"/>
    <s v="1000g"/>
    <x v="0"/>
    <n v="4"/>
    <n v="11200"/>
    <x v="2"/>
    <s v="CBD"/>
    <s v="ORD00627"/>
    <x v="0"/>
    <n v="4"/>
    <n v="0"/>
    <n v="11200"/>
    <n v="900"/>
    <n v="3600"/>
    <n v="7600"/>
    <n v="0.6785714285714286"/>
    <x v="2"/>
    <s v="In-store"/>
    <s v="Pickup"/>
    <s v="Word of Mouth"/>
    <x v="0"/>
    <s v="Thursday"/>
    <x v="2"/>
    <x v="0"/>
    <x v="3"/>
  </r>
  <r>
    <x v="66"/>
    <s v="CUST082"/>
    <x v="7"/>
    <s v="500g"/>
    <x v="1"/>
    <n v="1"/>
    <n v="1300"/>
    <x v="0"/>
    <s v="CBD"/>
    <s v="ORD00628"/>
    <x v="0"/>
    <n v="1"/>
    <n v="0"/>
    <n v="1300"/>
    <n v="4200"/>
    <n v="4200"/>
    <n v="-2900"/>
    <n v="-2.2307692307692308"/>
    <x v="2"/>
    <s v="WhatsApp"/>
    <s v="Pickup"/>
    <s v="Facebook"/>
    <x v="0"/>
    <s v="Thursday"/>
    <x v="2"/>
    <x v="1"/>
    <x v="1"/>
  </r>
  <r>
    <x v="66"/>
    <s v="CUST064"/>
    <x v="11"/>
    <s v="2500g"/>
    <x v="6"/>
    <n v="1"/>
    <n v="5800"/>
    <x v="2"/>
    <s v="CBD"/>
    <s v="ORD00629"/>
    <x v="0"/>
    <n v="1"/>
    <n v="0"/>
    <n v="5800"/>
    <n v="2600"/>
    <n v="2600"/>
    <n v="3200"/>
    <n v="0.55172413793103448"/>
    <x v="1"/>
    <s v="In-store"/>
    <s v="Delivery"/>
    <s v="Instagram"/>
    <x v="0"/>
    <s v="Thursday"/>
    <x v="0"/>
    <x v="0"/>
    <x v="2"/>
  </r>
  <r>
    <x v="67"/>
    <s v="CUST068"/>
    <x v="13"/>
    <s v="1500g"/>
    <x v="2"/>
    <n v="1"/>
    <n v="3800"/>
    <x v="0"/>
    <s v="Kilimani"/>
    <s v="ORD00630"/>
    <x v="0"/>
    <n v="1"/>
    <n v="0"/>
    <n v="3800"/>
    <n v="900"/>
    <n v="900"/>
    <n v="2900"/>
    <n v="0.76315789473684215"/>
    <x v="1"/>
    <s v="In-store"/>
    <s v="Delivery"/>
    <s v="Facebook"/>
    <x v="0"/>
    <s v="Friday"/>
    <x v="1"/>
    <x v="1"/>
    <x v="3"/>
  </r>
  <r>
    <x v="67"/>
    <s v="CUST061"/>
    <x v="10"/>
    <s v="500g"/>
    <x v="1"/>
    <n v="5"/>
    <n v="6500"/>
    <x v="2"/>
    <s v="Kilimani"/>
    <s v="ORD00631"/>
    <x v="0"/>
    <n v="5"/>
    <n v="0"/>
    <n v="6500"/>
    <n v="3500"/>
    <n v="17500"/>
    <n v="-11000"/>
    <n v="-1.6923076923076923"/>
    <x v="2"/>
    <s v="Online"/>
    <s v="Pickup"/>
    <s v="Word of Mouth"/>
    <x v="0"/>
    <s v="Friday"/>
    <x v="0"/>
    <x v="0"/>
    <x v="1"/>
  </r>
  <r>
    <x v="67"/>
    <s v="CUST070"/>
    <x v="2"/>
    <s v="2000g"/>
    <x v="4"/>
    <n v="3"/>
    <n v="14400"/>
    <x v="1"/>
    <s v="CBD"/>
    <s v="ORD00632"/>
    <x v="0"/>
    <n v="3"/>
    <n v="0"/>
    <n v="14400"/>
    <n v="1800"/>
    <n v="5400"/>
    <n v="9000"/>
    <n v="0.625"/>
    <x v="1"/>
    <s v="WhatsApp"/>
    <s v="Delivery"/>
    <s v="Facebook"/>
    <x v="0"/>
    <s v="Friday"/>
    <x v="0"/>
    <x v="0"/>
    <x v="3"/>
  </r>
  <r>
    <x v="67"/>
    <s v="CUST041"/>
    <x v="0"/>
    <s v="1000g"/>
    <x v="0"/>
    <n v="2"/>
    <n v="5600"/>
    <x v="0"/>
    <s v="Kilimani"/>
    <s v="ORD00633"/>
    <x v="0"/>
    <n v="2"/>
    <n v="0"/>
    <n v="5600"/>
    <n v="2600"/>
    <n v="5200"/>
    <n v="400"/>
    <n v="7.1428571428571425E-2"/>
    <x v="0"/>
    <s v="In-store"/>
    <s v="Delivery"/>
    <s v="Instagram"/>
    <x v="0"/>
    <s v="Friday"/>
    <x v="0"/>
    <x v="0"/>
    <x v="0"/>
  </r>
  <r>
    <x v="67"/>
    <s v="CUST097"/>
    <x v="13"/>
    <s v="1500g"/>
    <x v="2"/>
    <n v="2"/>
    <n v="7600"/>
    <x v="1"/>
    <s v="Westlands"/>
    <s v="ORD00634"/>
    <x v="0"/>
    <n v="2"/>
    <n v="0"/>
    <n v="7600"/>
    <n v="2600"/>
    <n v="5200"/>
    <n v="2400"/>
    <n v="0.31578947368421051"/>
    <x v="2"/>
    <s v="In-store"/>
    <s v="Pickup"/>
    <s v="Walk-in"/>
    <x v="0"/>
    <s v="Friday"/>
    <x v="2"/>
    <x v="0"/>
    <x v="0"/>
  </r>
  <r>
    <x v="67"/>
    <s v="CUST021"/>
    <x v="2"/>
    <s v="1500g"/>
    <x v="2"/>
    <n v="3"/>
    <n v="11400"/>
    <x v="1"/>
    <s v="Kilimani"/>
    <s v="ORD00635"/>
    <x v="0"/>
    <n v="3"/>
    <n v="0"/>
    <n v="11400"/>
    <n v="3500"/>
    <n v="10500"/>
    <n v="900"/>
    <n v="7.8947368421052627E-2"/>
    <x v="1"/>
    <s v="In-store"/>
    <s v="Pickup"/>
    <s v="Instagram"/>
    <x v="0"/>
    <s v="Friday"/>
    <x v="2"/>
    <x v="1"/>
    <x v="1"/>
  </r>
  <r>
    <x v="67"/>
    <s v="CUST087"/>
    <x v="13"/>
    <s v="2000g"/>
    <x v="4"/>
    <n v="4"/>
    <n v="19200"/>
    <x v="1"/>
    <s v="Westlands"/>
    <s v="ORD00636"/>
    <x v="0"/>
    <n v="4"/>
    <n v="0"/>
    <n v="19200"/>
    <n v="5000"/>
    <n v="20000"/>
    <n v="-800"/>
    <n v="-4.1666666666666664E-2"/>
    <x v="2"/>
    <s v="WhatsApp"/>
    <s v="Pickup"/>
    <s v="Walk-in"/>
    <x v="0"/>
    <s v="Friday"/>
    <x v="0"/>
    <x v="1"/>
    <x v="0"/>
  </r>
  <r>
    <x v="67"/>
    <s v="CUST089"/>
    <x v="9"/>
    <s v="3000g"/>
    <x v="3"/>
    <n v="2"/>
    <n v="13600"/>
    <x v="1"/>
    <s v="Kilimani"/>
    <s v="ORD00637"/>
    <x v="0"/>
    <n v="2"/>
    <n v="0"/>
    <n v="13600"/>
    <n v="1300"/>
    <n v="2600"/>
    <n v="11000"/>
    <n v="0.80882352941176472"/>
    <x v="2"/>
    <s v="In-store"/>
    <s v="Delivery"/>
    <s v="Instagram"/>
    <x v="0"/>
    <s v="Friday"/>
    <x v="0"/>
    <x v="0"/>
    <x v="1"/>
  </r>
  <r>
    <x v="68"/>
    <s v="CUST007"/>
    <x v="1"/>
    <s v="Party Pack"/>
    <x v="0"/>
    <n v="3"/>
    <n v="8400"/>
    <x v="0"/>
    <s v="Westlands"/>
    <s v="ORD00638"/>
    <x v="1"/>
    <n v="3"/>
    <n v="50"/>
    <n v="8350"/>
    <n v="4200"/>
    <n v="12600"/>
    <n v="-4250"/>
    <n v="-0.50898203592814373"/>
    <x v="2"/>
    <s v="Online"/>
    <s v="Pickup"/>
    <s v="Walk-in"/>
    <x v="0"/>
    <s v="Saturday"/>
    <x v="1"/>
    <x v="0"/>
    <x v="3"/>
  </r>
  <r>
    <x v="68"/>
    <s v="CUST044"/>
    <x v="10"/>
    <s v="2500g"/>
    <x v="6"/>
    <n v="1"/>
    <n v="5800"/>
    <x v="1"/>
    <s v="CBD"/>
    <s v="ORD00639"/>
    <x v="0"/>
    <n v="1"/>
    <n v="0"/>
    <n v="5800"/>
    <n v="1800"/>
    <n v="1800"/>
    <n v="4000"/>
    <n v="0.68965517241379315"/>
    <x v="0"/>
    <s v="Online"/>
    <s v="Pickup"/>
    <s v="Instagram"/>
    <x v="0"/>
    <s v="Saturday"/>
    <x v="1"/>
    <x v="0"/>
    <x v="0"/>
  </r>
  <r>
    <x v="68"/>
    <s v="CUST100"/>
    <x v="13"/>
    <s v="1000g"/>
    <x v="0"/>
    <n v="4"/>
    <n v="11200"/>
    <x v="2"/>
    <s v="Kilimani"/>
    <s v="ORD00640"/>
    <x v="0"/>
    <n v="4"/>
    <n v="0"/>
    <n v="11200"/>
    <n v="3500"/>
    <n v="14000"/>
    <n v="-2800"/>
    <n v="-0.25"/>
    <x v="2"/>
    <s v="In-store"/>
    <s v="Delivery"/>
    <s v="Facebook"/>
    <x v="0"/>
    <s v="Saturday"/>
    <x v="0"/>
    <x v="1"/>
    <x v="1"/>
  </r>
  <r>
    <x v="68"/>
    <s v="CUST058"/>
    <x v="8"/>
    <s v="2000g"/>
    <x v="4"/>
    <n v="3"/>
    <n v="14400"/>
    <x v="2"/>
    <s v="Kilimani"/>
    <s v="ORD00641"/>
    <x v="0"/>
    <n v="3"/>
    <n v="0"/>
    <n v="14400"/>
    <n v="4200"/>
    <n v="12600"/>
    <n v="1800"/>
    <n v="0.125"/>
    <x v="2"/>
    <s v="Online"/>
    <s v="Delivery"/>
    <s v="Walk-in"/>
    <x v="0"/>
    <s v="Saturday"/>
    <x v="0"/>
    <x v="1"/>
    <x v="1"/>
  </r>
  <r>
    <x v="68"/>
    <s v="CUST049"/>
    <x v="5"/>
    <s v="2500g"/>
    <x v="6"/>
    <n v="5"/>
    <n v="29000"/>
    <x v="2"/>
    <s v="Kilimani"/>
    <s v="ORD00642"/>
    <x v="0"/>
    <n v="5"/>
    <n v="0"/>
    <n v="29000"/>
    <n v="5000"/>
    <n v="25000"/>
    <n v="4000"/>
    <n v="0.13793103448275862"/>
    <x v="0"/>
    <s v="Online"/>
    <s v="Pickup"/>
    <s v="Instagram"/>
    <x v="0"/>
    <s v="Saturday"/>
    <x v="1"/>
    <x v="0"/>
    <x v="2"/>
  </r>
  <r>
    <x v="68"/>
    <s v="CUST085"/>
    <x v="8"/>
    <s v="3000g"/>
    <x v="3"/>
    <n v="5"/>
    <n v="34000"/>
    <x v="2"/>
    <s v="Kilimani"/>
    <s v="ORD00643"/>
    <x v="0"/>
    <n v="5"/>
    <n v="100"/>
    <n v="33900"/>
    <n v="2600"/>
    <n v="13000"/>
    <n v="20900"/>
    <n v="0.61651917404129797"/>
    <x v="2"/>
    <s v="Online"/>
    <s v="Delivery"/>
    <s v="Instagram"/>
    <x v="0"/>
    <s v="Saturday"/>
    <x v="2"/>
    <x v="1"/>
    <x v="1"/>
  </r>
  <r>
    <x v="68"/>
    <s v="CUST038"/>
    <x v="12"/>
    <s v="1500g"/>
    <x v="2"/>
    <n v="5"/>
    <n v="19000"/>
    <x v="0"/>
    <s v="CBD"/>
    <s v="ORD00644"/>
    <x v="0"/>
    <n v="5"/>
    <n v="0"/>
    <n v="19000"/>
    <n v="1800"/>
    <n v="9000"/>
    <n v="10000"/>
    <n v="0.52631578947368418"/>
    <x v="2"/>
    <s v="In-store"/>
    <s v="Delivery"/>
    <s v="Word of Mouth"/>
    <x v="0"/>
    <s v="Saturday"/>
    <x v="1"/>
    <x v="0"/>
    <x v="0"/>
  </r>
  <r>
    <x v="68"/>
    <s v="CUST035"/>
    <x v="2"/>
    <s v="1000g"/>
    <x v="0"/>
    <n v="1"/>
    <n v="2800"/>
    <x v="0"/>
    <s v="Westlands"/>
    <s v="ORD00645"/>
    <x v="0"/>
    <n v="1"/>
    <n v="0"/>
    <n v="2800"/>
    <n v="400"/>
    <n v="400"/>
    <n v="2400"/>
    <n v="0.8571428571428571"/>
    <x v="1"/>
    <s v="In-store"/>
    <s v="Pickup"/>
    <s v="Walk-in"/>
    <x v="0"/>
    <s v="Saturday"/>
    <x v="1"/>
    <x v="0"/>
    <x v="3"/>
  </r>
  <r>
    <x v="68"/>
    <s v="CUST095"/>
    <x v="1"/>
    <s v="Small Pack"/>
    <x v="7"/>
    <n v="2"/>
    <n v="1600"/>
    <x v="2"/>
    <s v="Westlands"/>
    <s v="ORD00646"/>
    <x v="1"/>
    <n v="2"/>
    <n v="0"/>
    <n v="1600"/>
    <n v="4200"/>
    <n v="8400"/>
    <n v="-6800"/>
    <n v="-4.25"/>
    <x v="2"/>
    <s v="WhatsApp"/>
    <s v="Delivery"/>
    <s v="Instagram"/>
    <x v="0"/>
    <s v="Saturday"/>
    <x v="1"/>
    <x v="0"/>
    <x v="3"/>
  </r>
  <r>
    <x v="68"/>
    <s v="CUST012"/>
    <x v="5"/>
    <s v="2500g"/>
    <x v="6"/>
    <n v="1"/>
    <n v="5800"/>
    <x v="0"/>
    <s v="Westlands"/>
    <s v="ORD00647"/>
    <x v="0"/>
    <n v="1"/>
    <n v="0"/>
    <n v="5800"/>
    <n v="5000"/>
    <n v="5000"/>
    <n v="800"/>
    <n v="0.13793103448275862"/>
    <x v="2"/>
    <s v="In-store"/>
    <s v="Pickup"/>
    <s v="Instagram"/>
    <x v="0"/>
    <s v="Saturday"/>
    <x v="2"/>
    <x v="0"/>
    <x v="0"/>
  </r>
  <r>
    <x v="68"/>
    <s v="CUST098"/>
    <x v="7"/>
    <s v="3000g"/>
    <x v="3"/>
    <n v="3"/>
    <n v="20400"/>
    <x v="2"/>
    <s v="Kilimani"/>
    <s v="ORD00648"/>
    <x v="0"/>
    <n v="3"/>
    <n v="0"/>
    <n v="20400"/>
    <n v="3500"/>
    <n v="10500"/>
    <n v="9900"/>
    <n v="0.48529411764705882"/>
    <x v="1"/>
    <s v="Online"/>
    <s v="Delivery"/>
    <s v="Walk-in"/>
    <x v="0"/>
    <s v="Saturday"/>
    <x v="0"/>
    <x v="0"/>
    <x v="0"/>
  </r>
  <r>
    <x v="69"/>
    <s v="CUST056"/>
    <x v="2"/>
    <s v="2000g"/>
    <x v="4"/>
    <n v="2"/>
    <n v="9600"/>
    <x v="2"/>
    <s v="CBD"/>
    <s v="ORD00649"/>
    <x v="0"/>
    <n v="2"/>
    <n v="0"/>
    <n v="9600"/>
    <n v="2600"/>
    <n v="5200"/>
    <n v="4400"/>
    <n v="0.45833333333333331"/>
    <x v="2"/>
    <s v="WhatsApp"/>
    <s v="Delivery"/>
    <s v="Instagram"/>
    <x v="0"/>
    <s v="Sunday"/>
    <x v="1"/>
    <x v="1"/>
    <x v="0"/>
  </r>
  <r>
    <x v="69"/>
    <s v="CUST053"/>
    <x v="3"/>
    <s v="1500g"/>
    <x v="2"/>
    <n v="5"/>
    <n v="19000"/>
    <x v="0"/>
    <s v="Kilimani"/>
    <s v="ORD00650"/>
    <x v="0"/>
    <n v="5"/>
    <n v="0"/>
    <n v="19000"/>
    <n v="2600"/>
    <n v="13000"/>
    <n v="6000"/>
    <n v="0.31578947368421051"/>
    <x v="0"/>
    <s v="WhatsApp"/>
    <s v="Pickup"/>
    <s v="Facebook"/>
    <x v="0"/>
    <s v="Sunday"/>
    <x v="1"/>
    <x v="1"/>
    <x v="3"/>
  </r>
  <r>
    <x v="69"/>
    <s v="CUST071"/>
    <x v="2"/>
    <s v="1500g"/>
    <x v="2"/>
    <n v="3"/>
    <n v="11400"/>
    <x v="0"/>
    <s v="CBD"/>
    <s v="ORD00651"/>
    <x v="0"/>
    <n v="3"/>
    <n v="0"/>
    <n v="11400"/>
    <n v="1800"/>
    <n v="5400"/>
    <n v="6000"/>
    <n v="0.52631578947368418"/>
    <x v="0"/>
    <s v="In-store"/>
    <s v="Delivery"/>
    <s v="Facebook"/>
    <x v="0"/>
    <s v="Sunday"/>
    <x v="2"/>
    <x v="0"/>
    <x v="0"/>
  </r>
  <r>
    <x v="69"/>
    <s v="CUST050"/>
    <x v="13"/>
    <s v="1000g"/>
    <x v="0"/>
    <n v="3"/>
    <n v="8400"/>
    <x v="0"/>
    <s v="Westlands"/>
    <s v="ORD00652"/>
    <x v="0"/>
    <n v="3"/>
    <n v="0"/>
    <n v="8400"/>
    <n v="3500"/>
    <n v="10500"/>
    <n v="-2100"/>
    <n v="-0.25"/>
    <x v="1"/>
    <s v="Online"/>
    <s v="Delivery"/>
    <s v="Instagram"/>
    <x v="0"/>
    <s v="Sunday"/>
    <x v="1"/>
    <x v="0"/>
    <x v="1"/>
  </r>
  <r>
    <x v="69"/>
    <s v="CUST100"/>
    <x v="9"/>
    <s v="2000g"/>
    <x v="4"/>
    <n v="4"/>
    <n v="19200"/>
    <x v="0"/>
    <s v="CBD"/>
    <s v="ORD00653"/>
    <x v="0"/>
    <n v="4"/>
    <n v="0"/>
    <n v="19200"/>
    <n v="2600"/>
    <n v="10400"/>
    <n v="8800"/>
    <n v="0.45833333333333331"/>
    <x v="2"/>
    <s v="Online"/>
    <s v="Pickup"/>
    <s v="Word of Mouth"/>
    <x v="0"/>
    <s v="Sunday"/>
    <x v="2"/>
    <x v="1"/>
    <x v="2"/>
  </r>
  <r>
    <x v="70"/>
    <s v="CUST067"/>
    <x v="10"/>
    <s v="1500g"/>
    <x v="2"/>
    <n v="5"/>
    <n v="19000"/>
    <x v="0"/>
    <s v="CBD"/>
    <s v="ORD00654"/>
    <x v="0"/>
    <n v="5"/>
    <n v="0"/>
    <n v="19000"/>
    <n v="5000"/>
    <n v="25000"/>
    <n v="-6000"/>
    <n v="-0.31578947368421051"/>
    <x v="1"/>
    <s v="Online"/>
    <s v="Pickup"/>
    <s v="Instagram"/>
    <x v="0"/>
    <s v="Monday"/>
    <x v="0"/>
    <x v="0"/>
    <x v="0"/>
  </r>
  <r>
    <x v="70"/>
    <s v="CUST018"/>
    <x v="9"/>
    <s v="3000g"/>
    <x v="3"/>
    <n v="2"/>
    <n v="13600"/>
    <x v="2"/>
    <s v="Westlands"/>
    <s v="ORD00655"/>
    <x v="0"/>
    <n v="2"/>
    <n v="0"/>
    <n v="13600"/>
    <n v="4200"/>
    <n v="8400"/>
    <n v="5200"/>
    <n v="0.38235294117647056"/>
    <x v="1"/>
    <s v="Online"/>
    <s v="Delivery"/>
    <s v="Facebook"/>
    <x v="0"/>
    <s v="Monday"/>
    <x v="1"/>
    <x v="1"/>
    <x v="0"/>
  </r>
  <r>
    <x v="70"/>
    <s v="CUST019"/>
    <x v="4"/>
    <s v="2500g"/>
    <x v="6"/>
    <n v="4"/>
    <n v="23200"/>
    <x v="0"/>
    <s v="Kilimani"/>
    <s v="ORD00656"/>
    <x v="0"/>
    <n v="4"/>
    <n v="0"/>
    <n v="23200"/>
    <n v="1800"/>
    <n v="7200"/>
    <n v="16000"/>
    <n v="0.68965517241379315"/>
    <x v="0"/>
    <s v="Online"/>
    <s v="Pickup"/>
    <s v="Word of Mouth"/>
    <x v="0"/>
    <s v="Monday"/>
    <x v="2"/>
    <x v="1"/>
    <x v="1"/>
  </r>
  <r>
    <x v="70"/>
    <s v="CUST054"/>
    <x v="9"/>
    <s v="1000g"/>
    <x v="0"/>
    <n v="3"/>
    <n v="8400"/>
    <x v="2"/>
    <s v="Westlands"/>
    <s v="ORD00657"/>
    <x v="0"/>
    <n v="3"/>
    <n v="0"/>
    <n v="8400"/>
    <n v="1800"/>
    <n v="5400"/>
    <n v="3000"/>
    <n v="0.35714285714285715"/>
    <x v="0"/>
    <s v="WhatsApp"/>
    <s v="Pickup"/>
    <s v="Walk-in"/>
    <x v="0"/>
    <s v="Monday"/>
    <x v="0"/>
    <x v="0"/>
    <x v="1"/>
  </r>
  <r>
    <x v="70"/>
    <s v="CUST047"/>
    <x v="12"/>
    <s v="1000g"/>
    <x v="0"/>
    <n v="1"/>
    <n v="2800"/>
    <x v="2"/>
    <s v="Kilimani"/>
    <s v="ORD00658"/>
    <x v="0"/>
    <n v="1"/>
    <n v="0"/>
    <n v="2800"/>
    <n v="1000"/>
    <n v="1000"/>
    <n v="1800"/>
    <n v="0.6428571428571429"/>
    <x v="1"/>
    <s v="In-store"/>
    <s v="Delivery"/>
    <s v="Instagram"/>
    <x v="0"/>
    <s v="Monday"/>
    <x v="2"/>
    <x v="1"/>
    <x v="3"/>
  </r>
  <r>
    <x v="70"/>
    <s v="CUST077"/>
    <x v="1"/>
    <s v="Large Pack"/>
    <x v="5"/>
    <n v="4"/>
    <n v="6000"/>
    <x v="1"/>
    <s v="Kilimani"/>
    <s v="ORD00659"/>
    <x v="1"/>
    <n v="4"/>
    <n v="0"/>
    <n v="6000"/>
    <n v="1800"/>
    <n v="7200"/>
    <n v="-1200"/>
    <n v="-0.2"/>
    <x v="1"/>
    <s v="WhatsApp"/>
    <s v="Pickup"/>
    <s v="Facebook"/>
    <x v="0"/>
    <s v="Monday"/>
    <x v="2"/>
    <x v="1"/>
    <x v="1"/>
  </r>
  <r>
    <x v="70"/>
    <s v="CUST018"/>
    <x v="7"/>
    <s v="1000g"/>
    <x v="0"/>
    <n v="1"/>
    <n v="2800"/>
    <x v="2"/>
    <s v="Kilimani"/>
    <s v="ORD00660"/>
    <x v="0"/>
    <n v="1"/>
    <n v="50"/>
    <n v="2750"/>
    <n v="1800"/>
    <n v="1800"/>
    <n v="950"/>
    <n v="0.34545454545454546"/>
    <x v="2"/>
    <s v="WhatsApp"/>
    <s v="Delivery"/>
    <s v="Instagram"/>
    <x v="0"/>
    <s v="Monday"/>
    <x v="0"/>
    <x v="0"/>
    <x v="0"/>
  </r>
  <r>
    <x v="70"/>
    <s v="CUST080"/>
    <x v="9"/>
    <s v="1000g"/>
    <x v="0"/>
    <n v="3"/>
    <n v="8400"/>
    <x v="2"/>
    <s v="Westlands"/>
    <s v="ORD00661"/>
    <x v="0"/>
    <n v="3"/>
    <n v="0"/>
    <n v="8400"/>
    <n v="5000"/>
    <n v="15000"/>
    <n v="-6600"/>
    <n v="-0.7857142857142857"/>
    <x v="2"/>
    <s v="In-store"/>
    <s v="Delivery"/>
    <s v="Word of Mouth"/>
    <x v="0"/>
    <s v="Monday"/>
    <x v="2"/>
    <x v="1"/>
    <x v="0"/>
  </r>
  <r>
    <x v="70"/>
    <s v="CUST056"/>
    <x v="7"/>
    <s v="3000g"/>
    <x v="3"/>
    <n v="3"/>
    <n v="20400"/>
    <x v="1"/>
    <s v="CBD"/>
    <s v="ORD00662"/>
    <x v="0"/>
    <n v="3"/>
    <n v="0"/>
    <n v="20400"/>
    <n v="5000"/>
    <n v="15000"/>
    <n v="5400"/>
    <n v="0.26470588235294118"/>
    <x v="2"/>
    <s v="In-store"/>
    <s v="Pickup"/>
    <s v="Instagram"/>
    <x v="0"/>
    <s v="Monday"/>
    <x v="1"/>
    <x v="0"/>
    <x v="2"/>
  </r>
  <r>
    <x v="70"/>
    <s v="CUST042"/>
    <x v="11"/>
    <s v="3000g"/>
    <x v="3"/>
    <n v="3"/>
    <n v="20400"/>
    <x v="1"/>
    <s v="CBD"/>
    <s v="ORD00663"/>
    <x v="0"/>
    <n v="3"/>
    <n v="0"/>
    <n v="20400"/>
    <n v="4200"/>
    <n v="12600"/>
    <n v="7800"/>
    <n v="0.38235294117647056"/>
    <x v="1"/>
    <s v="In-store"/>
    <s v="Delivery"/>
    <s v="Instagram"/>
    <x v="0"/>
    <s v="Monday"/>
    <x v="2"/>
    <x v="0"/>
    <x v="1"/>
  </r>
  <r>
    <x v="70"/>
    <s v="CUST041"/>
    <x v="10"/>
    <s v="2500g"/>
    <x v="6"/>
    <n v="4"/>
    <n v="23200"/>
    <x v="0"/>
    <s v="Westlands"/>
    <s v="ORD00664"/>
    <x v="0"/>
    <n v="4"/>
    <n v="0"/>
    <n v="23200"/>
    <n v="900"/>
    <n v="3600"/>
    <n v="19600"/>
    <n v="0.84482758620689657"/>
    <x v="2"/>
    <s v="WhatsApp"/>
    <s v="Delivery"/>
    <s v="Facebook"/>
    <x v="0"/>
    <s v="Monday"/>
    <x v="2"/>
    <x v="0"/>
    <x v="1"/>
  </r>
  <r>
    <x v="71"/>
    <s v="CUST074"/>
    <x v="4"/>
    <s v="500g"/>
    <x v="1"/>
    <n v="4"/>
    <n v="5200"/>
    <x v="0"/>
    <s v="Westlands"/>
    <s v="ORD00665"/>
    <x v="0"/>
    <n v="4"/>
    <n v="0"/>
    <n v="5200"/>
    <n v="5000"/>
    <n v="20000"/>
    <n v="-14800"/>
    <n v="-2.8461538461538463"/>
    <x v="0"/>
    <s v="In-store"/>
    <s v="Delivery"/>
    <s v="Walk-in"/>
    <x v="0"/>
    <s v="Tuesday"/>
    <x v="2"/>
    <x v="0"/>
    <x v="0"/>
  </r>
  <r>
    <x v="71"/>
    <s v="CUST051"/>
    <x v="9"/>
    <s v="3000g"/>
    <x v="3"/>
    <n v="3"/>
    <n v="20400"/>
    <x v="2"/>
    <s v="Kilimani"/>
    <s v="ORD00666"/>
    <x v="0"/>
    <n v="3"/>
    <n v="50"/>
    <n v="20350"/>
    <n v="2600"/>
    <n v="7800"/>
    <n v="12550"/>
    <n v="0.61670761670761676"/>
    <x v="0"/>
    <s v="WhatsApp"/>
    <s v="Delivery"/>
    <s v="Word of Mouth"/>
    <x v="0"/>
    <s v="Tuesday"/>
    <x v="2"/>
    <x v="0"/>
    <x v="3"/>
  </r>
  <r>
    <x v="71"/>
    <s v="CUST076"/>
    <x v="13"/>
    <s v="1500g"/>
    <x v="2"/>
    <n v="2"/>
    <n v="7600"/>
    <x v="1"/>
    <s v="Kilimani"/>
    <s v="ORD00667"/>
    <x v="0"/>
    <n v="2"/>
    <n v="0"/>
    <n v="7600"/>
    <n v="1800"/>
    <n v="3600"/>
    <n v="4000"/>
    <n v="0.52631578947368418"/>
    <x v="1"/>
    <s v="In-store"/>
    <s v="Delivery"/>
    <s v="Word of Mouth"/>
    <x v="0"/>
    <s v="Tuesday"/>
    <x v="2"/>
    <x v="1"/>
    <x v="1"/>
  </r>
  <r>
    <x v="71"/>
    <s v="CUST004"/>
    <x v="8"/>
    <s v="1000g"/>
    <x v="0"/>
    <n v="5"/>
    <n v="14000"/>
    <x v="1"/>
    <s v="Westlands"/>
    <s v="ORD00668"/>
    <x v="0"/>
    <n v="5"/>
    <n v="0"/>
    <n v="14000"/>
    <n v="400"/>
    <n v="2000"/>
    <n v="12000"/>
    <n v="0.8571428571428571"/>
    <x v="1"/>
    <s v="WhatsApp"/>
    <s v="Pickup"/>
    <s v="Facebook"/>
    <x v="0"/>
    <s v="Tuesday"/>
    <x v="1"/>
    <x v="1"/>
    <x v="3"/>
  </r>
  <r>
    <x v="71"/>
    <s v="CUST057"/>
    <x v="1"/>
    <s v="Small Pack"/>
    <x v="7"/>
    <n v="2"/>
    <n v="1600"/>
    <x v="2"/>
    <s v="CBD"/>
    <s v="ORD00669"/>
    <x v="1"/>
    <n v="2"/>
    <n v="0"/>
    <n v="1600"/>
    <n v="3500"/>
    <n v="7000"/>
    <n v="-5400"/>
    <n v="-3.375"/>
    <x v="1"/>
    <s v="In-store"/>
    <s v="Pickup"/>
    <s v="Walk-in"/>
    <x v="0"/>
    <s v="Tuesday"/>
    <x v="2"/>
    <x v="1"/>
    <x v="2"/>
  </r>
  <r>
    <x v="71"/>
    <s v="CUST087"/>
    <x v="2"/>
    <s v="2000g"/>
    <x v="4"/>
    <n v="4"/>
    <n v="19200"/>
    <x v="2"/>
    <s v="Kilimani"/>
    <s v="ORD00670"/>
    <x v="0"/>
    <n v="4"/>
    <n v="100"/>
    <n v="19100"/>
    <n v="1800"/>
    <n v="7200"/>
    <n v="11900"/>
    <n v="0.62303664921465973"/>
    <x v="0"/>
    <s v="Online"/>
    <s v="Delivery"/>
    <s v="Instagram"/>
    <x v="0"/>
    <s v="Tuesday"/>
    <x v="1"/>
    <x v="0"/>
    <x v="1"/>
  </r>
  <r>
    <x v="71"/>
    <s v="CUST031"/>
    <x v="8"/>
    <s v="1000g"/>
    <x v="0"/>
    <n v="3"/>
    <n v="8400"/>
    <x v="2"/>
    <s v="CBD"/>
    <s v="ORD00671"/>
    <x v="0"/>
    <n v="3"/>
    <n v="0"/>
    <n v="8400"/>
    <n v="5000"/>
    <n v="15000"/>
    <n v="-6600"/>
    <n v="-0.7857142857142857"/>
    <x v="2"/>
    <s v="WhatsApp"/>
    <s v="Pickup"/>
    <s v="Facebook"/>
    <x v="0"/>
    <s v="Tuesday"/>
    <x v="0"/>
    <x v="1"/>
    <x v="1"/>
  </r>
  <r>
    <x v="71"/>
    <s v="CUST049"/>
    <x v="11"/>
    <s v="3000g"/>
    <x v="3"/>
    <n v="4"/>
    <n v="27200"/>
    <x v="0"/>
    <s v="Westlands"/>
    <s v="ORD00672"/>
    <x v="0"/>
    <n v="4"/>
    <n v="0"/>
    <n v="27200"/>
    <n v="5000"/>
    <n v="20000"/>
    <n v="7200"/>
    <n v="0.26470588235294118"/>
    <x v="0"/>
    <s v="WhatsApp"/>
    <s v="Delivery"/>
    <s v="Walk-in"/>
    <x v="0"/>
    <s v="Tuesday"/>
    <x v="1"/>
    <x v="1"/>
    <x v="0"/>
  </r>
  <r>
    <x v="72"/>
    <s v="CUST052"/>
    <x v="7"/>
    <s v="3000g"/>
    <x v="3"/>
    <n v="5"/>
    <n v="34000"/>
    <x v="1"/>
    <s v="CBD"/>
    <s v="ORD00673"/>
    <x v="0"/>
    <n v="5"/>
    <n v="0"/>
    <n v="34000"/>
    <n v="4200"/>
    <n v="21000"/>
    <n v="13000"/>
    <n v="0.38235294117647056"/>
    <x v="2"/>
    <s v="WhatsApp"/>
    <s v="Delivery"/>
    <s v="Walk-in"/>
    <x v="0"/>
    <s v="Wednesday"/>
    <x v="2"/>
    <x v="1"/>
    <x v="0"/>
  </r>
  <r>
    <x v="72"/>
    <s v="CUST070"/>
    <x v="6"/>
    <s v="2500g"/>
    <x v="6"/>
    <n v="4"/>
    <n v="23200"/>
    <x v="0"/>
    <s v="Westlands"/>
    <s v="ORD00674"/>
    <x v="2"/>
    <n v="4"/>
    <n v="0"/>
    <n v="23200"/>
    <n v="1300"/>
    <n v="5200"/>
    <n v="18000"/>
    <n v="0.77586206896551724"/>
    <x v="0"/>
    <s v="In-store"/>
    <s v="Delivery"/>
    <s v="Word of Mouth"/>
    <x v="0"/>
    <s v="Wednesday"/>
    <x v="1"/>
    <x v="0"/>
    <x v="1"/>
  </r>
  <r>
    <x v="72"/>
    <s v="CUST077"/>
    <x v="1"/>
    <s v="Party Pack"/>
    <x v="0"/>
    <n v="5"/>
    <n v="14000"/>
    <x v="1"/>
    <s v="Kilimani"/>
    <s v="ORD00675"/>
    <x v="1"/>
    <n v="5"/>
    <n v="0"/>
    <n v="14000"/>
    <n v="4200"/>
    <n v="21000"/>
    <n v="-7000"/>
    <n v="-0.5"/>
    <x v="1"/>
    <s v="Online"/>
    <s v="Delivery"/>
    <s v="Walk-in"/>
    <x v="0"/>
    <s v="Wednesday"/>
    <x v="0"/>
    <x v="0"/>
    <x v="3"/>
  </r>
  <r>
    <x v="72"/>
    <s v="CUST085"/>
    <x v="2"/>
    <s v="2500g"/>
    <x v="6"/>
    <n v="2"/>
    <n v="11600"/>
    <x v="1"/>
    <s v="Westlands"/>
    <s v="ORD00676"/>
    <x v="0"/>
    <n v="2"/>
    <n v="100"/>
    <n v="11500"/>
    <n v="900"/>
    <n v="1800"/>
    <n v="9700"/>
    <n v="0.84347826086956523"/>
    <x v="2"/>
    <s v="Online"/>
    <s v="Delivery"/>
    <s v="Walk-in"/>
    <x v="0"/>
    <s v="Wednesday"/>
    <x v="2"/>
    <x v="1"/>
    <x v="3"/>
  </r>
  <r>
    <x v="72"/>
    <s v="CUST006"/>
    <x v="11"/>
    <s v="500g"/>
    <x v="1"/>
    <n v="5"/>
    <n v="6500"/>
    <x v="1"/>
    <s v="CBD"/>
    <s v="ORD00677"/>
    <x v="0"/>
    <n v="5"/>
    <n v="100"/>
    <n v="6400"/>
    <n v="900"/>
    <n v="4500"/>
    <n v="1900"/>
    <n v="0.296875"/>
    <x v="2"/>
    <s v="Online"/>
    <s v="Delivery"/>
    <s v="Word of Mouth"/>
    <x v="0"/>
    <s v="Wednesday"/>
    <x v="2"/>
    <x v="1"/>
    <x v="1"/>
  </r>
  <r>
    <x v="72"/>
    <s v="CUST097"/>
    <x v="8"/>
    <s v="500g"/>
    <x v="1"/>
    <n v="4"/>
    <n v="5200"/>
    <x v="2"/>
    <s v="Westlands"/>
    <s v="ORD00678"/>
    <x v="0"/>
    <n v="4"/>
    <n v="0"/>
    <n v="5200"/>
    <n v="3500"/>
    <n v="14000"/>
    <n v="-8800"/>
    <n v="-1.6923076923076923"/>
    <x v="1"/>
    <s v="WhatsApp"/>
    <s v="Delivery"/>
    <s v="Walk-in"/>
    <x v="0"/>
    <s v="Wednesday"/>
    <x v="2"/>
    <x v="1"/>
    <x v="2"/>
  </r>
  <r>
    <x v="72"/>
    <s v="CUST013"/>
    <x v="2"/>
    <s v="2000g"/>
    <x v="4"/>
    <n v="1"/>
    <n v="4800"/>
    <x v="2"/>
    <s v="Kilimani"/>
    <s v="ORD00679"/>
    <x v="0"/>
    <n v="1"/>
    <n v="0"/>
    <n v="4800"/>
    <n v="3500"/>
    <n v="3500"/>
    <n v="1300"/>
    <n v="0.27083333333333331"/>
    <x v="1"/>
    <s v="In-store"/>
    <s v="Pickup"/>
    <s v="Facebook"/>
    <x v="0"/>
    <s v="Wednesday"/>
    <x v="0"/>
    <x v="1"/>
    <x v="3"/>
  </r>
  <r>
    <x v="72"/>
    <s v="CUST072"/>
    <x v="3"/>
    <s v="2000g"/>
    <x v="4"/>
    <n v="5"/>
    <n v="24000"/>
    <x v="1"/>
    <s v="CBD"/>
    <s v="ORD00680"/>
    <x v="0"/>
    <n v="5"/>
    <n v="0"/>
    <n v="24000"/>
    <n v="900"/>
    <n v="4500"/>
    <n v="19500"/>
    <n v="0.8125"/>
    <x v="0"/>
    <s v="In-store"/>
    <s v="Pickup"/>
    <s v="Instagram"/>
    <x v="0"/>
    <s v="Wednesday"/>
    <x v="2"/>
    <x v="1"/>
    <x v="0"/>
  </r>
  <r>
    <x v="72"/>
    <s v="CUST058"/>
    <x v="13"/>
    <s v="500g"/>
    <x v="1"/>
    <n v="2"/>
    <n v="2600"/>
    <x v="2"/>
    <s v="Westlands"/>
    <s v="ORD00681"/>
    <x v="0"/>
    <n v="2"/>
    <n v="0"/>
    <n v="2600"/>
    <n v="5000"/>
    <n v="10000"/>
    <n v="-7400"/>
    <n v="-2.8461538461538463"/>
    <x v="2"/>
    <s v="WhatsApp"/>
    <s v="Pickup"/>
    <s v="Facebook"/>
    <x v="0"/>
    <s v="Wednesday"/>
    <x v="0"/>
    <x v="0"/>
    <x v="2"/>
  </r>
  <r>
    <x v="72"/>
    <s v="CUST089"/>
    <x v="7"/>
    <s v="3000g"/>
    <x v="3"/>
    <n v="5"/>
    <n v="34000"/>
    <x v="1"/>
    <s v="Kilimani"/>
    <s v="ORD00682"/>
    <x v="0"/>
    <n v="5"/>
    <n v="0"/>
    <n v="34000"/>
    <n v="1800"/>
    <n v="9000"/>
    <n v="25000"/>
    <n v="0.73529411764705888"/>
    <x v="2"/>
    <s v="WhatsApp"/>
    <s v="Pickup"/>
    <s v="Instagram"/>
    <x v="0"/>
    <s v="Wednesday"/>
    <x v="0"/>
    <x v="0"/>
    <x v="0"/>
  </r>
  <r>
    <x v="72"/>
    <s v="CUST062"/>
    <x v="5"/>
    <s v="1000g"/>
    <x v="0"/>
    <n v="1"/>
    <n v="2800"/>
    <x v="0"/>
    <s v="Westlands"/>
    <s v="ORD00683"/>
    <x v="0"/>
    <n v="1"/>
    <n v="0"/>
    <n v="2800"/>
    <n v="1800"/>
    <n v="1800"/>
    <n v="1000"/>
    <n v="0.35714285714285715"/>
    <x v="1"/>
    <s v="WhatsApp"/>
    <s v="Delivery"/>
    <s v="Instagram"/>
    <x v="0"/>
    <s v="Wednesday"/>
    <x v="1"/>
    <x v="0"/>
    <x v="1"/>
  </r>
  <r>
    <x v="72"/>
    <s v="CUST015"/>
    <x v="9"/>
    <s v="1000g"/>
    <x v="0"/>
    <n v="1"/>
    <n v="2800"/>
    <x v="1"/>
    <s v="Kilimani"/>
    <s v="ORD00684"/>
    <x v="0"/>
    <n v="1"/>
    <n v="0"/>
    <n v="2800"/>
    <n v="2600"/>
    <n v="2600"/>
    <n v="200"/>
    <n v="7.1428571428571425E-2"/>
    <x v="1"/>
    <s v="In-store"/>
    <s v="Pickup"/>
    <s v="Walk-in"/>
    <x v="0"/>
    <s v="Wednesday"/>
    <x v="2"/>
    <x v="0"/>
    <x v="0"/>
  </r>
  <r>
    <x v="73"/>
    <s v="CUST059"/>
    <x v="4"/>
    <s v="1500g"/>
    <x v="2"/>
    <n v="3"/>
    <n v="11400"/>
    <x v="0"/>
    <s v="CBD"/>
    <s v="ORD00685"/>
    <x v="0"/>
    <n v="3"/>
    <n v="0"/>
    <n v="11400"/>
    <n v="900"/>
    <n v="2700"/>
    <n v="8700"/>
    <n v="0.76315789473684215"/>
    <x v="1"/>
    <s v="In-store"/>
    <s v="Pickup"/>
    <s v="Word of Mouth"/>
    <x v="0"/>
    <s v="Thursday"/>
    <x v="1"/>
    <x v="1"/>
    <x v="0"/>
  </r>
  <r>
    <x v="73"/>
    <s v="CUST061"/>
    <x v="7"/>
    <s v="500g"/>
    <x v="1"/>
    <n v="3"/>
    <n v="3900"/>
    <x v="0"/>
    <s v="Westlands"/>
    <s v="ORD00686"/>
    <x v="0"/>
    <n v="3"/>
    <n v="100"/>
    <n v="3800"/>
    <n v="1300"/>
    <n v="3900"/>
    <n v="-100"/>
    <n v="-2.6315789473684209E-2"/>
    <x v="2"/>
    <s v="In-store"/>
    <s v="Delivery"/>
    <s v="Instagram"/>
    <x v="0"/>
    <s v="Thursday"/>
    <x v="1"/>
    <x v="0"/>
    <x v="0"/>
  </r>
  <r>
    <x v="73"/>
    <s v="CUST041"/>
    <x v="1"/>
    <s v="Party Pack"/>
    <x v="0"/>
    <n v="4"/>
    <n v="11200"/>
    <x v="0"/>
    <s v="Westlands"/>
    <s v="ORD00687"/>
    <x v="1"/>
    <n v="4"/>
    <n v="0"/>
    <n v="11200"/>
    <n v="1800"/>
    <n v="7200"/>
    <n v="4000"/>
    <n v="0.35714285714285715"/>
    <x v="2"/>
    <s v="Online"/>
    <s v="Pickup"/>
    <s v="Walk-in"/>
    <x v="0"/>
    <s v="Thursday"/>
    <x v="0"/>
    <x v="1"/>
    <x v="2"/>
  </r>
  <r>
    <x v="73"/>
    <s v="CUST003"/>
    <x v="0"/>
    <s v="1000g"/>
    <x v="0"/>
    <n v="1"/>
    <n v="2800"/>
    <x v="2"/>
    <s v="CBD"/>
    <s v="ORD00688"/>
    <x v="0"/>
    <n v="1"/>
    <n v="0"/>
    <n v="2800"/>
    <n v="1800"/>
    <n v="1800"/>
    <n v="1000"/>
    <n v="0.35714285714285715"/>
    <x v="1"/>
    <s v="In-store"/>
    <s v="Delivery"/>
    <s v="Instagram"/>
    <x v="0"/>
    <s v="Thursday"/>
    <x v="2"/>
    <x v="1"/>
    <x v="2"/>
  </r>
  <r>
    <x v="73"/>
    <s v="CUST095"/>
    <x v="2"/>
    <s v="1000g"/>
    <x v="0"/>
    <n v="2"/>
    <n v="5600"/>
    <x v="0"/>
    <s v="CBD"/>
    <s v="ORD00689"/>
    <x v="0"/>
    <n v="2"/>
    <n v="0"/>
    <n v="5600"/>
    <n v="5000"/>
    <n v="10000"/>
    <n v="-4400"/>
    <n v="-0.7857142857142857"/>
    <x v="2"/>
    <s v="WhatsApp"/>
    <s v="Delivery"/>
    <s v="Word of Mouth"/>
    <x v="0"/>
    <s v="Thursday"/>
    <x v="0"/>
    <x v="0"/>
    <x v="3"/>
  </r>
  <r>
    <x v="73"/>
    <s v="CUST021"/>
    <x v="11"/>
    <s v="3000g"/>
    <x v="3"/>
    <n v="5"/>
    <n v="34000"/>
    <x v="2"/>
    <s v="CBD"/>
    <s v="ORD00690"/>
    <x v="0"/>
    <n v="5"/>
    <n v="0"/>
    <n v="34000"/>
    <n v="1800"/>
    <n v="9000"/>
    <n v="25000"/>
    <n v="0.73529411764705888"/>
    <x v="0"/>
    <s v="WhatsApp"/>
    <s v="Delivery"/>
    <s v="Facebook"/>
    <x v="0"/>
    <s v="Thursday"/>
    <x v="1"/>
    <x v="0"/>
    <x v="3"/>
  </r>
  <r>
    <x v="73"/>
    <s v="CUST030"/>
    <x v="9"/>
    <s v="1000g"/>
    <x v="0"/>
    <n v="4"/>
    <n v="11200"/>
    <x v="2"/>
    <s v="CBD"/>
    <s v="ORD00691"/>
    <x v="0"/>
    <n v="4"/>
    <n v="0"/>
    <n v="11200"/>
    <n v="900"/>
    <n v="3600"/>
    <n v="7600"/>
    <n v="0.6785714285714286"/>
    <x v="1"/>
    <s v="Online"/>
    <s v="Pickup"/>
    <s v="Facebook"/>
    <x v="0"/>
    <s v="Thursday"/>
    <x v="2"/>
    <x v="1"/>
    <x v="3"/>
  </r>
  <r>
    <x v="73"/>
    <s v="CUST082"/>
    <x v="11"/>
    <s v="500g"/>
    <x v="1"/>
    <n v="2"/>
    <n v="2600"/>
    <x v="1"/>
    <s v="Westlands"/>
    <s v="ORD00692"/>
    <x v="0"/>
    <n v="2"/>
    <n v="0"/>
    <n v="2600"/>
    <n v="5000"/>
    <n v="10000"/>
    <n v="-7400"/>
    <n v="-2.8461538461538463"/>
    <x v="2"/>
    <s v="In-store"/>
    <s v="Pickup"/>
    <s v="Facebook"/>
    <x v="0"/>
    <s v="Thursday"/>
    <x v="0"/>
    <x v="1"/>
    <x v="3"/>
  </r>
  <r>
    <x v="74"/>
    <s v="CUST026"/>
    <x v="0"/>
    <s v="3000g"/>
    <x v="3"/>
    <n v="5"/>
    <n v="34000"/>
    <x v="2"/>
    <s v="CBD"/>
    <s v="ORD00693"/>
    <x v="0"/>
    <n v="5"/>
    <n v="100"/>
    <n v="33900"/>
    <n v="4200"/>
    <n v="21000"/>
    <n v="12900"/>
    <n v="0.38053097345132741"/>
    <x v="1"/>
    <s v="WhatsApp"/>
    <s v="Pickup"/>
    <s v="Instagram"/>
    <x v="0"/>
    <s v="Friday"/>
    <x v="2"/>
    <x v="1"/>
    <x v="3"/>
  </r>
  <r>
    <x v="74"/>
    <s v="CUST001"/>
    <x v="9"/>
    <s v="2500g"/>
    <x v="6"/>
    <n v="4"/>
    <n v="23200"/>
    <x v="1"/>
    <s v="Kilimani"/>
    <s v="ORD00694"/>
    <x v="0"/>
    <n v="4"/>
    <n v="0"/>
    <n v="23200"/>
    <n v="4200"/>
    <n v="16800"/>
    <n v="6400"/>
    <n v="0.27586206896551724"/>
    <x v="1"/>
    <s v="Online"/>
    <s v="Delivery"/>
    <s v="Word of Mouth"/>
    <x v="0"/>
    <s v="Friday"/>
    <x v="0"/>
    <x v="1"/>
    <x v="1"/>
  </r>
  <r>
    <x v="74"/>
    <s v="CUST097"/>
    <x v="10"/>
    <s v="2500g"/>
    <x v="6"/>
    <n v="3"/>
    <n v="17400"/>
    <x v="1"/>
    <s v="Kilimani"/>
    <s v="ORD00695"/>
    <x v="0"/>
    <n v="3"/>
    <n v="0"/>
    <n v="17400"/>
    <n v="900"/>
    <n v="2700"/>
    <n v="14700"/>
    <n v="0.84482758620689657"/>
    <x v="0"/>
    <s v="Online"/>
    <s v="Delivery"/>
    <s v="Word of Mouth"/>
    <x v="0"/>
    <s v="Friday"/>
    <x v="0"/>
    <x v="1"/>
    <x v="0"/>
  </r>
  <r>
    <x v="74"/>
    <s v="CUST069"/>
    <x v="13"/>
    <s v="500g"/>
    <x v="1"/>
    <n v="1"/>
    <n v="1300"/>
    <x v="0"/>
    <s v="Westlands"/>
    <s v="ORD00696"/>
    <x v="0"/>
    <n v="1"/>
    <n v="0"/>
    <n v="1300"/>
    <n v="3500"/>
    <n v="3500"/>
    <n v="-2200"/>
    <n v="-1.6923076923076923"/>
    <x v="2"/>
    <s v="In-store"/>
    <s v="Pickup"/>
    <s v="Instagram"/>
    <x v="0"/>
    <s v="Friday"/>
    <x v="1"/>
    <x v="1"/>
    <x v="0"/>
  </r>
  <r>
    <x v="74"/>
    <s v="CUST059"/>
    <x v="5"/>
    <s v="2000g"/>
    <x v="4"/>
    <n v="2"/>
    <n v="9600"/>
    <x v="0"/>
    <s v="Westlands"/>
    <s v="ORD00697"/>
    <x v="0"/>
    <n v="2"/>
    <n v="0"/>
    <n v="9600"/>
    <n v="900"/>
    <n v="1800"/>
    <n v="7800"/>
    <n v="0.8125"/>
    <x v="2"/>
    <s v="In-store"/>
    <s v="Delivery"/>
    <s v="Instagram"/>
    <x v="0"/>
    <s v="Friday"/>
    <x v="1"/>
    <x v="1"/>
    <x v="3"/>
  </r>
  <r>
    <x v="74"/>
    <s v="CUST068"/>
    <x v="8"/>
    <s v="500g"/>
    <x v="1"/>
    <n v="4"/>
    <n v="5200"/>
    <x v="1"/>
    <s v="Westlands"/>
    <s v="ORD00698"/>
    <x v="0"/>
    <n v="4"/>
    <n v="0"/>
    <n v="5200"/>
    <n v="900"/>
    <n v="3600"/>
    <n v="1600"/>
    <n v="0.30769230769230771"/>
    <x v="1"/>
    <s v="WhatsApp"/>
    <s v="Pickup"/>
    <s v="Facebook"/>
    <x v="0"/>
    <s v="Friday"/>
    <x v="0"/>
    <x v="0"/>
    <x v="3"/>
  </r>
  <r>
    <x v="74"/>
    <s v="CUST079"/>
    <x v="13"/>
    <s v="500g"/>
    <x v="1"/>
    <n v="4"/>
    <n v="5200"/>
    <x v="2"/>
    <s v="CBD"/>
    <s v="ORD00699"/>
    <x v="0"/>
    <n v="4"/>
    <n v="0"/>
    <n v="5200"/>
    <n v="5000"/>
    <n v="20000"/>
    <n v="-14800"/>
    <n v="-2.8461538461538463"/>
    <x v="0"/>
    <s v="In-store"/>
    <s v="Delivery"/>
    <s v="Instagram"/>
    <x v="0"/>
    <s v="Friday"/>
    <x v="0"/>
    <x v="0"/>
    <x v="2"/>
  </r>
  <r>
    <x v="74"/>
    <s v="CUST046"/>
    <x v="2"/>
    <s v="3000g"/>
    <x v="3"/>
    <n v="3"/>
    <n v="20400"/>
    <x v="2"/>
    <s v="CBD"/>
    <s v="ORD00700"/>
    <x v="0"/>
    <n v="3"/>
    <n v="0"/>
    <n v="20400"/>
    <n v="900"/>
    <n v="2700"/>
    <n v="17700"/>
    <n v="0.86764705882352944"/>
    <x v="1"/>
    <s v="In-store"/>
    <s v="Delivery"/>
    <s v="Word of Mouth"/>
    <x v="0"/>
    <s v="Friday"/>
    <x v="1"/>
    <x v="0"/>
    <x v="3"/>
  </r>
  <r>
    <x v="74"/>
    <s v="CUST079"/>
    <x v="11"/>
    <s v="500g"/>
    <x v="1"/>
    <n v="3"/>
    <n v="3900"/>
    <x v="1"/>
    <s v="Kilimani"/>
    <s v="ORD00701"/>
    <x v="0"/>
    <n v="3"/>
    <n v="0"/>
    <n v="3900"/>
    <n v="5000"/>
    <n v="15000"/>
    <n v="-11100"/>
    <n v="-2.8461538461538463"/>
    <x v="0"/>
    <s v="In-store"/>
    <s v="Delivery"/>
    <s v="Facebook"/>
    <x v="0"/>
    <s v="Friday"/>
    <x v="0"/>
    <x v="0"/>
    <x v="0"/>
  </r>
  <r>
    <x v="75"/>
    <s v="CUST031"/>
    <x v="5"/>
    <s v="3000g"/>
    <x v="3"/>
    <n v="1"/>
    <n v="6800"/>
    <x v="2"/>
    <s v="Kilimani"/>
    <s v="ORD00702"/>
    <x v="0"/>
    <n v="1"/>
    <n v="0"/>
    <n v="6800"/>
    <n v="3500"/>
    <n v="3500"/>
    <n v="3300"/>
    <n v="0.48529411764705882"/>
    <x v="0"/>
    <s v="Online"/>
    <s v="Pickup"/>
    <s v="Word of Mouth"/>
    <x v="0"/>
    <s v="Saturday"/>
    <x v="0"/>
    <x v="0"/>
    <x v="3"/>
  </r>
  <r>
    <x v="75"/>
    <s v="CUST089"/>
    <x v="11"/>
    <s v="2000g"/>
    <x v="4"/>
    <n v="3"/>
    <n v="14400"/>
    <x v="0"/>
    <s v="CBD"/>
    <s v="ORD00703"/>
    <x v="0"/>
    <n v="3"/>
    <n v="0"/>
    <n v="14400"/>
    <n v="5000"/>
    <n v="15000"/>
    <n v="-600"/>
    <n v="-4.1666666666666664E-2"/>
    <x v="2"/>
    <s v="Online"/>
    <s v="Pickup"/>
    <s v="Instagram"/>
    <x v="0"/>
    <s v="Saturday"/>
    <x v="2"/>
    <x v="0"/>
    <x v="3"/>
  </r>
  <r>
    <x v="75"/>
    <s v="CUST077"/>
    <x v="9"/>
    <s v="3000g"/>
    <x v="3"/>
    <n v="4"/>
    <n v="27200"/>
    <x v="0"/>
    <s v="CBD"/>
    <s v="ORD00704"/>
    <x v="0"/>
    <n v="4"/>
    <n v="0"/>
    <n v="27200"/>
    <n v="1800"/>
    <n v="7200"/>
    <n v="20000"/>
    <n v="0.73529411764705888"/>
    <x v="2"/>
    <s v="In-store"/>
    <s v="Pickup"/>
    <s v="Walk-in"/>
    <x v="0"/>
    <s v="Saturday"/>
    <x v="2"/>
    <x v="1"/>
    <x v="0"/>
  </r>
  <r>
    <x v="75"/>
    <s v="CUST024"/>
    <x v="9"/>
    <s v="1000g"/>
    <x v="0"/>
    <n v="4"/>
    <n v="11200"/>
    <x v="2"/>
    <s v="CBD"/>
    <s v="ORD00705"/>
    <x v="0"/>
    <n v="4"/>
    <n v="0"/>
    <n v="11200"/>
    <n v="900"/>
    <n v="3600"/>
    <n v="7600"/>
    <n v="0.6785714285714286"/>
    <x v="2"/>
    <s v="WhatsApp"/>
    <s v="Pickup"/>
    <s v="Walk-in"/>
    <x v="0"/>
    <s v="Saturday"/>
    <x v="2"/>
    <x v="0"/>
    <x v="1"/>
  </r>
  <r>
    <x v="75"/>
    <s v="CUST072"/>
    <x v="3"/>
    <s v="500g"/>
    <x v="1"/>
    <n v="2"/>
    <n v="2600"/>
    <x v="0"/>
    <s v="Westlands"/>
    <s v="ORD00706"/>
    <x v="0"/>
    <n v="2"/>
    <n v="50"/>
    <n v="2550"/>
    <n v="5000"/>
    <n v="10000"/>
    <n v="-7450"/>
    <n v="-2.9215686274509802"/>
    <x v="2"/>
    <s v="In-store"/>
    <s v="Delivery"/>
    <s v="Facebook"/>
    <x v="0"/>
    <s v="Saturday"/>
    <x v="0"/>
    <x v="1"/>
    <x v="2"/>
  </r>
  <r>
    <x v="76"/>
    <s v="CUST041"/>
    <x v="11"/>
    <s v="3000g"/>
    <x v="3"/>
    <n v="2"/>
    <n v="13600"/>
    <x v="2"/>
    <s v="CBD"/>
    <s v="ORD00707"/>
    <x v="0"/>
    <n v="2"/>
    <n v="50"/>
    <n v="13550"/>
    <n v="2600"/>
    <n v="5200"/>
    <n v="8350"/>
    <n v="0.6162361623616236"/>
    <x v="2"/>
    <s v="Online"/>
    <s v="Delivery"/>
    <s v="Walk-in"/>
    <x v="0"/>
    <s v="Sunday"/>
    <x v="0"/>
    <x v="1"/>
    <x v="0"/>
  </r>
  <r>
    <x v="76"/>
    <s v="CUST002"/>
    <x v="0"/>
    <s v="1500g"/>
    <x v="2"/>
    <n v="3"/>
    <n v="11400"/>
    <x v="2"/>
    <s v="Kilimani"/>
    <s v="ORD00708"/>
    <x v="0"/>
    <n v="3"/>
    <n v="0"/>
    <n v="11400"/>
    <n v="3500"/>
    <n v="10500"/>
    <n v="900"/>
    <n v="7.8947368421052627E-2"/>
    <x v="0"/>
    <s v="Online"/>
    <s v="Delivery"/>
    <s v="Instagram"/>
    <x v="0"/>
    <s v="Sunday"/>
    <x v="0"/>
    <x v="0"/>
    <x v="2"/>
  </r>
  <r>
    <x v="76"/>
    <s v="CUST072"/>
    <x v="10"/>
    <s v="2000g"/>
    <x v="4"/>
    <n v="4"/>
    <n v="19200"/>
    <x v="1"/>
    <s v="CBD"/>
    <s v="ORD00709"/>
    <x v="0"/>
    <n v="4"/>
    <n v="0"/>
    <n v="19200"/>
    <n v="1800"/>
    <n v="7200"/>
    <n v="12000"/>
    <n v="0.625"/>
    <x v="2"/>
    <s v="WhatsApp"/>
    <s v="Delivery"/>
    <s v="Walk-in"/>
    <x v="0"/>
    <s v="Sunday"/>
    <x v="1"/>
    <x v="1"/>
    <x v="3"/>
  </r>
  <r>
    <x v="76"/>
    <s v="CUST088"/>
    <x v="7"/>
    <s v="1000g"/>
    <x v="0"/>
    <n v="4"/>
    <n v="11200"/>
    <x v="2"/>
    <s v="Westlands"/>
    <s v="ORD00710"/>
    <x v="0"/>
    <n v="4"/>
    <n v="0"/>
    <n v="11200"/>
    <n v="400"/>
    <n v="1600"/>
    <n v="9600"/>
    <n v="0.8571428571428571"/>
    <x v="1"/>
    <s v="Online"/>
    <s v="Pickup"/>
    <s v="Word of Mouth"/>
    <x v="0"/>
    <s v="Sunday"/>
    <x v="0"/>
    <x v="1"/>
    <x v="0"/>
  </r>
  <r>
    <x v="76"/>
    <s v="CUST063"/>
    <x v="1"/>
    <s v="Small Pack"/>
    <x v="7"/>
    <n v="4"/>
    <n v="3200"/>
    <x v="0"/>
    <s v="Kilimani"/>
    <s v="ORD00711"/>
    <x v="1"/>
    <n v="4"/>
    <n v="0"/>
    <n v="3200"/>
    <n v="4200"/>
    <n v="16800"/>
    <n v="-13600"/>
    <n v="-4.25"/>
    <x v="0"/>
    <s v="Online"/>
    <s v="Delivery"/>
    <s v="Word of Mouth"/>
    <x v="0"/>
    <s v="Sunday"/>
    <x v="2"/>
    <x v="0"/>
    <x v="0"/>
  </r>
  <r>
    <x v="76"/>
    <s v="CUST098"/>
    <x v="13"/>
    <s v="2500g"/>
    <x v="6"/>
    <n v="1"/>
    <n v="5800"/>
    <x v="0"/>
    <s v="Westlands"/>
    <s v="ORD00712"/>
    <x v="0"/>
    <n v="1"/>
    <n v="50"/>
    <n v="5750"/>
    <n v="900"/>
    <n v="900"/>
    <n v="4850"/>
    <n v="0.84347826086956523"/>
    <x v="0"/>
    <s v="Online"/>
    <s v="Delivery"/>
    <s v="Word of Mouth"/>
    <x v="0"/>
    <s v="Sunday"/>
    <x v="0"/>
    <x v="0"/>
    <x v="1"/>
  </r>
  <r>
    <x v="76"/>
    <s v="CUST029"/>
    <x v="0"/>
    <s v="500g"/>
    <x v="1"/>
    <n v="3"/>
    <n v="3900"/>
    <x v="1"/>
    <s v="Westlands"/>
    <s v="ORD00713"/>
    <x v="0"/>
    <n v="3"/>
    <n v="0"/>
    <n v="3900"/>
    <n v="3500"/>
    <n v="10500"/>
    <n v="-6600"/>
    <n v="-1.6923076923076923"/>
    <x v="2"/>
    <s v="Online"/>
    <s v="Pickup"/>
    <s v="Facebook"/>
    <x v="0"/>
    <s v="Sunday"/>
    <x v="1"/>
    <x v="0"/>
    <x v="1"/>
  </r>
  <r>
    <x v="77"/>
    <s v="CUST073"/>
    <x v="12"/>
    <s v="2000g"/>
    <x v="4"/>
    <n v="4"/>
    <n v="19200"/>
    <x v="1"/>
    <s v="Westlands"/>
    <s v="ORD00714"/>
    <x v="0"/>
    <n v="4"/>
    <n v="0"/>
    <n v="19200"/>
    <n v="3500"/>
    <n v="14000"/>
    <n v="5200"/>
    <n v="0.27083333333333331"/>
    <x v="2"/>
    <s v="In-store"/>
    <s v="Pickup"/>
    <s v="Word of Mouth"/>
    <x v="0"/>
    <s v="Monday"/>
    <x v="1"/>
    <x v="0"/>
    <x v="0"/>
  </r>
  <r>
    <x v="77"/>
    <s v="CUST015"/>
    <x v="3"/>
    <s v="2000g"/>
    <x v="4"/>
    <n v="5"/>
    <n v="24000"/>
    <x v="1"/>
    <s v="Kilimani"/>
    <s v="ORD00715"/>
    <x v="0"/>
    <n v="5"/>
    <n v="0"/>
    <n v="24000"/>
    <n v="2600"/>
    <n v="13000"/>
    <n v="11000"/>
    <n v="0.45833333333333331"/>
    <x v="0"/>
    <s v="Online"/>
    <s v="Delivery"/>
    <s v="Facebook"/>
    <x v="0"/>
    <s v="Monday"/>
    <x v="1"/>
    <x v="0"/>
    <x v="3"/>
  </r>
  <r>
    <x v="77"/>
    <s v="CUST047"/>
    <x v="4"/>
    <s v="1500g"/>
    <x v="2"/>
    <n v="5"/>
    <n v="19000"/>
    <x v="1"/>
    <s v="Kilimani"/>
    <s v="ORD00716"/>
    <x v="0"/>
    <n v="5"/>
    <n v="0"/>
    <n v="19000"/>
    <n v="900"/>
    <n v="4500"/>
    <n v="14500"/>
    <n v="0.76315789473684215"/>
    <x v="2"/>
    <s v="In-store"/>
    <s v="Delivery"/>
    <s v="Walk-in"/>
    <x v="0"/>
    <s v="Monday"/>
    <x v="2"/>
    <x v="0"/>
    <x v="2"/>
  </r>
  <r>
    <x v="77"/>
    <s v="CUST070"/>
    <x v="12"/>
    <s v="500g"/>
    <x v="1"/>
    <n v="4"/>
    <n v="5200"/>
    <x v="0"/>
    <s v="Westlands"/>
    <s v="ORD00717"/>
    <x v="0"/>
    <n v="4"/>
    <n v="0"/>
    <n v="5200"/>
    <n v="1800"/>
    <n v="7200"/>
    <n v="-2000"/>
    <n v="-0.38461538461538464"/>
    <x v="1"/>
    <s v="WhatsApp"/>
    <s v="Delivery"/>
    <s v="Word of Mouth"/>
    <x v="0"/>
    <s v="Monday"/>
    <x v="2"/>
    <x v="1"/>
    <x v="1"/>
  </r>
  <r>
    <x v="77"/>
    <s v="CUST039"/>
    <x v="2"/>
    <s v="1000g"/>
    <x v="0"/>
    <n v="2"/>
    <n v="5600"/>
    <x v="0"/>
    <s v="Westlands"/>
    <s v="ORD00718"/>
    <x v="0"/>
    <n v="2"/>
    <n v="0"/>
    <n v="5600"/>
    <n v="3500"/>
    <n v="7000"/>
    <n v="-1400"/>
    <n v="-0.25"/>
    <x v="0"/>
    <s v="Online"/>
    <s v="Pickup"/>
    <s v="Instagram"/>
    <x v="0"/>
    <s v="Monday"/>
    <x v="0"/>
    <x v="1"/>
    <x v="1"/>
  </r>
  <r>
    <x v="78"/>
    <s v="CUST057"/>
    <x v="5"/>
    <s v="2000g"/>
    <x v="4"/>
    <n v="1"/>
    <n v="4800"/>
    <x v="0"/>
    <s v="Kilimani"/>
    <s v="ORD00719"/>
    <x v="0"/>
    <n v="1"/>
    <n v="50"/>
    <n v="4750"/>
    <n v="1800"/>
    <n v="1800"/>
    <n v="2950"/>
    <n v="0.62105263157894741"/>
    <x v="1"/>
    <s v="In-store"/>
    <s v="Pickup"/>
    <s v="Instagram"/>
    <x v="0"/>
    <s v="Tuesday"/>
    <x v="0"/>
    <x v="1"/>
    <x v="1"/>
  </r>
  <r>
    <x v="78"/>
    <s v="CUST089"/>
    <x v="10"/>
    <s v="1000g"/>
    <x v="0"/>
    <n v="5"/>
    <n v="14000"/>
    <x v="2"/>
    <s v="CBD"/>
    <s v="ORD00720"/>
    <x v="0"/>
    <n v="5"/>
    <n v="0"/>
    <n v="14000"/>
    <n v="4200"/>
    <n v="21000"/>
    <n v="-7000"/>
    <n v="-0.5"/>
    <x v="2"/>
    <s v="In-store"/>
    <s v="Pickup"/>
    <s v="Facebook"/>
    <x v="0"/>
    <s v="Tuesday"/>
    <x v="0"/>
    <x v="1"/>
    <x v="0"/>
  </r>
  <r>
    <x v="78"/>
    <s v="CUST022"/>
    <x v="13"/>
    <s v="2500g"/>
    <x v="6"/>
    <n v="4"/>
    <n v="23200"/>
    <x v="1"/>
    <s v="Kilimani"/>
    <s v="ORD00721"/>
    <x v="0"/>
    <n v="4"/>
    <n v="0"/>
    <n v="23200"/>
    <n v="5000"/>
    <n v="20000"/>
    <n v="3200"/>
    <n v="0.13793103448275862"/>
    <x v="0"/>
    <s v="WhatsApp"/>
    <s v="Delivery"/>
    <s v="Word of Mouth"/>
    <x v="0"/>
    <s v="Tuesday"/>
    <x v="1"/>
    <x v="1"/>
    <x v="1"/>
  </r>
  <r>
    <x v="78"/>
    <s v="CUST027"/>
    <x v="12"/>
    <s v="3000g"/>
    <x v="3"/>
    <n v="2"/>
    <n v="13600"/>
    <x v="0"/>
    <s v="CBD"/>
    <s v="ORD00722"/>
    <x v="0"/>
    <n v="2"/>
    <n v="0"/>
    <n v="13600"/>
    <n v="2600"/>
    <n v="5200"/>
    <n v="8400"/>
    <n v="0.61764705882352944"/>
    <x v="0"/>
    <s v="WhatsApp"/>
    <s v="Pickup"/>
    <s v="Word of Mouth"/>
    <x v="0"/>
    <s v="Tuesday"/>
    <x v="0"/>
    <x v="1"/>
    <x v="0"/>
  </r>
  <r>
    <x v="78"/>
    <s v="CUST036"/>
    <x v="5"/>
    <s v="1500g"/>
    <x v="2"/>
    <n v="5"/>
    <n v="19000"/>
    <x v="1"/>
    <s v="CBD"/>
    <s v="ORD00723"/>
    <x v="0"/>
    <n v="5"/>
    <n v="0"/>
    <n v="19000"/>
    <n v="2600"/>
    <n v="13000"/>
    <n v="6000"/>
    <n v="0.31578947368421051"/>
    <x v="1"/>
    <s v="Online"/>
    <s v="Pickup"/>
    <s v="Walk-in"/>
    <x v="0"/>
    <s v="Tuesday"/>
    <x v="1"/>
    <x v="0"/>
    <x v="0"/>
  </r>
  <r>
    <x v="78"/>
    <s v="CUST091"/>
    <x v="11"/>
    <s v="1500g"/>
    <x v="2"/>
    <n v="3"/>
    <n v="11400"/>
    <x v="2"/>
    <s v="Westlands"/>
    <s v="ORD00724"/>
    <x v="0"/>
    <n v="3"/>
    <n v="0"/>
    <n v="11400"/>
    <n v="900"/>
    <n v="2700"/>
    <n v="8700"/>
    <n v="0.76315789473684215"/>
    <x v="0"/>
    <s v="Online"/>
    <s v="Pickup"/>
    <s v="Instagram"/>
    <x v="0"/>
    <s v="Tuesday"/>
    <x v="1"/>
    <x v="0"/>
    <x v="1"/>
  </r>
  <r>
    <x v="78"/>
    <s v="CUST066"/>
    <x v="13"/>
    <s v="500g"/>
    <x v="1"/>
    <n v="3"/>
    <n v="3900"/>
    <x v="1"/>
    <s v="Kilimani"/>
    <s v="ORD00725"/>
    <x v="0"/>
    <n v="3"/>
    <n v="0"/>
    <n v="3900"/>
    <n v="2600"/>
    <n v="7800"/>
    <n v="-3900"/>
    <n v="-1"/>
    <x v="1"/>
    <s v="Online"/>
    <s v="Delivery"/>
    <s v="Walk-in"/>
    <x v="0"/>
    <s v="Tuesday"/>
    <x v="0"/>
    <x v="1"/>
    <x v="0"/>
  </r>
  <r>
    <x v="79"/>
    <s v="CUST008"/>
    <x v="12"/>
    <s v="1500g"/>
    <x v="2"/>
    <n v="4"/>
    <n v="15200"/>
    <x v="2"/>
    <s v="CBD"/>
    <s v="ORD00726"/>
    <x v="0"/>
    <n v="4"/>
    <n v="0"/>
    <n v="15200"/>
    <n v="1800"/>
    <n v="7200"/>
    <n v="8000"/>
    <n v="0.52631578947368418"/>
    <x v="0"/>
    <s v="In-store"/>
    <s v="Pickup"/>
    <s v="Word of Mouth"/>
    <x v="0"/>
    <s v="Wednesday"/>
    <x v="2"/>
    <x v="1"/>
    <x v="0"/>
  </r>
  <r>
    <x v="79"/>
    <s v="CUST032"/>
    <x v="11"/>
    <s v="1000g"/>
    <x v="0"/>
    <n v="2"/>
    <n v="5600"/>
    <x v="0"/>
    <s v="CBD"/>
    <s v="ORD00727"/>
    <x v="0"/>
    <n v="2"/>
    <n v="0"/>
    <n v="5600"/>
    <n v="900"/>
    <n v="1800"/>
    <n v="3800"/>
    <n v="0.6785714285714286"/>
    <x v="0"/>
    <s v="Online"/>
    <s v="Pickup"/>
    <s v="Word of Mouth"/>
    <x v="0"/>
    <s v="Wednesday"/>
    <x v="2"/>
    <x v="1"/>
    <x v="2"/>
  </r>
  <r>
    <x v="79"/>
    <s v="CUST098"/>
    <x v="5"/>
    <s v="500g"/>
    <x v="1"/>
    <n v="2"/>
    <n v="2600"/>
    <x v="1"/>
    <s v="Westlands"/>
    <s v="ORD00728"/>
    <x v="0"/>
    <n v="2"/>
    <n v="0"/>
    <n v="2600"/>
    <n v="5000"/>
    <n v="10000"/>
    <n v="-7400"/>
    <n v="-2.8461538461538463"/>
    <x v="0"/>
    <s v="WhatsApp"/>
    <s v="Delivery"/>
    <s v="Walk-in"/>
    <x v="0"/>
    <s v="Wednesday"/>
    <x v="2"/>
    <x v="1"/>
    <x v="2"/>
  </r>
  <r>
    <x v="79"/>
    <s v="CUST074"/>
    <x v="7"/>
    <s v="3000g"/>
    <x v="3"/>
    <n v="2"/>
    <n v="13600"/>
    <x v="1"/>
    <s v="Westlands"/>
    <s v="ORD00729"/>
    <x v="0"/>
    <n v="2"/>
    <n v="50"/>
    <n v="13550"/>
    <n v="3500"/>
    <n v="7000"/>
    <n v="6550"/>
    <n v="0.48339483394833949"/>
    <x v="1"/>
    <s v="Online"/>
    <s v="Pickup"/>
    <s v="Walk-in"/>
    <x v="0"/>
    <s v="Wednesday"/>
    <x v="2"/>
    <x v="1"/>
    <x v="1"/>
  </r>
  <r>
    <x v="79"/>
    <s v="CUST049"/>
    <x v="8"/>
    <s v="2000g"/>
    <x v="4"/>
    <n v="4"/>
    <n v="19200"/>
    <x v="2"/>
    <s v="Kilimani"/>
    <s v="ORD00730"/>
    <x v="0"/>
    <n v="4"/>
    <n v="0"/>
    <n v="19200"/>
    <n v="5000"/>
    <n v="20000"/>
    <n v="-800"/>
    <n v="-4.1666666666666664E-2"/>
    <x v="2"/>
    <s v="Online"/>
    <s v="Delivery"/>
    <s v="Word of Mouth"/>
    <x v="0"/>
    <s v="Wednesday"/>
    <x v="0"/>
    <x v="1"/>
    <x v="1"/>
  </r>
  <r>
    <x v="80"/>
    <s v="CUST096"/>
    <x v="9"/>
    <s v="3000g"/>
    <x v="3"/>
    <n v="5"/>
    <n v="34000"/>
    <x v="2"/>
    <s v="CBD"/>
    <s v="ORD00731"/>
    <x v="0"/>
    <n v="5"/>
    <n v="0"/>
    <n v="34000"/>
    <n v="900"/>
    <n v="4500"/>
    <n v="29500"/>
    <n v="0.86764705882352944"/>
    <x v="1"/>
    <s v="Online"/>
    <s v="Pickup"/>
    <s v="Facebook"/>
    <x v="0"/>
    <s v="Thursday"/>
    <x v="1"/>
    <x v="0"/>
    <x v="2"/>
  </r>
  <r>
    <x v="80"/>
    <s v="CUST063"/>
    <x v="5"/>
    <s v="500g"/>
    <x v="1"/>
    <n v="4"/>
    <n v="5200"/>
    <x v="2"/>
    <s v="CBD"/>
    <s v="ORD00732"/>
    <x v="0"/>
    <n v="4"/>
    <n v="0"/>
    <n v="5200"/>
    <n v="1800"/>
    <n v="7200"/>
    <n v="-2000"/>
    <n v="-0.38461538461538464"/>
    <x v="2"/>
    <s v="WhatsApp"/>
    <s v="Delivery"/>
    <s v="Instagram"/>
    <x v="0"/>
    <s v="Thursday"/>
    <x v="1"/>
    <x v="0"/>
    <x v="3"/>
  </r>
  <r>
    <x v="80"/>
    <s v="CUST094"/>
    <x v="0"/>
    <s v="1000g"/>
    <x v="0"/>
    <n v="1"/>
    <n v="2800"/>
    <x v="2"/>
    <s v="CBD"/>
    <s v="ORD00733"/>
    <x v="0"/>
    <n v="1"/>
    <n v="0"/>
    <n v="2800"/>
    <n v="900"/>
    <n v="900"/>
    <n v="1900"/>
    <n v="0.6785714285714286"/>
    <x v="0"/>
    <s v="In-store"/>
    <s v="Delivery"/>
    <s v="Instagram"/>
    <x v="0"/>
    <s v="Thursday"/>
    <x v="1"/>
    <x v="1"/>
    <x v="0"/>
  </r>
  <r>
    <x v="80"/>
    <s v="CUST009"/>
    <x v="8"/>
    <s v="500g"/>
    <x v="1"/>
    <n v="3"/>
    <n v="3900"/>
    <x v="1"/>
    <s v="Westlands"/>
    <s v="ORD00734"/>
    <x v="0"/>
    <n v="3"/>
    <n v="0"/>
    <n v="3900"/>
    <n v="1800"/>
    <n v="5400"/>
    <n v="-1500"/>
    <n v="-0.38461538461538464"/>
    <x v="2"/>
    <s v="Online"/>
    <s v="Pickup"/>
    <s v="Word of Mouth"/>
    <x v="0"/>
    <s v="Thursday"/>
    <x v="2"/>
    <x v="0"/>
    <x v="0"/>
  </r>
  <r>
    <x v="81"/>
    <s v="CUST064"/>
    <x v="9"/>
    <s v="1000g"/>
    <x v="0"/>
    <n v="2"/>
    <n v="5600"/>
    <x v="2"/>
    <s v="Westlands"/>
    <s v="ORD00735"/>
    <x v="0"/>
    <n v="2"/>
    <n v="0"/>
    <n v="5600"/>
    <n v="4200"/>
    <n v="8400"/>
    <n v="-2800"/>
    <n v="-0.5"/>
    <x v="2"/>
    <s v="Online"/>
    <s v="Pickup"/>
    <s v="Instagram"/>
    <x v="0"/>
    <s v="Friday"/>
    <x v="1"/>
    <x v="1"/>
    <x v="0"/>
  </r>
  <r>
    <x v="81"/>
    <s v="CUST044"/>
    <x v="6"/>
    <s v="2500g"/>
    <x v="6"/>
    <n v="3"/>
    <n v="17400"/>
    <x v="1"/>
    <s v="CBD"/>
    <s v="ORD00736"/>
    <x v="2"/>
    <n v="3"/>
    <n v="0"/>
    <n v="17400"/>
    <n v="4200"/>
    <n v="12600"/>
    <n v="4800"/>
    <n v="0.27586206896551724"/>
    <x v="0"/>
    <s v="Online"/>
    <s v="Delivery"/>
    <s v="Word of Mouth"/>
    <x v="0"/>
    <s v="Friday"/>
    <x v="2"/>
    <x v="1"/>
    <x v="1"/>
  </r>
  <r>
    <x v="81"/>
    <s v="CUST063"/>
    <x v="11"/>
    <s v="2500g"/>
    <x v="6"/>
    <n v="5"/>
    <n v="29000"/>
    <x v="2"/>
    <s v="CBD"/>
    <s v="ORD00737"/>
    <x v="0"/>
    <n v="5"/>
    <n v="0"/>
    <n v="29000"/>
    <n v="900"/>
    <n v="4500"/>
    <n v="24500"/>
    <n v="0.84482758620689657"/>
    <x v="2"/>
    <s v="In-store"/>
    <s v="Delivery"/>
    <s v="Walk-in"/>
    <x v="0"/>
    <s v="Friday"/>
    <x v="2"/>
    <x v="0"/>
    <x v="1"/>
  </r>
  <r>
    <x v="81"/>
    <s v="CUST006"/>
    <x v="12"/>
    <s v="500g"/>
    <x v="1"/>
    <n v="1"/>
    <n v="1300"/>
    <x v="0"/>
    <s v="CBD"/>
    <s v="ORD00738"/>
    <x v="0"/>
    <n v="1"/>
    <n v="0"/>
    <n v="1300"/>
    <n v="4200"/>
    <n v="4200"/>
    <n v="-2900"/>
    <n v="-2.2307692307692308"/>
    <x v="0"/>
    <s v="WhatsApp"/>
    <s v="Pickup"/>
    <s v="Walk-in"/>
    <x v="0"/>
    <s v="Friday"/>
    <x v="1"/>
    <x v="1"/>
    <x v="1"/>
  </r>
  <r>
    <x v="81"/>
    <s v="CUST003"/>
    <x v="12"/>
    <s v="2500g"/>
    <x v="6"/>
    <n v="4"/>
    <n v="23200"/>
    <x v="0"/>
    <s v="Kilimani"/>
    <s v="ORD00739"/>
    <x v="0"/>
    <n v="4"/>
    <n v="0"/>
    <n v="23200"/>
    <n v="1800"/>
    <n v="7200"/>
    <n v="16000"/>
    <n v="0.68965517241379315"/>
    <x v="0"/>
    <s v="Online"/>
    <s v="Delivery"/>
    <s v="Word of Mouth"/>
    <x v="0"/>
    <s v="Friday"/>
    <x v="0"/>
    <x v="1"/>
    <x v="3"/>
  </r>
  <r>
    <x v="81"/>
    <s v="CUST001"/>
    <x v="7"/>
    <s v="1000g"/>
    <x v="0"/>
    <n v="4"/>
    <n v="11200"/>
    <x v="2"/>
    <s v="Kilimani"/>
    <s v="ORD00740"/>
    <x v="0"/>
    <n v="4"/>
    <n v="50"/>
    <n v="11150"/>
    <n v="900"/>
    <n v="3600"/>
    <n v="7550"/>
    <n v="0.67713004484304928"/>
    <x v="1"/>
    <s v="WhatsApp"/>
    <s v="Delivery"/>
    <s v="Walk-in"/>
    <x v="0"/>
    <s v="Friday"/>
    <x v="2"/>
    <x v="1"/>
    <x v="0"/>
  </r>
  <r>
    <x v="82"/>
    <s v="CUST021"/>
    <x v="8"/>
    <s v="500g"/>
    <x v="1"/>
    <n v="3"/>
    <n v="3900"/>
    <x v="2"/>
    <s v="Kilimani"/>
    <s v="ORD00741"/>
    <x v="0"/>
    <n v="3"/>
    <n v="0"/>
    <n v="3900"/>
    <n v="1800"/>
    <n v="5400"/>
    <n v="-1500"/>
    <n v="-0.38461538461538464"/>
    <x v="1"/>
    <s v="In-store"/>
    <s v="Delivery"/>
    <s v="Facebook"/>
    <x v="0"/>
    <s v="Saturday"/>
    <x v="2"/>
    <x v="1"/>
    <x v="3"/>
  </r>
  <r>
    <x v="82"/>
    <s v="CUST033"/>
    <x v="8"/>
    <s v="1000g"/>
    <x v="0"/>
    <n v="3"/>
    <n v="8400"/>
    <x v="0"/>
    <s v="Westlands"/>
    <s v="ORD00742"/>
    <x v="0"/>
    <n v="3"/>
    <n v="0"/>
    <n v="8400"/>
    <n v="2600"/>
    <n v="7800"/>
    <n v="600"/>
    <n v="7.1428571428571425E-2"/>
    <x v="2"/>
    <s v="WhatsApp"/>
    <s v="Pickup"/>
    <s v="Word of Mouth"/>
    <x v="0"/>
    <s v="Saturday"/>
    <x v="2"/>
    <x v="0"/>
    <x v="3"/>
  </r>
  <r>
    <x v="82"/>
    <s v="CUST007"/>
    <x v="8"/>
    <s v="1500g"/>
    <x v="2"/>
    <n v="2"/>
    <n v="7600"/>
    <x v="2"/>
    <s v="CBD"/>
    <s v="ORD00743"/>
    <x v="0"/>
    <n v="2"/>
    <n v="0"/>
    <n v="7600"/>
    <n v="4200"/>
    <n v="8400"/>
    <n v="-800"/>
    <n v="-0.10526315789473684"/>
    <x v="1"/>
    <s v="In-store"/>
    <s v="Delivery"/>
    <s v="Word of Mouth"/>
    <x v="0"/>
    <s v="Saturday"/>
    <x v="0"/>
    <x v="0"/>
    <x v="0"/>
  </r>
  <r>
    <x v="82"/>
    <s v="CUST055"/>
    <x v="4"/>
    <s v="2500g"/>
    <x v="6"/>
    <n v="2"/>
    <n v="11600"/>
    <x v="1"/>
    <s v="Kilimani"/>
    <s v="ORD00744"/>
    <x v="0"/>
    <n v="2"/>
    <n v="0"/>
    <n v="11600"/>
    <n v="400"/>
    <n v="800"/>
    <n v="10800"/>
    <n v="0.93103448275862066"/>
    <x v="2"/>
    <s v="WhatsApp"/>
    <s v="Pickup"/>
    <s v="Word of Mouth"/>
    <x v="0"/>
    <s v="Saturday"/>
    <x v="0"/>
    <x v="0"/>
    <x v="2"/>
  </r>
  <r>
    <x v="82"/>
    <s v="CUST001"/>
    <x v="1"/>
    <s v="Small Pack"/>
    <x v="7"/>
    <n v="1"/>
    <n v="800"/>
    <x v="0"/>
    <s v="Westlands"/>
    <s v="ORD00745"/>
    <x v="1"/>
    <n v="1"/>
    <n v="0"/>
    <n v="800"/>
    <n v="1800"/>
    <n v="1800"/>
    <n v="-1000"/>
    <n v="-1.25"/>
    <x v="0"/>
    <s v="Online"/>
    <s v="Pickup"/>
    <s v="Facebook"/>
    <x v="0"/>
    <s v="Saturday"/>
    <x v="2"/>
    <x v="1"/>
    <x v="1"/>
  </r>
  <r>
    <x v="83"/>
    <s v="CUST029"/>
    <x v="11"/>
    <s v="1000g"/>
    <x v="0"/>
    <n v="5"/>
    <n v="14000"/>
    <x v="1"/>
    <s v="CBD"/>
    <s v="ORD00746"/>
    <x v="0"/>
    <n v="5"/>
    <n v="0"/>
    <n v="14000"/>
    <n v="1800"/>
    <n v="9000"/>
    <n v="5000"/>
    <n v="0.35714285714285715"/>
    <x v="1"/>
    <s v="Online"/>
    <s v="Pickup"/>
    <s v="Facebook"/>
    <x v="0"/>
    <s v="Sunday"/>
    <x v="2"/>
    <x v="1"/>
    <x v="0"/>
  </r>
  <r>
    <x v="83"/>
    <s v="CUST002"/>
    <x v="7"/>
    <s v="1000g"/>
    <x v="0"/>
    <n v="1"/>
    <n v="2800"/>
    <x v="1"/>
    <s v="Westlands"/>
    <s v="ORD00747"/>
    <x v="0"/>
    <n v="1"/>
    <n v="0"/>
    <n v="2800"/>
    <n v="900"/>
    <n v="900"/>
    <n v="1900"/>
    <n v="0.6785714285714286"/>
    <x v="0"/>
    <s v="In-store"/>
    <s v="Pickup"/>
    <s v="Walk-in"/>
    <x v="0"/>
    <s v="Sunday"/>
    <x v="0"/>
    <x v="0"/>
    <x v="2"/>
  </r>
  <r>
    <x v="83"/>
    <s v="CUST055"/>
    <x v="6"/>
    <s v="500g"/>
    <x v="1"/>
    <n v="1"/>
    <n v="1300"/>
    <x v="1"/>
    <s v="Kilimani"/>
    <s v="ORD00748"/>
    <x v="2"/>
    <n v="1"/>
    <n v="50"/>
    <n v="1250"/>
    <n v="900"/>
    <n v="900"/>
    <n v="350"/>
    <n v="0.28000000000000003"/>
    <x v="2"/>
    <s v="Online"/>
    <s v="Pickup"/>
    <s v="Instagram"/>
    <x v="0"/>
    <s v="Sunday"/>
    <x v="2"/>
    <x v="0"/>
    <x v="1"/>
  </r>
  <r>
    <x v="83"/>
    <s v="CUST030"/>
    <x v="7"/>
    <s v="500g"/>
    <x v="1"/>
    <n v="1"/>
    <n v="1300"/>
    <x v="2"/>
    <s v="Kilimani"/>
    <s v="ORD00749"/>
    <x v="0"/>
    <n v="1"/>
    <n v="0"/>
    <n v="1300"/>
    <n v="3500"/>
    <n v="3500"/>
    <n v="-2200"/>
    <n v="-1.6923076923076923"/>
    <x v="1"/>
    <s v="WhatsApp"/>
    <s v="Pickup"/>
    <s v="Walk-in"/>
    <x v="0"/>
    <s v="Sunday"/>
    <x v="1"/>
    <x v="1"/>
    <x v="0"/>
  </r>
  <r>
    <x v="84"/>
    <s v="CUST048"/>
    <x v="2"/>
    <s v="2000g"/>
    <x v="4"/>
    <n v="3"/>
    <n v="14400"/>
    <x v="2"/>
    <s v="Kilimani"/>
    <s v="ORD00750"/>
    <x v="0"/>
    <n v="3"/>
    <n v="0"/>
    <n v="14400"/>
    <n v="2600"/>
    <n v="7800"/>
    <n v="6600"/>
    <n v="0.45833333333333331"/>
    <x v="0"/>
    <s v="WhatsApp"/>
    <s v="Delivery"/>
    <s v="Facebook"/>
    <x v="0"/>
    <s v="Monday"/>
    <x v="2"/>
    <x v="1"/>
    <x v="1"/>
  </r>
  <r>
    <x v="84"/>
    <s v="CUST083"/>
    <x v="9"/>
    <s v="1500g"/>
    <x v="2"/>
    <n v="2"/>
    <n v="7600"/>
    <x v="1"/>
    <s v="Kilimani"/>
    <s v="ORD00751"/>
    <x v="0"/>
    <n v="2"/>
    <n v="0"/>
    <n v="7600"/>
    <n v="900"/>
    <n v="1800"/>
    <n v="5800"/>
    <n v="0.76315789473684215"/>
    <x v="0"/>
    <s v="Online"/>
    <s v="Delivery"/>
    <s v="Walk-in"/>
    <x v="0"/>
    <s v="Monday"/>
    <x v="0"/>
    <x v="0"/>
    <x v="3"/>
  </r>
  <r>
    <x v="84"/>
    <s v="CUST073"/>
    <x v="2"/>
    <s v="500g"/>
    <x v="1"/>
    <n v="5"/>
    <n v="6500"/>
    <x v="0"/>
    <s v="CBD"/>
    <s v="ORD00752"/>
    <x v="0"/>
    <n v="5"/>
    <n v="0"/>
    <n v="6500"/>
    <n v="3500"/>
    <n v="17500"/>
    <n v="-11000"/>
    <n v="-1.6923076923076923"/>
    <x v="0"/>
    <s v="In-store"/>
    <s v="Pickup"/>
    <s v="Walk-in"/>
    <x v="0"/>
    <s v="Monday"/>
    <x v="0"/>
    <x v="0"/>
    <x v="1"/>
  </r>
  <r>
    <x v="84"/>
    <s v="CUST057"/>
    <x v="8"/>
    <s v="2000g"/>
    <x v="4"/>
    <n v="2"/>
    <n v="9600"/>
    <x v="2"/>
    <s v="CBD"/>
    <s v="ORD00753"/>
    <x v="0"/>
    <n v="2"/>
    <n v="0"/>
    <n v="9600"/>
    <n v="2600"/>
    <n v="5200"/>
    <n v="4400"/>
    <n v="0.45833333333333331"/>
    <x v="0"/>
    <s v="Online"/>
    <s v="Delivery"/>
    <s v="Facebook"/>
    <x v="0"/>
    <s v="Monday"/>
    <x v="1"/>
    <x v="0"/>
    <x v="1"/>
  </r>
  <r>
    <x v="85"/>
    <s v="CUST053"/>
    <x v="8"/>
    <s v="1500g"/>
    <x v="2"/>
    <n v="2"/>
    <n v="7600"/>
    <x v="1"/>
    <s v="CBD"/>
    <s v="ORD00754"/>
    <x v="0"/>
    <n v="2"/>
    <n v="0"/>
    <n v="7600"/>
    <n v="1800"/>
    <n v="3600"/>
    <n v="4000"/>
    <n v="0.52631578947368418"/>
    <x v="0"/>
    <s v="In-store"/>
    <s v="Pickup"/>
    <s v="Word of Mouth"/>
    <x v="0"/>
    <s v="Tuesday"/>
    <x v="2"/>
    <x v="0"/>
    <x v="3"/>
  </r>
  <r>
    <x v="85"/>
    <s v="CUST012"/>
    <x v="7"/>
    <s v="1000g"/>
    <x v="0"/>
    <n v="2"/>
    <n v="5600"/>
    <x v="0"/>
    <s v="Kilimani"/>
    <s v="ORD00755"/>
    <x v="0"/>
    <n v="2"/>
    <n v="0"/>
    <n v="5600"/>
    <n v="4200"/>
    <n v="8400"/>
    <n v="-2800"/>
    <n v="-0.5"/>
    <x v="1"/>
    <s v="In-store"/>
    <s v="Pickup"/>
    <s v="Walk-in"/>
    <x v="0"/>
    <s v="Tuesday"/>
    <x v="2"/>
    <x v="1"/>
    <x v="2"/>
  </r>
  <r>
    <x v="85"/>
    <s v="CUST076"/>
    <x v="12"/>
    <s v="2500g"/>
    <x v="6"/>
    <n v="1"/>
    <n v="5800"/>
    <x v="1"/>
    <s v="Westlands"/>
    <s v="ORD00756"/>
    <x v="0"/>
    <n v="1"/>
    <n v="100"/>
    <n v="5700"/>
    <n v="4200"/>
    <n v="4200"/>
    <n v="1500"/>
    <n v="0.26315789473684209"/>
    <x v="1"/>
    <s v="In-store"/>
    <s v="Pickup"/>
    <s v="Word of Mouth"/>
    <x v="0"/>
    <s v="Tuesday"/>
    <x v="1"/>
    <x v="1"/>
    <x v="2"/>
  </r>
  <r>
    <x v="85"/>
    <s v="CUST041"/>
    <x v="5"/>
    <s v="2500g"/>
    <x v="6"/>
    <n v="4"/>
    <n v="23200"/>
    <x v="0"/>
    <s v="Kilimani"/>
    <s v="ORD00757"/>
    <x v="0"/>
    <n v="4"/>
    <n v="0"/>
    <n v="23200"/>
    <n v="2600"/>
    <n v="10400"/>
    <n v="12800"/>
    <n v="0.55172413793103448"/>
    <x v="0"/>
    <s v="Online"/>
    <s v="Pickup"/>
    <s v="Instagram"/>
    <x v="0"/>
    <s v="Tuesday"/>
    <x v="0"/>
    <x v="0"/>
    <x v="1"/>
  </r>
  <r>
    <x v="85"/>
    <s v="CUST032"/>
    <x v="4"/>
    <s v="1500g"/>
    <x v="2"/>
    <n v="1"/>
    <n v="3800"/>
    <x v="1"/>
    <s v="CBD"/>
    <s v="ORD00758"/>
    <x v="0"/>
    <n v="1"/>
    <n v="0"/>
    <n v="3800"/>
    <n v="5000"/>
    <n v="5000"/>
    <n v="-1200"/>
    <n v="-0.31578947368421051"/>
    <x v="2"/>
    <s v="In-store"/>
    <s v="Pickup"/>
    <s v="Word of Mouth"/>
    <x v="0"/>
    <s v="Tuesday"/>
    <x v="0"/>
    <x v="1"/>
    <x v="3"/>
  </r>
  <r>
    <x v="85"/>
    <s v="CUST037"/>
    <x v="13"/>
    <s v="3000g"/>
    <x v="3"/>
    <n v="5"/>
    <n v="34000"/>
    <x v="1"/>
    <s v="Kilimani"/>
    <s v="ORD00759"/>
    <x v="0"/>
    <n v="5"/>
    <n v="0"/>
    <n v="34000"/>
    <n v="2600"/>
    <n v="13000"/>
    <n v="21000"/>
    <n v="0.61764705882352944"/>
    <x v="1"/>
    <s v="Online"/>
    <s v="Delivery"/>
    <s v="Walk-in"/>
    <x v="0"/>
    <s v="Tuesday"/>
    <x v="0"/>
    <x v="0"/>
    <x v="2"/>
  </r>
  <r>
    <x v="86"/>
    <s v="CUST078"/>
    <x v="10"/>
    <s v="1500g"/>
    <x v="2"/>
    <n v="5"/>
    <n v="19000"/>
    <x v="1"/>
    <s v="Kilimani"/>
    <s v="ORD00760"/>
    <x v="0"/>
    <n v="5"/>
    <n v="0"/>
    <n v="19000"/>
    <n v="400"/>
    <n v="2000"/>
    <n v="17000"/>
    <n v="0.89473684210526316"/>
    <x v="1"/>
    <s v="In-store"/>
    <s v="Pickup"/>
    <s v="Instagram"/>
    <x v="0"/>
    <s v="Wednesday"/>
    <x v="0"/>
    <x v="0"/>
    <x v="0"/>
  </r>
  <r>
    <x v="86"/>
    <s v="CUST038"/>
    <x v="1"/>
    <s v="Small Pack"/>
    <x v="7"/>
    <n v="4"/>
    <n v="3200"/>
    <x v="1"/>
    <s v="Kilimani"/>
    <s v="ORD00761"/>
    <x v="1"/>
    <n v="4"/>
    <n v="0"/>
    <n v="3200"/>
    <n v="5000"/>
    <n v="20000"/>
    <n v="-16800"/>
    <n v="-5.25"/>
    <x v="0"/>
    <s v="In-store"/>
    <s v="Delivery"/>
    <s v="Walk-in"/>
    <x v="0"/>
    <s v="Wednesday"/>
    <x v="1"/>
    <x v="0"/>
    <x v="0"/>
  </r>
  <r>
    <x v="86"/>
    <s v="CUST064"/>
    <x v="12"/>
    <s v="3000g"/>
    <x v="3"/>
    <n v="2"/>
    <n v="13600"/>
    <x v="2"/>
    <s v="Kilimani"/>
    <s v="ORD00762"/>
    <x v="0"/>
    <n v="2"/>
    <n v="0"/>
    <n v="13600"/>
    <n v="900"/>
    <n v="1800"/>
    <n v="11800"/>
    <n v="0.86764705882352944"/>
    <x v="2"/>
    <s v="Online"/>
    <s v="Delivery"/>
    <s v="Instagram"/>
    <x v="0"/>
    <s v="Wednesday"/>
    <x v="0"/>
    <x v="0"/>
    <x v="1"/>
  </r>
  <r>
    <x v="86"/>
    <s v="CUST082"/>
    <x v="10"/>
    <s v="500g"/>
    <x v="1"/>
    <n v="4"/>
    <n v="5200"/>
    <x v="1"/>
    <s v="Kilimani"/>
    <s v="ORD00763"/>
    <x v="0"/>
    <n v="4"/>
    <n v="0"/>
    <n v="5200"/>
    <n v="900"/>
    <n v="3600"/>
    <n v="1600"/>
    <n v="0.30769230769230771"/>
    <x v="1"/>
    <s v="In-store"/>
    <s v="Pickup"/>
    <s v="Instagram"/>
    <x v="0"/>
    <s v="Wednesday"/>
    <x v="0"/>
    <x v="0"/>
    <x v="0"/>
  </r>
  <r>
    <x v="86"/>
    <s v="CUST047"/>
    <x v="3"/>
    <s v="500g"/>
    <x v="1"/>
    <n v="1"/>
    <n v="1300"/>
    <x v="2"/>
    <s v="Kilimani"/>
    <s v="ORD00764"/>
    <x v="0"/>
    <n v="1"/>
    <n v="0"/>
    <n v="1300"/>
    <n v="2600"/>
    <n v="2600"/>
    <n v="-1300"/>
    <n v="-1"/>
    <x v="1"/>
    <s v="Online"/>
    <s v="Pickup"/>
    <s v="Instagram"/>
    <x v="0"/>
    <s v="Wednesday"/>
    <x v="1"/>
    <x v="1"/>
    <x v="2"/>
  </r>
  <r>
    <x v="86"/>
    <s v="CUST054"/>
    <x v="9"/>
    <s v="1500g"/>
    <x v="2"/>
    <n v="5"/>
    <n v="19000"/>
    <x v="2"/>
    <s v="CBD"/>
    <s v="ORD00765"/>
    <x v="0"/>
    <n v="5"/>
    <n v="0"/>
    <n v="19000"/>
    <n v="3500"/>
    <n v="17500"/>
    <n v="1500"/>
    <n v="7.8947368421052627E-2"/>
    <x v="2"/>
    <s v="In-store"/>
    <s v="Delivery"/>
    <s v="Word of Mouth"/>
    <x v="0"/>
    <s v="Wednesday"/>
    <x v="2"/>
    <x v="1"/>
    <x v="1"/>
  </r>
  <r>
    <x v="86"/>
    <s v="CUST098"/>
    <x v="8"/>
    <s v="2000g"/>
    <x v="4"/>
    <n v="2"/>
    <n v="9600"/>
    <x v="2"/>
    <s v="Kilimani"/>
    <s v="ORD00766"/>
    <x v="0"/>
    <n v="2"/>
    <n v="0"/>
    <n v="9600"/>
    <n v="3500"/>
    <n v="7000"/>
    <n v="2600"/>
    <n v="0.27083333333333331"/>
    <x v="1"/>
    <s v="Online"/>
    <s v="Pickup"/>
    <s v="Word of Mouth"/>
    <x v="0"/>
    <s v="Wednesday"/>
    <x v="2"/>
    <x v="1"/>
    <x v="3"/>
  </r>
  <r>
    <x v="87"/>
    <s v="CUST002"/>
    <x v="13"/>
    <s v="2000g"/>
    <x v="4"/>
    <n v="1"/>
    <n v="4800"/>
    <x v="2"/>
    <s v="Kilimani"/>
    <s v="ORD00767"/>
    <x v="0"/>
    <n v="1"/>
    <n v="0"/>
    <n v="4800"/>
    <n v="1800"/>
    <n v="1800"/>
    <n v="3000"/>
    <n v="0.625"/>
    <x v="0"/>
    <s v="WhatsApp"/>
    <s v="Pickup"/>
    <s v="Instagram"/>
    <x v="0"/>
    <s v="Thursday"/>
    <x v="2"/>
    <x v="0"/>
    <x v="2"/>
  </r>
  <r>
    <x v="87"/>
    <s v="CUST051"/>
    <x v="0"/>
    <s v="1000g"/>
    <x v="0"/>
    <n v="1"/>
    <n v="2800"/>
    <x v="1"/>
    <s v="Westlands"/>
    <s v="ORD00768"/>
    <x v="0"/>
    <n v="1"/>
    <n v="0"/>
    <n v="2800"/>
    <n v="900"/>
    <n v="900"/>
    <n v="1900"/>
    <n v="0.6785714285714286"/>
    <x v="2"/>
    <s v="In-store"/>
    <s v="Delivery"/>
    <s v="Facebook"/>
    <x v="0"/>
    <s v="Thursday"/>
    <x v="2"/>
    <x v="1"/>
    <x v="3"/>
  </r>
  <r>
    <x v="87"/>
    <s v="CUST099"/>
    <x v="8"/>
    <s v="500g"/>
    <x v="1"/>
    <n v="5"/>
    <n v="6500"/>
    <x v="2"/>
    <s v="Westlands"/>
    <s v="ORD00769"/>
    <x v="0"/>
    <n v="5"/>
    <n v="0"/>
    <n v="6500"/>
    <n v="4200"/>
    <n v="21000"/>
    <n v="-14500"/>
    <n v="-2.2307692307692308"/>
    <x v="2"/>
    <s v="WhatsApp"/>
    <s v="Pickup"/>
    <s v="Instagram"/>
    <x v="0"/>
    <s v="Thursday"/>
    <x v="1"/>
    <x v="0"/>
    <x v="1"/>
  </r>
  <r>
    <x v="88"/>
    <s v="CUST069"/>
    <x v="2"/>
    <s v="2500g"/>
    <x v="6"/>
    <n v="5"/>
    <n v="29000"/>
    <x v="1"/>
    <s v="Kilimani"/>
    <s v="ORD00770"/>
    <x v="0"/>
    <n v="5"/>
    <n v="0"/>
    <n v="29000"/>
    <n v="2600"/>
    <n v="13000"/>
    <n v="16000"/>
    <n v="0.55172413793103448"/>
    <x v="1"/>
    <s v="Online"/>
    <s v="Pickup"/>
    <s v="Walk-in"/>
    <x v="0"/>
    <s v="Friday"/>
    <x v="1"/>
    <x v="1"/>
    <x v="2"/>
  </r>
  <r>
    <x v="88"/>
    <s v="CUST040"/>
    <x v="4"/>
    <s v="1500g"/>
    <x v="2"/>
    <n v="1"/>
    <n v="3800"/>
    <x v="0"/>
    <s v="CBD"/>
    <s v="ORD00771"/>
    <x v="0"/>
    <n v="1"/>
    <n v="0"/>
    <n v="3800"/>
    <n v="3500"/>
    <n v="3500"/>
    <n v="300"/>
    <n v="7.8947368421052627E-2"/>
    <x v="2"/>
    <s v="WhatsApp"/>
    <s v="Pickup"/>
    <s v="Walk-in"/>
    <x v="0"/>
    <s v="Friday"/>
    <x v="0"/>
    <x v="0"/>
    <x v="2"/>
  </r>
  <r>
    <x v="88"/>
    <s v="CUST069"/>
    <x v="10"/>
    <s v="2000g"/>
    <x v="4"/>
    <n v="2"/>
    <n v="9600"/>
    <x v="2"/>
    <s v="Westlands"/>
    <s v="ORD00772"/>
    <x v="0"/>
    <n v="2"/>
    <n v="50"/>
    <n v="9550"/>
    <n v="2600"/>
    <n v="5200"/>
    <n v="4350"/>
    <n v="0.45549738219895286"/>
    <x v="1"/>
    <s v="WhatsApp"/>
    <s v="Pickup"/>
    <s v="Facebook"/>
    <x v="0"/>
    <s v="Friday"/>
    <x v="0"/>
    <x v="1"/>
    <x v="1"/>
  </r>
  <r>
    <x v="88"/>
    <s v="CUST040"/>
    <x v="13"/>
    <s v="1500g"/>
    <x v="2"/>
    <n v="1"/>
    <n v="3800"/>
    <x v="1"/>
    <s v="Westlands"/>
    <s v="ORD00773"/>
    <x v="0"/>
    <n v="1"/>
    <n v="0"/>
    <n v="3800"/>
    <n v="400"/>
    <n v="400"/>
    <n v="3400"/>
    <n v="0.89473684210526316"/>
    <x v="0"/>
    <s v="WhatsApp"/>
    <s v="Pickup"/>
    <s v="Word of Mouth"/>
    <x v="0"/>
    <s v="Friday"/>
    <x v="0"/>
    <x v="1"/>
    <x v="2"/>
  </r>
  <r>
    <x v="88"/>
    <s v="CUST008"/>
    <x v="1"/>
    <s v="Small Pack"/>
    <x v="7"/>
    <n v="2"/>
    <n v="1600"/>
    <x v="0"/>
    <s v="Kilimani"/>
    <s v="ORD00774"/>
    <x v="1"/>
    <n v="2"/>
    <n v="0"/>
    <n v="1600"/>
    <n v="5000"/>
    <n v="10000"/>
    <n v="-8400"/>
    <n v="-5.25"/>
    <x v="2"/>
    <s v="Online"/>
    <s v="Pickup"/>
    <s v="Instagram"/>
    <x v="0"/>
    <s v="Friday"/>
    <x v="2"/>
    <x v="0"/>
    <x v="1"/>
  </r>
  <r>
    <x v="88"/>
    <s v="CUST059"/>
    <x v="9"/>
    <s v="3000g"/>
    <x v="3"/>
    <n v="1"/>
    <n v="6800"/>
    <x v="1"/>
    <s v="CBD"/>
    <s v="ORD00775"/>
    <x v="0"/>
    <n v="1"/>
    <n v="0"/>
    <n v="6800"/>
    <n v="5000"/>
    <n v="5000"/>
    <n v="1800"/>
    <n v="0.26470588235294118"/>
    <x v="2"/>
    <s v="Online"/>
    <s v="Pickup"/>
    <s v="Walk-in"/>
    <x v="0"/>
    <s v="Friday"/>
    <x v="2"/>
    <x v="0"/>
    <x v="0"/>
  </r>
  <r>
    <x v="88"/>
    <s v="CUST086"/>
    <x v="0"/>
    <s v="3000g"/>
    <x v="3"/>
    <n v="3"/>
    <n v="20400"/>
    <x v="1"/>
    <s v="CBD"/>
    <s v="ORD00776"/>
    <x v="0"/>
    <n v="3"/>
    <n v="0"/>
    <n v="20400"/>
    <n v="400"/>
    <n v="1200"/>
    <n v="19200"/>
    <n v="0.94117647058823528"/>
    <x v="0"/>
    <s v="WhatsApp"/>
    <s v="Delivery"/>
    <s v="Instagram"/>
    <x v="0"/>
    <s v="Friday"/>
    <x v="1"/>
    <x v="1"/>
    <x v="1"/>
  </r>
  <r>
    <x v="88"/>
    <s v="CUST016"/>
    <x v="1"/>
    <s v="Small Pack"/>
    <x v="7"/>
    <n v="2"/>
    <n v="1600"/>
    <x v="0"/>
    <s v="CBD"/>
    <s v="ORD00777"/>
    <x v="1"/>
    <n v="2"/>
    <n v="0"/>
    <n v="1600"/>
    <n v="900"/>
    <n v="1800"/>
    <n v="-200"/>
    <n v="-0.125"/>
    <x v="2"/>
    <s v="In-store"/>
    <s v="Pickup"/>
    <s v="Instagram"/>
    <x v="0"/>
    <s v="Friday"/>
    <x v="2"/>
    <x v="0"/>
    <x v="2"/>
  </r>
  <r>
    <x v="88"/>
    <s v="CUST021"/>
    <x v="11"/>
    <s v="500g"/>
    <x v="1"/>
    <n v="1"/>
    <n v="1300"/>
    <x v="2"/>
    <s v="Westlands"/>
    <s v="ORD00778"/>
    <x v="0"/>
    <n v="1"/>
    <n v="50"/>
    <n v="1250"/>
    <n v="2600"/>
    <n v="2600"/>
    <n v="-1350"/>
    <n v="-1.08"/>
    <x v="2"/>
    <s v="In-store"/>
    <s v="Pickup"/>
    <s v="Instagram"/>
    <x v="0"/>
    <s v="Friday"/>
    <x v="0"/>
    <x v="0"/>
    <x v="3"/>
  </r>
  <r>
    <x v="89"/>
    <s v="CUST022"/>
    <x v="3"/>
    <s v="1500g"/>
    <x v="2"/>
    <n v="3"/>
    <n v="11400"/>
    <x v="2"/>
    <s v="Kilimani"/>
    <s v="ORD00779"/>
    <x v="0"/>
    <n v="3"/>
    <n v="0"/>
    <n v="11400"/>
    <n v="1300"/>
    <n v="3900"/>
    <n v="7500"/>
    <n v="0.65789473684210531"/>
    <x v="2"/>
    <s v="WhatsApp"/>
    <s v="Pickup"/>
    <s v="Walk-in"/>
    <x v="0"/>
    <s v="Saturday"/>
    <x v="1"/>
    <x v="0"/>
    <x v="3"/>
  </r>
  <r>
    <x v="89"/>
    <s v="CUST094"/>
    <x v="1"/>
    <s v="Party Pack"/>
    <x v="0"/>
    <n v="3"/>
    <n v="8400"/>
    <x v="0"/>
    <s v="Kilimani"/>
    <s v="ORD00780"/>
    <x v="1"/>
    <n v="3"/>
    <n v="0"/>
    <n v="8400"/>
    <n v="5000"/>
    <n v="15000"/>
    <n v="-6600"/>
    <n v="-0.7857142857142857"/>
    <x v="0"/>
    <s v="WhatsApp"/>
    <s v="Delivery"/>
    <s v="Walk-in"/>
    <x v="0"/>
    <s v="Saturday"/>
    <x v="2"/>
    <x v="0"/>
    <x v="1"/>
  </r>
  <r>
    <x v="89"/>
    <s v="CUST035"/>
    <x v="5"/>
    <s v="3000g"/>
    <x v="3"/>
    <n v="4"/>
    <n v="27200"/>
    <x v="1"/>
    <s v="Kilimani"/>
    <s v="ORD00781"/>
    <x v="0"/>
    <n v="4"/>
    <n v="0"/>
    <n v="27200"/>
    <n v="1800"/>
    <n v="7200"/>
    <n v="20000"/>
    <n v="0.73529411764705888"/>
    <x v="1"/>
    <s v="WhatsApp"/>
    <s v="Pickup"/>
    <s v="Instagram"/>
    <x v="0"/>
    <s v="Saturday"/>
    <x v="1"/>
    <x v="0"/>
    <x v="1"/>
  </r>
  <r>
    <x v="89"/>
    <s v="CUST081"/>
    <x v="4"/>
    <s v="1000g"/>
    <x v="0"/>
    <n v="5"/>
    <n v="14000"/>
    <x v="0"/>
    <s v="Westlands"/>
    <s v="ORD00782"/>
    <x v="0"/>
    <n v="5"/>
    <n v="0"/>
    <n v="14000"/>
    <n v="5000"/>
    <n v="25000"/>
    <n v="-11000"/>
    <n v="-0.7857142857142857"/>
    <x v="1"/>
    <s v="WhatsApp"/>
    <s v="Pickup"/>
    <s v="Word of Mouth"/>
    <x v="0"/>
    <s v="Saturday"/>
    <x v="0"/>
    <x v="0"/>
    <x v="2"/>
  </r>
  <r>
    <x v="89"/>
    <s v="CUST047"/>
    <x v="7"/>
    <s v="3000g"/>
    <x v="3"/>
    <n v="5"/>
    <n v="34000"/>
    <x v="0"/>
    <s v="Westlands"/>
    <s v="ORD00783"/>
    <x v="0"/>
    <n v="5"/>
    <n v="0"/>
    <n v="34000"/>
    <n v="5000"/>
    <n v="25000"/>
    <n v="9000"/>
    <n v="0.26470588235294118"/>
    <x v="0"/>
    <s v="In-store"/>
    <s v="Pickup"/>
    <s v="Instagram"/>
    <x v="0"/>
    <s v="Saturday"/>
    <x v="1"/>
    <x v="1"/>
    <x v="2"/>
  </r>
  <r>
    <x v="89"/>
    <s v="CUST022"/>
    <x v="6"/>
    <s v="3000g"/>
    <x v="3"/>
    <n v="5"/>
    <n v="34000"/>
    <x v="2"/>
    <s v="Kilimani"/>
    <s v="ORD00784"/>
    <x v="2"/>
    <n v="5"/>
    <n v="0"/>
    <n v="34000"/>
    <n v="5000"/>
    <n v="25000"/>
    <n v="9000"/>
    <n v="0.26470588235294118"/>
    <x v="2"/>
    <s v="WhatsApp"/>
    <s v="Delivery"/>
    <s v="Walk-in"/>
    <x v="0"/>
    <s v="Saturday"/>
    <x v="2"/>
    <x v="1"/>
    <x v="1"/>
  </r>
  <r>
    <x v="89"/>
    <s v="CUST074"/>
    <x v="4"/>
    <s v="3000g"/>
    <x v="3"/>
    <n v="1"/>
    <n v="6800"/>
    <x v="1"/>
    <s v="CBD"/>
    <s v="ORD00785"/>
    <x v="0"/>
    <n v="1"/>
    <n v="50"/>
    <n v="6750"/>
    <n v="3500"/>
    <n v="3500"/>
    <n v="3250"/>
    <n v="0.48148148148148145"/>
    <x v="2"/>
    <s v="WhatsApp"/>
    <s v="Delivery"/>
    <s v="Facebook"/>
    <x v="0"/>
    <s v="Saturday"/>
    <x v="2"/>
    <x v="0"/>
    <x v="3"/>
  </r>
  <r>
    <x v="89"/>
    <s v="CUST095"/>
    <x v="2"/>
    <s v="2000g"/>
    <x v="4"/>
    <n v="2"/>
    <n v="9600"/>
    <x v="1"/>
    <s v="Kilimani"/>
    <s v="ORD00786"/>
    <x v="0"/>
    <n v="2"/>
    <n v="0"/>
    <n v="9600"/>
    <n v="3500"/>
    <n v="7000"/>
    <n v="2600"/>
    <n v="0.27083333333333331"/>
    <x v="1"/>
    <s v="Online"/>
    <s v="Pickup"/>
    <s v="Facebook"/>
    <x v="0"/>
    <s v="Saturday"/>
    <x v="0"/>
    <x v="1"/>
    <x v="3"/>
  </r>
  <r>
    <x v="89"/>
    <s v="CUST032"/>
    <x v="0"/>
    <s v="2000g"/>
    <x v="4"/>
    <n v="1"/>
    <n v="4800"/>
    <x v="0"/>
    <s v="Westlands"/>
    <s v="ORD00787"/>
    <x v="0"/>
    <n v="1"/>
    <n v="0"/>
    <n v="4800"/>
    <n v="3500"/>
    <n v="3500"/>
    <n v="1300"/>
    <n v="0.27083333333333331"/>
    <x v="0"/>
    <s v="WhatsApp"/>
    <s v="Pickup"/>
    <s v="Instagram"/>
    <x v="0"/>
    <s v="Saturday"/>
    <x v="0"/>
    <x v="1"/>
    <x v="3"/>
  </r>
  <r>
    <x v="89"/>
    <s v="CUST020"/>
    <x v="5"/>
    <s v="2000g"/>
    <x v="4"/>
    <n v="4"/>
    <n v="19200"/>
    <x v="0"/>
    <s v="Kilimani"/>
    <s v="ORD00788"/>
    <x v="0"/>
    <n v="4"/>
    <n v="100"/>
    <n v="19100"/>
    <n v="1800"/>
    <n v="7200"/>
    <n v="11900"/>
    <n v="0.62303664921465973"/>
    <x v="0"/>
    <s v="WhatsApp"/>
    <s v="Pickup"/>
    <s v="Walk-in"/>
    <x v="0"/>
    <s v="Saturday"/>
    <x v="1"/>
    <x v="1"/>
    <x v="0"/>
  </r>
  <r>
    <x v="89"/>
    <s v="CUST029"/>
    <x v="3"/>
    <s v="1000g"/>
    <x v="0"/>
    <n v="4"/>
    <n v="11200"/>
    <x v="2"/>
    <s v="Kilimani"/>
    <s v="ORD00789"/>
    <x v="0"/>
    <n v="4"/>
    <n v="0"/>
    <n v="11200"/>
    <n v="1000"/>
    <n v="4000"/>
    <n v="7200"/>
    <n v="0.6428571428571429"/>
    <x v="1"/>
    <s v="WhatsApp"/>
    <s v="Delivery"/>
    <s v="Walk-in"/>
    <x v="0"/>
    <s v="Saturday"/>
    <x v="0"/>
    <x v="0"/>
    <x v="0"/>
  </r>
  <r>
    <x v="90"/>
    <s v="CUST035"/>
    <x v="1"/>
    <s v="Large Pack"/>
    <x v="5"/>
    <n v="3"/>
    <n v="4500"/>
    <x v="0"/>
    <s v="CBD"/>
    <s v="ORD00790"/>
    <x v="1"/>
    <n v="3"/>
    <n v="0"/>
    <n v="4500"/>
    <n v="3500"/>
    <n v="10500"/>
    <n v="-6000"/>
    <n v="-1.3333333333333333"/>
    <x v="2"/>
    <s v="In-store"/>
    <s v="Pickup"/>
    <s v="Facebook"/>
    <x v="0"/>
    <s v="Sunday"/>
    <x v="0"/>
    <x v="0"/>
    <x v="0"/>
  </r>
  <r>
    <x v="90"/>
    <s v="CUST065"/>
    <x v="5"/>
    <s v="2000g"/>
    <x v="4"/>
    <n v="1"/>
    <n v="4800"/>
    <x v="1"/>
    <s v="Kilimani"/>
    <s v="ORD00791"/>
    <x v="0"/>
    <n v="1"/>
    <n v="0"/>
    <n v="4800"/>
    <n v="900"/>
    <n v="900"/>
    <n v="3900"/>
    <n v="0.8125"/>
    <x v="1"/>
    <s v="WhatsApp"/>
    <s v="Delivery"/>
    <s v="Facebook"/>
    <x v="0"/>
    <s v="Sunday"/>
    <x v="1"/>
    <x v="1"/>
    <x v="3"/>
  </r>
  <r>
    <x v="90"/>
    <s v="CUST067"/>
    <x v="11"/>
    <s v="500g"/>
    <x v="1"/>
    <n v="2"/>
    <n v="2600"/>
    <x v="0"/>
    <s v="Westlands"/>
    <s v="ORD00792"/>
    <x v="0"/>
    <n v="2"/>
    <n v="0"/>
    <n v="2600"/>
    <n v="1800"/>
    <n v="3600"/>
    <n v="-1000"/>
    <n v="-0.38461538461538464"/>
    <x v="0"/>
    <s v="WhatsApp"/>
    <s v="Delivery"/>
    <s v="Instagram"/>
    <x v="0"/>
    <s v="Sunday"/>
    <x v="0"/>
    <x v="0"/>
    <x v="3"/>
  </r>
  <r>
    <x v="90"/>
    <s v="CUST037"/>
    <x v="2"/>
    <s v="1000g"/>
    <x v="0"/>
    <n v="4"/>
    <n v="11200"/>
    <x v="2"/>
    <s v="Westlands"/>
    <s v="ORD00793"/>
    <x v="0"/>
    <n v="4"/>
    <n v="0"/>
    <n v="11200"/>
    <n v="900"/>
    <n v="3600"/>
    <n v="7600"/>
    <n v="0.6785714285714286"/>
    <x v="1"/>
    <s v="Online"/>
    <s v="Pickup"/>
    <s v="Instagram"/>
    <x v="0"/>
    <s v="Sunday"/>
    <x v="0"/>
    <x v="0"/>
    <x v="0"/>
  </r>
  <r>
    <x v="90"/>
    <s v="CUST059"/>
    <x v="2"/>
    <s v="500g"/>
    <x v="1"/>
    <n v="5"/>
    <n v="6500"/>
    <x v="0"/>
    <s v="Westlands"/>
    <s v="ORD00794"/>
    <x v="0"/>
    <n v="5"/>
    <n v="0"/>
    <n v="6500"/>
    <n v="900"/>
    <n v="4500"/>
    <n v="2000"/>
    <n v="0.30769230769230771"/>
    <x v="2"/>
    <s v="In-store"/>
    <s v="Pickup"/>
    <s v="Word of Mouth"/>
    <x v="0"/>
    <s v="Sunday"/>
    <x v="2"/>
    <x v="0"/>
    <x v="2"/>
  </r>
  <r>
    <x v="90"/>
    <s v="CUST073"/>
    <x v="10"/>
    <s v="500g"/>
    <x v="1"/>
    <n v="3"/>
    <n v="3900"/>
    <x v="2"/>
    <s v="CBD"/>
    <s v="ORD00795"/>
    <x v="0"/>
    <n v="3"/>
    <n v="0"/>
    <n v="3900"/>
    <n v="3500"/>
    <n v="10500"/>
    <n v="-6600"/>
    <n v="-1.6923076923076923"/>
    <x v="0"/>
    <s v="WhatsApp"/>
    <s v="Delivery"/>
    <s v="Facebook"/>
    <x v="0"/>
    <s v="Sunday"/>
    <x v="0"/>
    <x v="0"/>
    <x v="1"/>
  </r>
  <r>
    <x v="90"/>
    <s v="CUST060"/>
    <x v="13"/>
    <s v="2000g"/>
    <x v="4"/>
    <n v="2"/>
    <n v="9600"/>
    <x v="2"/>
    <s v="CBD"/>
    <s v="ORD00796"/>
    <x v="0"/>
    <n v="2"/>
    <n v="0"/>
    <n v="9600"/>
    <n v="3500"/>
    <n v="7000"/>
    <n v="2600"/>
    <n v="0.27083333333333331"/>
    <x v="1"/>
    <s v="In-store"/>
    <s v="Pickup"/>
    <s v="Facebook"/>
    <x v="0"/>
    <s v="Sunday"/>
    <x v="0"/>
    <x v="0"/>
    <x v="3"/>
  </r>
  <r>
    <x v="90"/>
    <s v="CUST094"/>
    <x v="7"/>
    <s v="2000g"/>
    <x v="4"/>
    <n v="2"/>
    <n v="9600"/>
    <x v="1"/>
    <s v="Kilimani"/>
    <s v="ORD00797"/>
    <x v="0"/>
    <n v="2"/>
    <n v="0"/>
    <n v="9600"/>
    <n v="4200"/>
    <n v="8400"/>
    <n v="1200"/>
    <n v="0.125"/>
    <x v="1"/>
    <s v="WhatsApp"/>
    <s v="Delivery"/>
    <s v="Facebook"/>
    <x v="0"/>
    <s v="Sunday"/>
    <x v="2"/>
    <x v="0"/>
    <x v="3"/>
  </r>
  <r>
    <x v="90"/>
    <s v="CUST053"/>
    <x v="11"/>
    <s v="2500g"/>
    <x v="6"/>
    <n v="1"/>
    <n v="5800"/>
    <x v="0"/>
    <s v="Kilimani"/>
    <s v="ORD00798"/>
    <x v="0"/>
    <n v="1"/>
    <n v="0"/>
    <n v="5800"/>
    <n v="5000"/>
    <n v="5000"/>
    <n v="800"/>
    <n v="0.13793103448275862"/>
    <x v="0"/>
    <s v="Online"/>
    <s v="Pickup"/>
    <s v="Facebook"/>
    <x v="0"/>
    <s v="Sunday"/>
    <x v="2"/>
    <x v="0"/>
    <x v="3"/>
  </r>
  <r>
    <x v="91"/>
    <s v="CUST043"/>
    <x v="5"/>
    <s v="3000g"/>
    <x v="3"/>
    <n v="1"/>
    <n v="6800"/>
    <x v="0"/>
    <s v="CBD"/>
    <s v="ORD00799"/>
    <x v="0"/>
    <n v="1"/>
    <n v="0"/>
    <n v="6800"/>
    <n v="4200"/>
    <n v="4200"/>
    <n v="2600"/>
    <n v="0.38235294117647056"/>
    <x v="2"/>
    <s v="WhatsApp"/>
    <s v="Delivery"/>
    <s v="Facebook"/>
    <x v="2"/>
    <s v="Monday"/>
    <x v="2"/>
    <x v="1"/>
    <x v="2"/>
  </r>
  <r>
    <x v="91"/>
    <s v="CUST014"/>
    <x v="9"/>
    <s v="2500g"/>
    <x v="6"/>
    <n v="3"/>
    <n v="17400"/>
    <x v="0"/>
    <s v="CBD"/>
    <s v="ORD00800"/>
    <x v="0"/>
    <n v="3"/>
    <n v="0"/>
    <n v="17400"/>
    <n v="5000"/>
    <n v="15000"/>
    <n v="2400"/>
    <n v="0.13793103448275862"/>
    <x v="0"/>
    <s v="In-store"/>
    <s v="Pickup"/>
    <s v="Facebook"/>
    <x v="2"/>
    <s v="Monday"/>
    <x v="2"/>
    <x v="0"/>
    <x v="2"/>
  </r>
  <r>
    <x v="91"/>
    <s v="CUST063"/>
    <x v="10"/>
    <s v="3000g"/>
    <x v="3"/>
    <n v="4"/>
    <n v="27200"/>
    <x v="0"/>
    <s v="Kilimani"/>
    <s v="ORD00801"/>
    <x v="0"/>
    <n v="4"/>
    <n v="100"/>
    <n v="27100"/>
    <n v="1000"/>
    <n v="4000"/>
    <n v="23100"/>
    <n v="0.85239852398523985"/>
    <x v="2"/>
    <s v="WhatsApp"/>
    <s v="Delivery"/>
    <s v="Facebook"/>
    <x v="2"/>
    <s v="Monday"/>
    <x v="2"/>
    <x v="0"/>
    <x v="0"/>
  </r>
  <r>
    <x v="91"/>
    <s v="CUST012"/>
    <x v="1"/>
    <s v="Large Pack"/>
    <x v="5"/>
    <n v="3"/>
    <n v="4500"/>
    <x v="0"/>
    <s v="Kilimani"/>
    <s v="ORD00802"/>
    <x v="1"/>
    <n v="3"/>
    <n v="0"/>
    <n v="4500"/>
    <n v="4200"/>
    <n v="12600"/>
    <n v="-8100"/>
    <n v="-1.8"/>
    <x v="0"/>
    <s v="WhatsApp"/>
    <s v="Delivery"/>
    <s v="Facebook"/>
    <x v="2"/>
    <s v="Monday"/>
    <x v="2"/>
    <x v="0"/>
    <x v="2"/>
  </r>
  <r>
    <x v="91"/>
    <s v="CUST053"/>
    <x v="6"/>
    <s v="2500g"/>
    <x v="6"/>
    <n v="5"/>
    <n v="29000"/>
    <x v="1"/>
    <s v="Westlands"/>
    <s v="ORD00803"/>
    <x v="2"/>
    <n v="5"/>
    <n v="0"/>
    <n v="29000"/>
    <n v="5000"/>
    <n v="25000"/>
    <n v="4000"/>
    <n v="0.13793103448275862"/>
    <x v="0"/>
    <s v="WhatsApp"/>
    <s v="Delivery"/>
    <s v="Word of Mouth"/>
    <x v="2"/>
    <s v="Monday"/>
    <x v="2"/>
    <x v="1"/>
    <x v="2"/>
  </r>
  <r>
    <x v="91"/>
    <s v="CUST075"/>
    <x v="7"/>
    <s v="3000g"/>
    <x v="3"/>
    <n v="1"/>
    <n v="6800"/>
    <x v="0"/>
    <s v="CBD"/>
    <s v="ORD00804"/>
    <x v="0"/>
    <n v="1"/>
    <n v="0"/>
    <n v="6800"/>
    <n v="1800"/>
    <n v="1800"/>
    <n v="5000"/>
    <n v="0.73529411764705888"/>
    <x v="2"/>
    <s v="WhatsApp"/>
    <s v="Delivery"/>
    <s v="Instagram"/>
    <x v="2"/>
    <s v="Monday"/>
    <x v="2"/>
    <x v="0"/>
    <x v="0"/>
  </r>
  <r>
    <x v="91"/>
    <s v="CUST010"/>
    <x v="11"/>
    <s v="1000g"/>
    <x v="0"/>
    <n v="4"/>
    <n v="11200"/>
    <x v="1"/>
    <s v="CBD"/>
    <s v="ORD00805"/>
    <x v="0"/>
    <n v="4"/>
    <n v="0"/>
    <n v="11200"/>
    <n v="3500"/>
    <n v="14000"/>
    <n v="-2800"/>
    <n v="-0.25"/>
    <x v="2"/>
    <s v="Online"/>
    <s v="Pickup"/>
    <s v="Word of Mouth"/>
    <x v="2"/>
    <s v="Monday"/>
    <x v="0"/>
    <x v="0"/>
    <x v="2"/>
  </r>
  <r>
    <x v="91"/>
    <s v="CUST085"/>
    <x v="0"/>
    <s v="2000g"/>
    <x v="4"/>
    <n v="4"/>
    <n v="19200"/>
    <x v="0"/>
    <s v="Kilimani"/>
    <s v="ORD00806"/>
    <x v="0"/>
    <n v="4"/>
    <n v="0"/>
    <n v="19200"/>
    <n v="1800"/>
    <n v="7200"/>
    <n v="12000"/>
    <n v="0.625"/>
    <x v="0"/>
    <s v="Online"/>
    <s v="Pickup"/>
    <s v="Walk-in"/>
    <x v="2"/>
    <s v="Monday"/>
    <x v="1"/>
    <x v="1"/>
    <x v="2"/>
  </r>
  <r>
    <x v="91"/>
    <s v="CUST041"/>
    <x v="4"/>
    <s v="1000g"/>
    <x v="0"/>
    <n v="3"/>
    <n v="8400"/>
    <x v="2"/>
    <s v="CBD"/>
    <s v="ORD00807"/>
    <x v="0"/>
    <n v="3"/>
    <n v="0"/>
    <n v="8400"/>
    <n v="1800"/>
    <n v="5400"/>
    <n v="3000"/>
    <n v="0.35714285714285715"/>
    <x v="2"/>
    <s v="In-store"/>
    <s v="Pickup"/>
    <s v="Word of Mouth"/>
    <x v="2"/>
    <s v="Monday"/>
    <x v="2"/>
    <x v="0"/>
    <x v="1"/>
  </r>
  <r>
    <x v="91"/>
    <s v="CUST041"/>
    <x v="6"/>
    <s v="1000g"/>
    <x v="0"/>
    <n v="3"/>
    <n v="8400"/>
    <x v="2"/>
    <s v="Westlands"/>
    <s v="ORD00808"/>
    <x v="2"/>
    <n v="3"/>
    <n v="0"/>
    <n v="8400"/>
    <n v="2600"/>
    <n v="7800"/>
    <n v="600"/>
    <n v="7.1428571428571425E-2"/>
    <x v="1"/>
    <s v="In-store"/>
    <s v="Pickup"/>
    <s v="Facebook"/>
    <x v="2"/>
    <s v="Monday"/>
    <x v="1"/>
    <x v="0"/>
    <x v="3"/>
  </r>
  <r>
    <x v="91"/>
    <s v="CUST026"/>
    <x v="10"/>
    <s v="1500g"/>
    <x v="2"/>
    <n v="1"/>
    <n v="3800"/>
    <x v="0"/>
    <s v="CBD"/>
    <s v="ORD00809"/>
    <x v="0"/>
    <n v="1"/>
    <n v="0"/>
    <n v="3800"/>
    <n v="5000"/>
    <n v="5000"/>
    <n v="-1200"/>
    <n v="-0.31578947368421051"/>
    <x v="0"/>
    <s v="WhatsApp"/>
    <s v="Delivery"/>
    <s v="Facebook"/>
    <x v="2"/>
    <s v="Monday"/>
    <x v="2"/>
    <x v="0"/>
    <x v="3"/>
  </r>
  <r>
    <x v="92"/>
    <s v="CUST022"/>
    <x v="11"/>
    <s v="3000g"/>
    <x v="3"/>
    <n v="1"/>
    <n v="6800"/>
    <x v="2"/>
    <s v="Westlands"/>
    <s v="ORD00810"/>
    <x v="0"/>
    <n v="1"/>
    <n v="0"/>
    <n v="6800"/>
    <n v="4200"/>
    <n v="4200"/>
    <n v="2600"/>
    <n v="0.38235294117647056"/>
    <x v="1"/>
    <s v="Online"/>
    <s v="Delivery"/>
    <s v="Word of Mouth"/>
    <x v="2"/>
    <s v="Tuesday"/>
    <x v="2"/>
    <x v="1"/>
    <x v="2"/>
  </r>
  <r>
    <x v="92"/>
    <s v="CUST016"/>
    <x v="5"/>
    <s v="2500g"/>
    <x v="6"/>
    <n v="4"/>
    <n v="23200"/>
    <x v="1"/>
    <s v="Westlands"/>
    <s v="ORD00811"/>
    <x v="0"/>
    <n v="4"/>
    <n v="50"/>
    <n v="23150"/>
    <n v="2600"/>
    <n v="10400"/>
    <n v="12750"/>
    <n v="0.55075593952483803"/>
    <x v="1"/>
    <s v="In-store"/>
    <s v="Pickup"/>
    <s v="Word of Mouth"/>
    <x v="2"/>
    <s v="Tuesday"/>
    <x v="2"/>
    <x v="0"/>
    <x v="1"/>
  </r>
  <r>
    <x v="92"/>
    <s v="CUST058"/>
    <x v="12"/>
    <s v="1500g"/>
    <x v="2"/>
    <n v="2"/>
    <n v="7600"/>
    <x v="2"/>
    <s v="Westlands"/>
    <s v="ORD00812"/>
    <x v="0"/>
    <n v="2"/>
    <n v="0"/>
    <n v="7600"/>
    <n v="3500"/>
    <n v="7000"/>
    <n v="600"/>
    <n v="7.8947368421052627E-2"/>
    <x v="0"/>
    <s v="In-store"/>
    <s v="Delivery"/>
    <s v="Instagram"/>
    <x v="2"/>
    <s v="Tuesday"/>
    <x v="0"/>
    <x v="0"/>
    <x v="1"/>
  </r>
  <r>
    <x v="92"/>
    <s v="CUST012"/>
    <x v="4"/>
    <s v="2000g"/>
    <x v="4"/>
    <n v="1"/>
    <n v="4800"/>
    <x v="0"/>
    <s v="CBD"/>
    <s v="ORD00813"/>
    <x v="0"/>
    <n v="1"/>
    <n v="0"/>
    <n v="4800"/>
    <n v="5000"/>
    <n v="5000"/>
    <n v="-200"/>
    <n v="-4.1666666666666664E-2"/>
    <x v="2"/>
    <s v="WhatsApp"/>
    <s v="Pickup"/>
    <s v="Instagram"/>
    <x v="2"/>
    <s v="Tuesday"/>
    <x v="0"/>
    <x v="0"/>
    <x v="0"/>
  </r>
  <r>
    <x v="93"/>
    <s v="CUST006"/>
    <x v="6"/>
    <s v="3000g"/>
    <x v="3"/>
    <n v="5"/>
    <n v="34000"/>
    <x v="0"/>
    <s v="Westlands"/>
    <s v="ORD00814"/>
    <x v="2"/>
    <n v="5"/>
    <n v="0"/>
    <n v="34000"/>
    <n v="5000"/>
    <n v="25000"/>
    <n v="9000"/>
    <n v="0.26470588235294118"/>
    <x v="0"/>
    <s v="Online"/>
    <s v="Pickup"/>
    <s v="Word of Mouth"/>
    <x v="2"/>
    <s v="Wednesday"/>
    <x v="2"/>
    <x v="0"/>
    <x v="1"/>
  </r>
  <r>
    <x v="93"/>
    <s v="CUST092"/>
    <x v="11"/>
    <s v="3000g"/>
    <x v="3"/>
    <n v="1"/>
    <n v="6800"/>
    <x v="0"/>
    <s v="Westlands"/>
    <s v="ORD00815"/>
    <x v="0"/>
    <n v="1"/>
    <n v="0"/>
    <n v="6800"/>
    <n v="3500"/>
    <n v="3500"/>
    <n v="3300"/>
    <n v="0.48529411764705882"/>
    <x v="0"/>
    <s v="Online"/>
    <s v="Pickup"/>
    <s v="Instagram"/>
    <x v="2"/>
    <s v="Wednesday"/>
    <x v="0"/>
    <x v="0"/>
    <x v="0"/>
  </r>
  <r>
    <x v="93"/>
    <s v="CUST007"/>
    <x v="9"/>
    <s v="2000g"/>
    <x v="4"/>
    <n v="5"/>
    <n v="24000"/>
    <x v="1"/>
    <s v="Westlands"/>
    <s v="ORD00816"/>
    <x v="0"/>
    <n v="5"/>
    <n v="0"/>
    <n v="24000"/>
    <n v="1800"/>
    <n v="9000"/>
    <n v="15000"/>
    <n v="0.625"/>
    <x v="0"/>
    <s v="In-store"/>
    <s v="Delivery"/>
    <s v="Instagram"/>
    <x v="2"/>
    <s v="Wednesday"/>
    <x v="0"/>
    <x v="1"/>
    <x v="1"/>
  </r>
  <r>
    <x v="93"/>
    <s v="CUST004"/>
    <x v="4"/>
    <s v="1000g"/>
    <x v="0"/>
    <n v="2"/>
    <n v="5600"/>
    <x v="2"/>
    <s v="Westlands"/>
    <s v="ORD00817"/>
    <x v="0"/>
    <n v="2"/>
    <n v="0"/>
    <n v="5600"/>
    <n v="4200"/>
    <n v="8400"/>
    <n v="-2800"/>
    <n v="-0.5"/>
    <x v="0"/>
    <s v="Online"/>
    <s v="Pickup"/>
    <s v="Word of Mouth"/>
    <x v="2"/>
    <s v="Wednesday"/>
    <x v="1"/>
    <x v="1"/>
    <x v="2"/>
  </r>
  <r>
    <x v="93"/>
    <s v="CUST032"/>
    <x v="3"/>
    <s v="2500g"/>
    <x v="6"/>
    <n v="5"/>
    <n v="29000"/>
    <x v="0"/>
    <s v="Westlands"/>
    <s v="ORD00818"/>
    <x v="0"/>
    <n v="5"/>
    <n v="0"/>
    <n v="29000"/>
    <n v="3500"/>
    <n v="17500"/>
    <n v="11500"/>
    <n v="0.39655172413793105"/>
    <x v="1"/>
    <s v="WhatsApp"/>
    <s v="Delivery"/>
    <s v="Walk-in"/>
    <x v="2"/>
    <s v="Wednesday"/>
    <x v="0"/>
    <x v="1"/>
    <x v="1"/>
  </r>
  <r>
    <x v="93"/>
    <s v="CUST016"/>
    <x v="2"/>
    <s v="2000g"/>
    <x v="4"/>
    <n v="2"/>
    <n v="9600"/>
    <x v="0"/>
    <s v="Kilimani"/>
    <s v="ORD00819"/>
    <x v="0"/>
    <n v="2"/>
    <n v="0"/>
    <n v="9600"/>
    <n v="1800"/>
    <n v="3600"/>
    <n v="6000"/>
    <n v="0.625"/>
    <x v="2"/>
    <s v="In-store"/>
    <s v="Pickup"/>
    <s v="Instagram"/>
    <x v="2"/>
    <s v="Wednesday"/>
    <x v="2"/>
    <x v="0"/>
    <x v="3"/>
  </r>
  <r>
    <x v="93"/>
    <s v="CUST017"/>
    <x v="6"/>
    <s v="1000g"/>
    <x v="0"/>
    <n v="2"/>
    <n v="5600"/>
    <x v="0"/>
    <s v="Westlands"/>
    <s v="ORD00820"/>
    <x v="2"/>
    <n v="2"/>
    <n v="0"/>
    <n v="5600"/>
    <n v="3500"/>
    <n v="7000"/>
    <n v="-1400"/>
    <n v="-0.25"/>
    <x v="1"/>
    <s v="Online"/>
    <s v="Delivery"/>
    <s v="Facebook"/>
    <x v="2"/>
    <s v="Wednesday"/>
    <x v="1"/>
    <x v="1"/>
    <x v="0"/>
  </r>
  <r>
    <x v="94"/>
    <s v="CUST075"/>
    <x v="8"/>
    <s v="2000g"/>
    <x v="4"/>
    <n v="1"/>
    <n v="4800"/>
    <x v="1"/>
    <s v="Westlands"/>
    <s v="ORD00821"/>
    <x v="0"/>
    <n v="1"/>
    <n v="50"/>
    <n v="4750"/>
    <n v="4200"/>
    <n v="4200"/>
    <n v="550"/>
    <n v="0.11578947368421053"/>
    <x v="0"/>
    <s v="WhatsApp"/>
    <s v="Pickup"/>
    <s v="Word of Mouth"/>
    <x v="2"/>
    <s v="Thursday"/>
    <x v="2"/>
    <x v="0"/>
    <x v="2"/>
  </r>
  <r>
    <x v="94"/>
    <s v="CUST003"/>
    <x v="6"/>
    <s v="2500g"/>
    <x v="6"/>
    <n v="1"/>
    <n v="5800"/>
    <x v="0"/>
    <s v="Kilimani"/>
    <s v="ORD00822"/>
    <x v="2"/>
    <n v="1"/>
    <n v="0"/>
    <n v="5800"/>
    <n v="1800"/>
    <n v="1800"/>
    <n v="4000"/>
    <n v="0.68965517241379315"/>
    <x v="0"/>
    <s v="In-store"/>
    <s v="Delivery"/>
    <s v="Instagram"/>
    <x v="2"/>
    <s v="Thursday"/>
    <x v="0"/>
    <x v="1"/>
    <x v="3"/>
  </r>
  <r>
    <x v="94"/>
    <s v="CUST017"/>
    <x v="8"/>
    <s v="1000g"/>
    <x v="0"/>
    <n v="4"/>
    <n v="11200"/>
    <x v="0"/>
    <s v="Westlands"/>
    <s v="ORD00823"/>
    <x v="0"/>
    <n v="4"/>
    <n v="0"/>
    <n v="11200"/>
    <n v="900"/>
    <n v="3600"/>
    <n v="7600"/>
    <n v="0.6785714285714286"/>
    <x v="0"/>
    <s v="In-store"/>
    <s v="Pickup"/>
    <s v="Instagram"/>
    <x v="2"/>
    <s v="Thursday"/>
    <x v="2"/>
    <x v="1"/>
    <x v="1"/>
  </r>
  <r>
    <x v="94"/>
    <s v="CUST060"/>
    <x v="2"/>
    <s v="500g"/>
    <x v="1"/>
    <n v="1"/>
    <n v="1300"/>
    <x v="0"/>
    <s v="Kilimani"/>
    <s v="ORD00824"/>
    <x v="0"/>
    <n v="1"/>
    <n v="0"/>
    <n v="1300"/>
    <n v="5000"/>
    <n v="5000"/>
    <n v="-3700"/>
    <n v="-2.8461538461538463"/>
    <x v="1"/>
    <s v="In-store"/>
    <s v="Pickup"/>
    <s v="Facebook"/>
    <x v="2"/>
    <s v="Thursday"/>
    <x v="0"/>
    <x v="1"/>
    <x v="0"/>
  </r>
  <r>
    <x v="94"/>
    <s v="CUST093"/>
    <x v="13"/>
    <s v="3000g"/>
    <x v="3"/>
    <n v="4"/>
    <n v="27200"/>
    <x v="2"/>
    <s v="Westlands"/>
    <s v="ORD00825"/>
    <x v="0"/>
    <n v="4"/>
    <n v="0"/>
    <n v="27200"/>
    <n v="2600"/>
    <n v="10400"/>
    <n v="16800"/>
    <n v="0.61764705882352944"/>
    <x v="0"/>
    <s v="Online"/>
    <s v="Delivery"/>
    <s v="Word of Mouth"/>
    <x v="2"/>
    <s v="Thursday"/>
    <x v="2"/>
    <x v="1"/>
    <x v="2"/>
  </r>
  <r>
    <x v="94"/>
    <s v="CUST088"/>
    <x v="0"/>
    <s v="1500g"/>
    <x v="2"/>
    <n v="4"/>
    <n v="15200"/>
    <x v="2"/>
    <s v="Kilimani"/>
    <s v="ORD00826"/>
    <x v="0"/>
    <n v="4"/>
    <n v="0"/>
    <n v="15200"/>
    <n v="900"/>
    <n v="3600"/>
    <n v="11600"/>
    <n v="0.76315789473684215"/>
    <x v="2"/>
    <s v="In-store"/>
    <s v="Pickup"/>
    <s v="Instagram"/>
    <x v="2"/>
    <s v="Thursday"/>
    <x v="1"/>
    <x v="1"/>
    <x v="2"/>
  </r>
  <r>
    <x v="94"/>
    <s v="CUST024"/>
    <x v="5"/>
    <s v="500g"/>
    <x v="1"/>
    <n v="2"/>
    <n v="2600"/>
    <x v="2"/>
    <s v="Westlands"/>
    <s v="ORD00827"/>
    <x v="0"/>
    <n v="2"/>
    <n v="0"/>
    <n v="2600"/>
    <n v="5000"/>
    <n v="10000"/>
    <n v="-7400"/>
    <n v="-2.8461538461538463"/>
    <x v="2"/>
    <s v="In-store"/>
    <s v="Delivery"/>
    <s v="Word of Mouth"/>
    <x v="2"/>
    <s v="Thursday"/>
    <x v="2"/>
    <x v="0"/>
    <x v="1"/>
  </r>
  <r>
    <x v="94"/>
    <s v="CUST005"/>
    <x v="7"/>
    <s v="3000g"/>
    <x v="3"/>
    <n v="2"/>
    <n v="13600"/>
    <x v="1"/>
    <s v="CBD"/>
    <s v="ORD00828"/>
    <x v="0"/>
    <n v="2"/>
    <n v="0"/>
    <n v="13600"/>
    <n v="1800"/>
    <n v="3600"/>
    <n v="10000"/>
    <n v="0.73529411764705888"/>
    <x v="2"/>
    <s v="WhatsApp"/>
    <s v="Pickup"/>
    <s v="Facebook"/>
    <x v="2"/>
    <s v="Thursday"/>
    <x v="2"/>
    <x v="0"/>
    <x v="3"/>
  </r>
  <r>
    <x v="95"/>
    <s v="CUST064"/>
    <x v="10"/>
    <s v="1000g"/>
    <x v="0"/>
    <n v="3"/>
    <n v="8400"/>
    <x v="2"/>
    <s v="CBD"/>
    <s v="ORD00829"/>
    <x v="0"/>
    <n v="3"/>
    <n v="0"/>
    <n v="8400"/>
    <n v="900"/>
    <n v="2700"/>
    <n v="5700"/>
    <n v="0.6785714285714286"/>
    <x v="2"/>
    <s v="In-store"/>
    <s v="Delivery"/>
    <s v="Word of Mouth"/>
    <x v="2"/>
    <s v="Friday"/>
    <x v="0"/>
    <x v="0"/>
    <x v="1"/>
  </r>
  <r>
    <x v="95"/>
    <s v="CUST012"/>
    <x v="7"/>
    <s v="500g"/>
    <x v="1"/>
    <n v="1"/>
    <n v="1300"/>
    <x v="2"/>
    <s v="Westlands"/>
    <s v="ORD00830"/>
    <x v="0"/>
    <n v="1"/>
    <n v="100"/>
    <n v="1200"/>
    <n v="900"/>
    <n v="900"/>
    <n v="300"/>
    <n v="0.25"/>
    <x v="1"/>
    <s v="In-store"/>
    <s v="Pickup"/>
    <s v="Walk-in"/>
    <x v="2"/>
    <s v="Friday"/>
    <x v="1"/>
    <x v="1"/>
    <x v="3"/>
  </r>
  <r>
    <x v="95"/>
    <s v="CUST026"/>
    <x v="11"/>
    <s v="500g"/>
    <x v="1"/>
    <n v="4"/>
    <n v="5200"/>
    <x v="1"/>
    <s v="CBD"/>
    <s v="ORD00831"/>
    <x v="0"/>
    <n v="4"/>
    <n v="50"/>
    <n v="5150"/>
    <n v="1800"/>
    <n v="7200"/>
    <n v="-2050"/>
    <n v="-0.39805825242718446"/>
    <x v="2"/>
    <s v="In-store"/>
    <s v="Pickup"/>
    <s v="Facebook"/>
    <x v="2"/>
    <s v="Friday"/>
    <x v="1"/>
    <x v="0"/>
    <x v="2"/>
  </r>
  <r>
    <x v="95"/>
    <s v="CUST003"/>
    <x v="10"/>
    <s v="1000g"/>
    <x v="0"/>
    <n v="5"/>
    <n v="14000"/>
    <x v="2"/>
    <s v="CBD"/>
    <s v="ORD00832"/>
    <x v="0"/>
    <n v="5"/>
    <n v="0"/>
    <n v="14000"/>
    <n v="1800"/>
    <n v="9000"/>
    <n v="5000"/>
    <n v="0.35714285714285715"/>
    <x v="0"/>
    <s v="WhatsApp"/>
    <s v="Delivery"/>
    <s v="Facebook"/>
    <x v="2"/>
    <s v="Friday"/>
    <x v="0"/>
    <x v="0"/>
    <x v="1"/>
  </r>
  <r>
    <x v="95"/>
    <s v="CUST070"/>
    <x v="5"/>
    <s v="1000g"/>
    <x v="0"/>
    <n v="4"/>
    <n v="11200"/>
    <x v="2"/>
    <s v="Westlands"/>
    <s v="ORD00833"/>
    <x v="0"/>
    <n v="4"/>
    <n v="0"/>
    <n v="11200"/>
    <n v="1800"/>
    <n v="7200"/>
    <n v="4000"/>
    <n v="0.35714285714285715"/>
    <x v="0"/>
    <s v="Online"/>
    <s v="Pickup"/>
    <s v="Facebook"/>
    <x v="2"/>
    <s v="Friday"/>
    <x v="1"/>
    <x v="0"/>
    <x v="2"/>
  </r>
  <r>
    <x v="95"/>
    <s v="CUST042"/>
    <x v="13"/>
    <s v="1000g"/>
    <x v="0"/>
    <n v="5"/>
    <n v="14000"/>
    <x v="2"/>
    <s v="Westlands"/>
    <s v="ORD00834"/>
    <x v="0"/>
    <n v="5"/>
    <n v="0"/>
    <n v="14000"/>
    <n v="2600"/>
    <n v="13000"/>
    <n v="1000"/>
    <n v="7.1428571428571425E-2"/>
    <x v="0"/>
    <s v="WhatsApp"/>
    <s v="Pickup"/>
    <s v="Instagram"/>
    <x v="2"/>
    <s v="Friday"/>
    <x v="0"/>
    <x v="0"/>
    <x v="0"/>
  </r>
  <r>
    <x v="95"/>
    <s v="CUST041"/>
    <x v="11"/>
    <s v="1500g"/>
    <x v="2"/>
    <n v="1"/>
    <n v="3800"/>
    <x v="1"/>
    <s v="Kilimani"/>
    <s v="ORD00835"/>
    <x v="0"/>
    <n v="1"/>
    <n v="0"/>
    <n v="3800"/>
    <n v="1800"/>
    <n v="1800"/>
    <n v="2000"/>
    <n v="0.52631578947368418"/>
    <x v="2"/>
    <s v="WhatsApp"/>
    <s v="Pickup"/>
    <s v="Walk-in"/>
    <x v="2"/>
    <s v="Friday"/>
    <x v="2"/>
    <x v="0"/>
    <x v="0"/>
  </r>
  <r>
    <x v="95"/>
    <s v="CUST008"/>
    <x v="0"/>
    <s v="1000g"/>
    <x v="0"/>
    <n v="3"/>
    <n v="8400"/>
    <x v="2"/>
    <s v="CBD"/>
    <s v="ORD00836"/>
    <x v="0"/>
    <n v="3"/>
    <n v="0"/>
    <n v="8400"/>
    <n v="1800"/>
    <n v="5400"/>
    <n v="3000"/>
    <n v="0.35714285714285715"/>
    <x v="0"/>
    <s v="Online"/>
    <s v="Delivery"/>
    <s v="Word of Mouth"/>
    <x v="2"/>
    <s v="Friday"/>
    <x v="0"/>
    <x v="0"/>
    <x v="1"/>
  </r>
  <r>
    <x v="95"/>
    <s v="CUST030"/>
    <x v="5"/>
    <s v="1000g"/>
    <x v="0"/>
    <n v="5"/>
    <n v="14000"/>
    <x v="0"/>
    <s v="Kilimani"/>
    <s v="ORD00837"/>
    <x v="0"/>
    <n v="5"/>
    <n v="0"/>
    <n v="14000"/>
    <n v="1800"/>
    <n v="9000"/>
    <n v="5000"/>
    <n v="0.35714285714285715"/>
    <x v="0"/>
    <s v="Online"/>
    <s v="Delivery"/>
    <s v="Instagram"/>
    <x v="2"/>
    <s v="Friday"/>
    <x v="1"/>
    <x v="1"/>
    <x v="2"/>
  </r>
  <r>
    <x v="95"/>
    <s v="CUST035"/>
    <x v="10"/>
    <s v="1000g"/>
    <x v="0"/>
    <n v="2"/>
    <n v="5600"/>
    <x v="1"/>
    <s v="CBD"/>
    <s v="ORD00838"/>
    <x v="0"/>
    <n v="2"/>
    <n v="0"/>
    <n v="5600"/>
    <n v="1800"/>
    <n v="3600"/>
    <n v="2000"/>
    <n v="0.35714285714285715"/>
    <x v="1"/>
    <s v="In-store"/>
    <s v="Delivery"/>
    <s v="Word of Mouth"/>
    <x v="2"/>
    <s v="Friday"/>
    <x v="2"/>
    <x v="0"/>
    <x v="3"/>
  </r>
  <r>
    <x v="95"/>
    <s v="CUST074"/>
    <x v="0"/>
    <s v="1000g"/>
    <x v="0"/>
    <n v="2"/>
    <n v="5600"/>
    <x v="2"/>
    <s v="Westlands"/>
    <s v="ORD00839"/>
    <x v="0"/>
    <n v="2"/>
    <n v="0"/>
    <n v="5600"/>
    <n v="2600"/>
    <n v="5200"/>
    <n v="400"/>
    <n v="7.1428571428571425E-2"/>
    <x v="0"/>
    <s v="Online"/>
    <s v="Delivery"/>
    <s v="Walk-in"/>
    <x v="2"/>
    <s v="Friday"/>
    <x v="2"/>
    <x v="1"/>
    <x v="2"/>
  </r>
  <r>
    <x v="95"/>
    <s v="CUST023"/>
    <x v="6"/>
    <s v="1500g"/>
    <x v="2"/>
    <n v="2"/>
    <n v="7600"/>
    <x v="0"/>
    <s v="CBD"/>
    <s v="ORD00840"/>
    <x v="2"/>
    <n v="2"/>
    <n v="0"/>
    <n v="7600"/>
    <n v="5000"/>
    <n v="10000"/>
    <n v="-2400"/>
    <n v="-0.31578947368421051"/>
    <x v="0"/>
    <s v="WhatsApp"/>
    <s v="Pickup"/>
    <s v="Instagram"/>
    <x v="2"/>
    <s v="Friday"/>
    <x v="0"/>
    <x v="1"/>
    <x v="0"/>
  </r>
  <r>
    <x v="96"/>
    <s v="CUST076"/>
    <x v="12"/>
    <s v="3000g"/>
    <x v="3"/>
    <n v="3"/>
    <n v="20400"/>
    <x v="0"/>
    <s v="CBD"/>
    <s v="ORD00841"/>
    <x v="0"/>
    <n v="3"/>
    <n v="0"/>
    <n v="20400"/>
    <n v="400"/>
    <n v="1200"/>
    <n v="19200"/>
    <n v="0.94117647058823528"/>
    <x v="0"/>
    <s v="Online"/>
    <s v="Pickup"/>
    <s v="Walk-in"/>
    <x v="2"/>
    <s v="Saturday"/>
    <x v="1"/>
    <x v="1"/>
    <x v="2"/>
  </r>
  <r>
    <x v="96"/>
    <s v="CUST073"/>
    <x v="1"/>
    <s v="Small Pack"/>
    <x v="7"/>
    <n v="3"/>
    <n v="2400"/>
    <x v="1"/>
    <s v="Kilimani"/>
    <s v="ORD00842"/>
    <x v="1"/>
    <n v="3"/>
    <n v="0"/>
    <n v="2400"/>
    <n v="4200"/>
    <n v="12600"/>
    <n v="-10200"/>
    <n v="-4.25"/>
    <x v="0"/>
    <s v="Online"/>
    <s v="Delivery"/>
    <s v="Facebook"/>
    <x v="2"/>
    <s v="Saturday"/>
    <x v="2"/>
    <x v="1"/>
    <x v="2"/>
  </r>
  <r>
    <x v="96"/>
    <s v="CUST064"/>
    <x v="13"/>
    <s v="2500g"/>
    <x v="6"/>
    <n v="2"/>
    <n v="11600"/>
    <x v="1"/>
    <s v="Westlands"/>
    <s v="ORD00843"/>
    <x v="0"/>
    <n v="2"/>
    <n v="0"/>
    <n v="11600"/>
    <n v="1800"/>
    <n v="3600"/>
    <n v="8000"/>
    <n v="0.68965517241379315"/>
    <x v="1"/>
    <s v="Online"/>
    <s v="Delivery"/>
    <s v="Instagram"/>
    <x v="2"/>
    <s v="Saturday"/>
    <x v="1"/>
    <x v="1"/>
    <x v="3"/>
  </r>
  <r>
    <x v="96"/>
    <s v="CUST005"/>
    <x v="11"/>
    <s v="1000g"/>
    <x v="0"/>
    <n v="4"/>
    <n v="11200"/>
    <x v="0"/>
    <s v="Kilimani"/>
    <s v="ORD00844"/>
    <x v="0"/>
    <n v="4"/>
    <n v="0"/>
    <n v="11200"/>
    <n v="900"/>
    <n v="3600"/>
    <n v="7600"/>
    <n v="0.6785714285714286"/>
    <x v="0"/>
    <s v="WhatsApp"/>
    <s v="Pickup"/>
    <s v="Facebook"/>
    <x v="2"/>
    <s v="Saturday"/>
    <x v="2"/>
    <x v="1"/>
    <x v="3"/>
  </r>
  <r>
    <x v="96"/>
    <s v="CUST029"/>
    <x v="10"/>
    <s v="500g"/>
    <x v="1"/>
    <n v="5"/>
    <n v="6500"/>
    <x v="0"/>
    <s v="CBD"/>
    <s v="ORD00845"/>
    <x v="0"/>
    <n v="5"/>
    <n v="0"/>
    <n v="6500"/>
    <n v="3500"/>
    <n v="17500"/>
    <n v="-11000"/>
    <n v="-1.6923076923076923"/>
    <x v="1"/>
    <s v="Online"/>
    <s v="Pickup"/>
    <s v="Instagram"/>
    <x v="2"/>
    <s v="Saturday"/>
    <x v="1"/>
    <x v="0"/>
    <x v="2"/>
  </r>
  <r>
    <x v="96"/>
    <s v="CUST043"/>
    <x v="7"/>
    <s v="2000g"/>
    <x v="4"/>
    <n v="1"/>
    <n v="4800"/>
    <x v="1"/>
    <s v="Kilimani"/>
    <s v="ORD00846"/>
    <x v="0"/>
    <n v="1"/>
    <n v="0"/>
    <n v="4800"/>
    <n v="3500"/>
    <n v="3500"/>
    <n v="1300"/>
    <n v="0.27083333333333331"/>
    <x v="0"/>
    <s v="WhatsApp"/>
    <s v="Delivery"/>
    <s v="Instagram"/>
    <x v="2"/>
    <s v="Saturday"/>
    <x v="2"/>
    <x v="1"/>
    <x v="0"/>
  </r>
  <r>
    <x v="96"/>
    <s v="CUST044"/>
    <x v="12"/>
    <s v="2000g"/>
    <x v="4"/>
    <n v="2"/>
    <n v="9600"/>
    <x v="1"/>
    <s v="Kilimani"/>
    <s v="ORD00847"/>
    <x v="0"/>
    <n v="2"/>
    <n v="100"/>
    <n v="9500"/>
    <n v="900"/>
    <n v="1800"/>
    <n v="7700"/>
    <n v="0.81052631578947365"/>
    <x v="2"/>
    <s v="WhatsApp"/>
    <s v="Delivery"/>
    <s v="Instagram"/>
    <x v="2"/>
    <s v="Saturday"/>
    <x v="0"/>
    <x v="1"/>
    <x v="0"/>
  </r>
  <r>
    <x v="96"/>
    <s v="CUST008"/>
    <x v="12"/>
    <s v="500g"/>
    <x v="1"/>
    <n v="3"/>
    <n v="3900"/>
    <x v="0"/>
    <s v="Kilimani"/>
    <s v="ORD00848"/>
    <x v="0"/>
    <n v="3"/>
    <n v="0"/>
    <n v="3900"/>
    <n v="400"/>
    <n v="1200"/>
    <n v="2700"/>
    <n v="0.69230769230769229"/>
    <x v="1"/>
    <s v="WhatsApp"/>
    <s v="Pickup"/>
    <s v="Word of Mouth"/>
    <x v="2"/>
    <s v="Saturday"/>
    <x v="2"/>
    <x v="1"/>
    <x v="1"/>
  </r>
  <r>
    <x v="97"/>
    <s v="CUST100"/>
    <x v="1"/>
    <s v="Small Pack"/>
    <x v="7"/>
    <n v="2"/>
    <n v="1600"/>
    <x v="0"/>
    <s v="CBD"/>
    <s v="ORD00849"/>
    <x v="1"/>
    <n v="2"/>
    <n v="0"/>
    <n v="1600"/>
    <n v="2600"/>
    <n v="5200"/>
    <n v="-3600"/>
    <n v="-2.25"/>
    <x v="0"/>
    <s v="Online"/>
    <s v="Pickup"/>
    <s v="Instagram"/>
    <x v="2"/>
    <s v="Sunday"/>
    <x v="2"/>
    <x v="0"/>
    <x v="1"/>
  </r>
  <r>
    <x v="97"/>
    <s v="CUST010"/>
    <x v="6"/>
    <s v="1500g"/>
    <x v="2"/>
    <n v="3"/>
    <n v="11400"/>
    <x v="2"/>
    <s v="CBD"/>
    <s v="ORD00850"/>
    <x v="2"/>
    <n v="3"/>
    <n v="0"/>
    <n v="11400"/>
    <n v="900"/>
    <n v="2700"/>
    <n v="8700"/>
    <n v="0.76315789473684215"/>
    <x v="1"/>
    <s v="Online"/>
    <s v="Pickup"/>
    <s v="Word of Mouth"/>
    <x v="2"/>
    <s v="Sunday"/>
    <x v="1"/>
    <x v="1"/>
    <x v="3"/>
  </r>
  <r>
    <x v="97"/>
    <s v="CUST076"/>
    <x v="8"/>
    <s v="500g"/>
    <x v="1"/>
    <n v="4"/>
    <n v="5200"/>
    <x v="0"/>
    <s v="Westlands"/>
    <s v="ORD00851"/>
    <x v="0"/>
    <n v="4"/>
    <n v="0"/>
    <n v="5200"/>
    <n v="4200"/>
    <n v="16800"/>
    <n v="-11600"/>
    <n v="-2.2307692307692308"/>
    <x v="0"/>
    <s v="Online"/>
    <s v="Delivery"/>
    <s v="Word of Mouth"/>
    <x v="2"/>
    <s v="Sunday"/>
    <x v="1"/>
    <x v="0"/>
    <x v="0"/>
  </r>
  <r>
    <x v="97"/>
    <s v="CUST018"/>
    <x v="4"/>
    <s v="2500g"/>
    <x v="6"/>
    <n v="3"/>
    <n v="17400"/>
    <x v="0"/>
    <s v="CBD"/>
    <s v="ORD00852"/>
    <x v="0"/>
    <n v="3"/>
    <n v="0"/>
    <n v="17400"/>
    <n v="3500"/>
    <n v="10500"/>
    <n v="6900"/>
    <n v="0.39655172413793105"/>
    <x v="0"/>
    <s v="Online"/>
    <s v="Pickup"/>
    <s v="Facebook"/>
    <x v="2"/>
    <s v="Sunday"/>
    <x v="0"/>
    <x v="1"/>
    <x v="2"/>
  </r>
  <r>
    <x v="97"/>
    <s v="CUST084"/>
    <x v="9"/>
    <s v="2000g"/>
    <x v="4"/>
    <n v="4"/>
    <n v="19200"/>
    <x v="2"/>
    <s v="Kilimani"/>
    <s v="ORD00853"/>
    <x v="0"/>
    <n v="4"/>
    <n v="0"/>
    <n v="19200"/>
    <n v="400"/>
    <n v="1600"/>
    <n v="17600"/>
    <n v="0.91666666666666663"/>
    <x v="0"/>
    <s v="Online"/>
    <s v="Delivery"/>
    <s v="Word of Mouth"/>
    <x v="2"/>
    <s v="Sunday"/>
    <x v="1"/>
    <x v="1"/>
    <x v="1"/>
  </r>
  <r>
    <x v="97"/>
    <s v="CUST089"/>
    <x v="1"/>
    <s v="Small Pack"/>
    <x v="7"/>
    <n v="5"/>
    <n v="4000"/>
    <x v="1"/>
    <s v="Westlands"/>
    <s v="ORD00854"/>
    <x v="1"/>
    <n v="5"/>
    <n v="0"/>
    <n v="4000"/>
    <n v="1800"/>
    <n v="9000"/>
    <n v="-5000"/>
    <n v="-1.25"/>
    <x v="0"/>
    <s v="WhatsApp"/>
    <s v="Delivery"/>
    <s v="Instagram"/>
    <x v="2"/>
    <s v="Sunday"/>
    <x v="1"/>
    <x v="1"/>
    <x v="0"/>
  </r>
  <r>
    <x v="97"/>
    <s v="CUST023"/>
    <x v="10"/>
    <s v="1000g"/>
    <x v="0"/>
    <n v="5"/>
    <n v="14000"/>
    <x v="2"/>
    <s v="Westlands"/>
    <s v="ORD00855"/>
    <x v="0"/>
    <n v="5"/>
    <n v="0"/>
    <n v="14000"/>
    <n v="1000"/>
    <n v="5000"/>
    <n v="9000"/>
    <n v="0.6428571428571429"/>
    <x v="0"/>
    <s v="WhatsApp"/>
    <s v="Delivery"/>
    <s v="Word of Mouth"/>
    <x v="2"/>
    <s v="Sunday"/>
    <x v="1"/>
    <x v="0"/>
    <x v="3"/>
  </r>
  <r>
    <x v="97"/>
    <s v="CUST017"/>
    <x v="1"/>
    <s v="Large Pack"/>
    <x v="5"/>
    <n v="3"/>
    <n v="4500"/>
    <x v="0"/>
    <s v="CBD"/>
    <s v="ORD00856"/>
    <x v="1"/>
    <n v="3"/>
    <n v="100"/>
    <n v="4400"/>
    <n v="900"/>
    <n v="2700"/>
    <n v="1700"/>
    <n v="0.38636363636363635"/>
    <x v="2"/>
    <s v="WhatsApp"/>
    <s v="Pickup"/>
    <s v="Facebook"/>
    <x v="2"/>
    <s v="Sunday"/>
    <x v="2"/>
    <x v="1"/>
    <x v="3"/>
  </r>
  <r>
    <x v="97"/>
    <s v="CUST051"/>
    <x v="0"/>
    <s v="500g"/>
    <x v="1"/>
    <n v="5"/>
    <n v="6500"/>
    <x v="1"/>
    <s v="Kilimani"/>
    <s v="ORD00857"/>
    <x v="0"/>
    <n v="5"/>
    <n v="100"/>
    <n v="6400"/>
    <n v="5000"/>
    <n v="25000"/>
    <n v="-18600"/>
    <n v="-2.90625"/>
    <x v="0"/>
    <s v="Online"/>
    <s v="Pickup"/>
    <s v="Instagram"/>
    <x v="2"/>
    <s v="Sunday"/>
    <x v="0"/>
    <x v="1"/>
    <x v="2"/>
  </r>
  <r>
    <x v="97"/>
    <s v="CUST041"/>
    <x v="11"/>
    <s v="3000g"/>
    <x v="3"/>
    <n v="5"/>
    <n v="34000"/>
    <x v="1"/>
    <s v="Kilimani"/>
    <s v="ORD00858"/>
    <x v="0"/>
    <n v="5"/>
    <n v="0"/>
    <n v="34000"/>
    <n v="2600"/>
    <n v="13000"/>
    <n v="21000"/>
    <n v="0.61764705882352944"/>
    <x v="2"/>
    <s v="WhatsApp"/>
    <s v="Pickup"/>
    <s v="Word of Mouth"/>
    <x v="2"/>
    <s v="Sunday"/>
    <x v="2"/>
    <x v="0"/>
    <x v="1"/>
  </r>
  <r>
    <x v="97"/>
    <s v="CUST014"/>
    <x v="8"/>
    <s v="1500g"/>
    <x v="2"/>
    <n v="5"/>
    <n v="19000"/>
    <x v="2"/>
    <s v="Kilimani"/>
    <s v="ORD00859"/>
    <x v="0"/>
    <n v="5"/>
    <n v="0"/>
    <n v="19000"/>
    <n v="4200"/>
    <n v="21000"/>
    <n v="-2000"/>
    <n v="-0.10526315789473684"/>
    <x v="1"/>
    <s v="WhatsApp"/>
    <s v="Delivery"/>
    <s v="Word of Mouth"/>
    <x v="2"/>
    <s v="Sunday"/>
    <x v="2"/>
    <x v="1"/>
    <x v="3"/>
  </r>
  <r>
    <x v="97"/>
    <s v="CUST031"/>
    <x v="5"/>
    <s v="2500g"/>
    <x v="6"/>
    <n v="1"/>
    <n v="5800"/>
    <x v="2"/>
    <s v="Westlands"/>
    <s v="ORD00860"/>
    <x v="0"/>
    <n v="1"/>
    <n v="0"/>
    <n v="5800"/>
    <n v="1800"/>
    <n v="1800"/>
    <n v="4000"/>
    <n v="0.68965517241379315"/>
    <x v="1"/>
    <s v="Online"/>
    <s v="Delivery"/>
    <s v="Walk-in"/>
    <x v="2"/>
    <s v="Sunday"/>
    <x v="2"/>
    <x v="1"/>
    <x v="2"/>
  </r>
  <r>
    <x v="98"/>
    <s v="CUST091"/>
    <x v="8"/>
    <s v="1000g"/>
    <x v="0"/>
    <n v="1"/>
    <n v="2800"/>
    <x v="1"/>
    <s v="CBD"/>
    <s v="ORD00861"/>
    <x v="0"/>
    <n v="1"/>
    <n v="0"/>
    <n v="2800"/>
    <n v="1000"/>
    <n v="1000"/>
    <n v="1800"/>
    <n v="0.6428571428571429"/>
    <x v="1"/>
    <s v="In-store"/>
    <s v="Pickup"/>
    <s v="Walk-in"/>
    <x v="2"/>
    <s v="Monday"/>
    <x v="1"/>
    <x v="0"/>
    <x v="3"/>
  </r>
  <r>
    <x v="98"/>
    <s v="CUST058"/>
    <x v="1"/>
    <s v="Large Pack"/>
    <x v="5"/>
    <n v="3"/>
    <n v="4500"/>
    <x v="0"/>
    <s v="Westlands"/>
    <s v="ORD00862"/>
    <x v="1"/>
    <n v="3"/>
    <n v="0"/>
    <n v="4500"/>
    <n v="2600"/>
    <n v="7800"/>
    <n v="-3300"/>
    <n v="-0.73333333333333328"/>
    <x v="0"/>
    <s v="Online"/>
    <s v="Pickup"/>
    <s v="Walk-in"/>
    <x v="2"/>
    <s v="Monday"/>
    <x v="2"/>
    <x v="1"/>
    <x v="0"/>
  </r>
  <r>
    <x v="98"/>
    <s v="CUST089"/>
    <x v="10"/>
    <s v="1500g"/>
    <x v="2"/>
    <n v="2"/>
    <n v="7600"/>
    <x v="0"/>
    <s v="Westlands"/>
    <s v="ORD00863"/>
    <x v="0"/>
    <n v="2"/>
    <n v="0"/>
    <n v="7600"/>
    <n v="900"/>
    <n v="1800"/>
    <n v="5800"/>
    <n v="0.76315789473684215"/>
    <x v="0"/>
    <s v="In-store"/>
    <s v="Pickup"/>
    <s v="Word of Mouth"/>
    <x v="2"/>
    <s v="Monday"/>
    <x v="0"/>
    <x v="1"/>
    <x v="1"/>
  </r>
  <r>
    <x v="98"/>
    <s v="CUST093"/>
    <x v="4"/>
    <s v="500g"/>
    <x v="1"/>
    <n v="1"/>
    <n v="1300"/>
    <x v="0"/>
    <s v="Kilimani"/>
    <s v="ORD00864"/>
    <x v="0"/>
    <n v="1"/>
    <n v="0"/>
    <n v="1300"/>
    <n v="4200"/>
    <n v="4200"/>
    <n v="-2900"/>
    <n v="-2.2307692307692308"/>
    <x v="0"/>
    <s v="Online"/>
    <s v="Delivery"/>
    <s v="Facebook"/>
    <x v="2"/>
    <s v="Monday"/>
    <x v="2"/>
    <x v="1"/>
    <x v="3"/>
  </r>
  <r>
    <x v="98"/>
    <s v="CUST094"/>
    <x v="9"/>
    <s v="2500g"/>
    <x v="6"/>
    <n v="4"/>
    <n v="23200"/>
    <x v="2"/>
    <s v="Kilimani"/>
    <s v="ORD00865"/>
    <x v="0"/>
    <n v="4"/>
    <n v="100"/>
    <n v="23100"/>
    <n v="3500"/>
    <n v="14000"/>
    <n v="9100"/>
    <n v="0.39393939393939392"/>
    <x v="1"/>
    <s v="Online"/>
    <s v="Pickup"/>
    <s v="Instagram"/>
    <x v="2"/>
    <s v="Monday"/>
    <x v="1"/>
    <x v="1"/>
    <x v="2"/>
  </r>
  <r>
    <x v="99"/>
    <s v="CUST045"/>
    <x v="7"/>
    <s v="2000g"/>
    <x v="4"/>
    <n v="4"/>
    <n v="19200"/>
    <x v="1"/>
    <s v="Westlands"/>
    <s v="ORD00866"/>
    <x v="0"/>
    <n v="4"/>
    <n v="0"/>
    <n v="19200"/>
    <n v="3500"/>
    <n v="14000"/>
    <n v="5200"/>
    <n v="0.27083333333333331"/>
    <x v="2"/>
    <s v="WhatsApp"/>
    <s v="Pickup"/>
    <s v="Facebook"/>
    <x v="2"/>
    <s v="Tuesday"/>
    <x v="0"/>
    <x v="1"/>
    <x v="3"/>
  </r>
  <r>
    <x v="99"/>
    <s v="CUST074"/>
    <x v="2"/>
    <s v="2000g"/>
    <x v="4"/>
    <n v="4"/>
    <n v="19200"/>
    <x v="1"/>
    <s v="CBD"/>
    <s v="ORD00867"/>
    <x v="0"/>
    <n v="4"/>
    <n v="100"/>
    <n v="19100"/>
    <n v="4200"/>
    <n v="16800"/>
    <n v="2300"/>
    <n v="0.12041884816753927"/>
    <x v="0"/>
    <s v="Online"/>
    <s v="Pickup"/>
    <s v="Instagram"/>
    <x v="2"/>
    <s v="Tuesday"/>
    <x v="1"/>
    <x v="1"/>
    <x v="0"/>
  </r>
  <r>
    <x v="99"/>
    <s v="CUST058"/>
    <x v="10"/>
    <s v="2500g"/>
    <x v="6"/>
    <n v="2"/>
    <n v="11600"/>
    <x v="0"/>
    <s v="Kilimani"/>
    <s v="ORD00868"/>
    <x v="0"/>
    <n v="2"/>
    <n v="0"/>
    <n v="11600"/>
    <n v="2600"/>
    <n v="5200"/>
    <n v="6400"/>
    <n v="0.55172413793103448"/>
    <x v="0"/>
    <s v="Online"/>
    <s v="Delivery"/>
    <s v="Facebook"/>
    <x v="2"/>
    <s v="Tuesday"/>
    <x v="0"/>
    <x v="0"/>
    <x v="0"/>
  </r>
  <r>
    <x v="99"/>
    <s v="CUST041"/>
    <x v="4"/>
    <s v="1500g"/>
    <x v="2"/>
    <n v="1"/>
    <n v="3800"/>
    <x v="2"/>
    <s v="Kilimani"/>
    <s v="ORD00869"/>
    <x v="0"/>
    <n v="1"/>
    <n v="0"/>
    <n v="3800"/>
    <n v="3500"/>
    <n v="3500"/>
    <n v="300"/>
    <n v="7.8947368421052627E-2"/>
    <x v="1"/>
    <s v="Online"/>
    <s v="Pickup"/>
    <s v="Instagram"/>
    <x v="2"/>
    <s v="Tuesday"/>
    <x v="2"/>
    <x v="1"/>
    <x v="0"/>
  </r>
  <r>
    <x v="99"/>
    <s v="CUST022"/>
    <x v="2"/>
    <s v="2000g"/>
    <x v="4"/>
    <n v="3"/>
    <n v="14400"/>
    <x v="2"/>
    <s v="Kilimani"/>
    <s v="ORD00870"/>
    <x v="0"/>
    <n v="3"/>
    <n v="0"/>
    <n v="14400"/>
    <n v="400"/>
    <n v="1200"/>
    <n v="13200"/>
    <n v="0.91666666666666663"/>
    <x v="2"/>
    <s v="Online"/>
    <s v="Delivery"/>
    <s v="Walk-in"/>
    <x v="2"/>
    <s v="Tuesday"/>
    <x v="0"/>
    <x v="0"/>
    <x v="1"/>
  </r>
  <r>
    <x v="99"/>
    <s v="CUST071"/>
    <x v="1"/>
    <s v="Small Pack"/>
    <x v="7"/>
    <n v="1"/>
    <n v="800"/>
    <x v="0"/>
    <s v="Westlands"/>
    <s v="ORD00871"/>
    <x v="1"/>
    <n v="1"/>
    <n v="0"/>
    <n v="800"/>
    <n v="2600"/>
    <n v="2600"/>
    <n v="-1800"/>
    <n v="-2.25"/>
    <x v="1"/>
    <s v="WhatsApp"/>
    <s v="Delivery"/>
    <s v="Facebook"/>
    <x v="2"/>
    <s v="Tuesday"/>
    <x v="0"/>
    <x v="1"/>
    <x v="0"/>
  </r>
  <r>
    <x v="99"/>
    <s v="CUST062"/>
    <x v="13"/>
    <s v="1500g"/>
    <x v="2"/>
    <n v="5"/>
    <n v="19000"/>
    <x v="1"/>
    <s v="Kilimani"/>
    <s v="ORD00872"/>
    <x v="0"/>
    <n v="5"/>
    <n v="0"/>
    <n v="19000"/>
    <n v="4200"/>
    <n v="21000"/>
    <n v="-2000"/>
    <n v="-0.10526315789473684"/>
    <x v="2"/>
    <s v="WhatsApp"/>
    <s v="Delivery"/>
    <s v="Word of Mouth"/>
    <x v="2"/>
    <s v="Tuesday"/>
    <x v="2"/>
    <x v="1"/>
    <x v="2"/>
  </r>
  <r>
    <x v="99"/>
    <s v="CUST078"/>
    <x v="9"/>
    <s v="2500g"/>
    <x v="6"/>
    <n v="2"/>
    <n v="11600"/>
    <x v="2"/>
    <s v="Kilimani"/>
    <s v="ORD00873"/>
    <x v="0"/>
    <n v="2"/>
    <n v="0"/>
    <n v="11600"/>
    <n v="1800"/>
    <n v="3600"/>
    <n v="8000"/>
    <n v="0.68965517241379315"/>
    <x v="2"/>
    <s v="WhatsApp"/>
    <s v="Delivery"/>
    <s v="Walk-in"/>
    <x v="2"/>
    <s v="Tuesday"/>
    <x v="1"/>
    <x v="1"/>
    <x v="3"/>
  </r>
  <r>
    <x v="99"/>
    <s v="CUST043"/>
    <x v="0"/>
    <s v="1000g"/>
    <x v="0"/>
    <n v="1"/>
    <n v="2800"/>
    <x v="0"/>
    <s v="Kilimani"/>
    <s v="ORD00874"/>
    <x v="0"/>
    <n v="1"/>
    <n v="0"/>
    <n v="2800"/>
    <n v="1000"/>
    <n v="1000"/>
    <n v="1800"/>
    <n v="0.6428571428571429"/>
    <x v="0"/>
    <s v="Online"/>
    <s v="Delivery"/>
    <s v="Instagram"/>
    <x v="2"/>
    <s v="Tuesday"/>
    <x v="1"/>
    <x v="1"/>
    <x v="3"/>
  </r>
  <r>
    <x v="100"/>
    <s v="CUST093"/>
    <x v="1"/>
    <s v="Large Pack"/>
    <x v="5"/>
    <n v="5"/>
    <n v="7500"/>
    <x v="1"/>
    <s v="CBD"/>
    <s v="ORD00875"/>
    <x v="1"/>
    <n v="5"/>
    <n v="0"/>
    <n v="7500"/>
    <n v="900"/>
    <n v="4500"/>
    <n v="3000"/>
    <n v="0.4"/>
    <x v="1"/>
    <s v="In-store"/>
    <s v="Delivery"/>
    <s v="Facebook"/>
    <x v="2"/>
    <s v="Wednesday"/>
    <x v="2"/>
    <x v="1"/>
    <x v="3"/>
  </r>
  <r>
    <x v="100"/>
    <s v="CUST039"/>
    <x v="4"/>
    <s v="500g"/>
    <x v="1"/>
    <n v="3"/>
    <n v="3900"/>
    <x v="0"/>
    <s v="Kilimani"/>
    <s v="ORD00876"/>
    <x v="0"/>
    <n v="3"/>
    <n v="0"/>
    <n v="3900"/>
    <n v="2600"/>
    <n v="7800"/>
    <n v="-3900"/>
    <n v="-1"/>
    <x v="1"/>
    <s v="Online"/>
    <s v="Delivery"/>
    <s v="Walk-in"/>
    <x v="2"/>
    <s v="Wednesday"/>
    <x v="2"/>
    <x v="1"/>
    <x v="0"/>
  </r>
  <r>
    <x v="100"/>
    <s v="CUST074"/>
    <x v="0"/>
    <s v="1500g"/>
    <x v="2"/>
    <n v="4"/>
    <n v="15200"/>
    <x v="1"/>
    <s v="Westlands"/>
    <s v="ORD00877"/>
    <x v="0"/>
    <n v="4"/>
    <n v="0"/>
    <n v="15200"/>
    <n v="2600"/>
    <n v="10400"/>
    <n v="4800"/>
    <n v="0.31578947368421051"/>
    <x v="1"/>
    <s v="In-store"/>
    <s v="Pickup"/>
    <s v="Instagram"/>
    <x v="2"/>
    <s v="Wednesday"/>
    <x v="2"/>
    <x v="0"/>
    <x v="2"/>
  </r>
  <r>
    <x v="100"/>
    <s v="CUST047"/>
    <x v="11"/>
    <s v="1500g"/>
    <x v="2"/>
    <n v="1"/>
    <n v="3800"/>
    <x v="0"/>
    <s v="Westlands"/>
    <s v="ORD00878"/>
    <x v="0"/>
    <n v="1"/>
    <n v="0"/>
    <n v="3800"/>
    <n v="5000"/>
    <n v="5000"/>
    <n v="-1200"/>
    <n v="-0.31578947368421051"/>
    <x v="1"/>
    <s v="Online"/>
    <s v="Delivery"/>
    <s v="Facebook"/>
    <x v="2"/>
    <s v="Wednesday"/>
    <x v="0"/>
    <x v="1"/>
    <x v="0"/>
  </r>
  <r>
    <x v="100"/>
    <s v="CUST085"/>
    <x v="2"/>
    <s v="3000g"/>
    <x v="3"/>
    <n v="3"/>
    <n v="20400"/>
    <x v="1"/>
    <s v="CBD"/>
    <s v="ORD00879"/>
    <x v="0"/>
    <n v="3"/>
    <n v="100"/>
    <n v="20300"/>
    <n v="4200"/>
    <n v="12600"/>
    <n v="7700"/>
    <n v="0.37931034482758619"/>
    <x v="2"/>
    <s v="In-store"/>
    <s v="Delivery"/>
    <s v="Instagram"/>
    <x v="2"/>
    <s v="Wednesday"/>
    <x v="2"/>
    <x v="0"/>
    <x v="1"/>
  </r>
  <r>
    <x v="100"/>
    <s v="CUST013"/>
    <x v="7"/>
    <s v="2500g"/>
    <x v="6"/>
    <n v="2"/>
    <n v="11600"/>
    <x v="0"/>
    <s v="Kilimani"/>
    <s v="ORD00880"/>
    <x v="0"/>
    <n v="2"/>
    <n v="0"/>
    <n v="11600"/>
    <n v="5000"/>
    <n v="10000"/>
    <n v="1600"/>
    <n v="0.13793103448275862"/>
    <x v="0"/>
    <s v="In-store"/>
    <s v="Delivery"/>
    <s v="Facebook"/>
    <x v="2"/>
    <s v="Wednesday"/>
    <x v="2"/>
    <x v="0"/>
    <x v="1"/>
  </r>
  <r>
    <x v="100"/>
    <s v="CUST011"/>
    <x v="11"/>
    <s v="3000g"/>
    <x v="3"/>
    <n v="3"/>
    <n v="20400"/>
    <x v="2"/>
    <s v="Kilimani"/>
    <s v="ORD00881"/>
    <x v="0"/>
    <n v="3"/>
    <n v="0"/>
    <n v="20400"/>
    <n v="4200"/>
    <n v="12600"/>
    <n v="7800"/>
    <n v="0.38235294117647056"/>
    <x v="0"/>
    <s v="In-store"/>
    <s v="Pickup"/>
    <s v="Walk-in"/>
    <x v="2"/>
    <s v="Wednesday"/>
    <x v="2"/>
    <x v="1"/>
    <x v="2"/>
  </r>
  <r>
    <x v="100"/>
    <s v="CUST061"/>
    <x v="4"/>
    <s v="2500g"/>
    <x v="6"/>
    <n v="4"/>
    <n v="23200"/>
    <x v="2"/>
    <s v="CBD"/>
    <s v="ORD00882"/>
    <x v="0"/>
    <n v="4"/>
    <n v="0"/>
    <n v="23200"/>
    <n v="1800"/>
    <n v="7200"/>
    <n v="16000"/>
    <n v="0.68965517241379315"/>
    <x v="2"/>
    <s v="Online"/>
    <s v="Delivery"/>
    <s v="Word of Mouth"/>
    <x v="2"/>
    <s v="Wednesday"/>
    <x v="1"/>
    <x v="0"/>
    <x v="0"/>
  </r>
  <r>
    <x v="100"/>
    <s v="CUST083"/>
    <x v="4"/>
    <s v="1000g"/>
    <x v="0"/>
    <n v="1"/>
    <n v="2800"/>
    <x v="1"/>
    <s v="Westlands"/>
    <s v="ORD00883"/>
    <x v="0"/>
    <n v="1"/>
    <n v="0"/>
    <n v="2800"/>
    <n v="4200"/>
    <n v="4200"/>
    <n v="-1400"/>
    <n v="-0.5"/>
    <x v="2"/>
    <s v="Online"/>
    <s v="Pickup"/>
    <s v="Facebook"/>
    <x v="2"/>
    <s v="Wednesday"/>
    <x v="1"/>
    <x v="1"/>
    <x v="3"/>
  </r>
  <r>
    <x v="101"/>
    <s v="CUST048"/>
    <x v="5"/>
    <s v="2500g"/>
    <x v="6"/>
    <n v="4"/>
    <n v="23200"/>
    <x v="0"/>
    <s v="Westlands"/>
    <s v="ORD00884"/>
    <x v="0"/>
    <n v="4"/>
    <n v="0"/>
    <n v="23200"/>
    <n v="2600"/>
    <n v="10400"/>
    <n v="12800"/>
    <n v="0.55172413793103448"/>
    <x v="0"/>
    <s v="Online"/>
    <s v="Pickup"/>
    <s v="Walk-in"/>
    <x v="2"/>
    <s v="Thursday"/>
    <x v="2"/>
    <x v="0"/>
    <x v="1"/>
  </r>
  <r>
    <x v="101"/>
    <s v="CUST057"/>
    <x v="0"/>
    <s v="1500g"/>
    <x v="2"/>
    <n v="3"/>
    <n v="11400"/>
    <x v="2"/>
    <s v="Westlands"/>
    <s v="ORD00885"/>
    <x v="0"/>
    <n v="3"/>
    <n v="0"/>
    <n v="11400"/>
    <n v="900"/>
    <n v="2700"/>
    <n v="8700"/>
    <n v="0.76315789473684215"/>
    <x v="1"/>
    <s v="In-store"/>
    <s v="Delivery"/>
    <s v="Instagram"/>
    <x v="2"/>
    <s v="Thursday"/>
    <x v="2"/>
    <x v="1"/>
    <x v="0"/>
  </r>
  <r>
    <x v="101"/>
    <s v="CUST073"/>
    <x v="10"/>
    <s v="500g"/>
    <x v="1"/>
    <n v="3"/>
    <n v="3900"/>
    <x v="0"/>
    <s v="Kilimani"/>
    <s v="ORD00886"/>
    <x v="0"/>
    <n v="3"/>
    <n v="0"/>
    <n v="3900"/>
    <n v="5000"/>
    <n v="15000"/>
    <n v="-11100"/>
    <n v="-2.8461538461538463"/>
    <x v="1"/>
    <s v="WhatsApp"/>
    <s v="Pickup"/>
    <s v="Word of Mouth"/>
    <x v="2"/>
    <s v="Thursday"/>
    <x v="0"/>
    <x v="0"/>
    <x v="1"/>
  </r>
  <r>
    <x v="101"/>
    <s v="CUST011"/>
    <x v="12"/>
    <s v="3000g"/>
    <x v="3"/>
    <n v="1"/>
    <n v="6800"/>
    <x v="1"/>
    <s v="Westlands"/>
    <s v="ORD00887"/>
    <x v="0"/>
    <n v="1"/>
    <n v="100"/>
    <n v="6700"/>
    <n v="2600"/>
    <n v="2600"/>
    <n v="4100"/>
    <n v="0.61194029850746268"/>
    <x v="1"/>
    <s v="WhatsApp"/>
    <s v="Pickup"/>
    <s v="Word of Mouth"/>
    <x v="2"/>
    <s v="Thursday"/>
    <x v="0"/>
    <x v="0"/>
    <x v="1"/>
  </r>
  <r>
    <x v="101"/>
    <s v="CUST053"/>
    <x v="12"/>
    <s v="1500g"/>
    <x v="2"/>
    <n v="5"/>
    <n v="19000"/>
    <x v="1"/>
    <s v="Kilimani"/>
    <s v="ORD00888"/>
    <x v="0"/>
    <n v="5"/>
    <n v="0"/>
    <n v="19000"/>
    <n v="4200"/>
    <n v="21000"/>
    <n v="-2000"/>
    <n v="-0.10526315789473684"/>
    <x v="2"/>
    <s v="In-store"/>
    <s v="Delivery"/>
    <s v="Word of Mouth"/>
    <x v="2"/>
    <s v="Thursday"/>
    <x v="0"/>
    <x v="0"/>
    <x v="1"/>
  </r>
  <r>
    <x v="102"/>
    <s v="CUST067"/>
    <x v="0"/>
    <s v="2500g"/>
    <x v="6"/>
    <n v="4"/>
    <n v="23200"/>
    <x v="2"/>
    <s v="CBD"/>
    <s v="ORD00889"/>
    <x v="0"/>
    <n v="4"/>
    <n v="50"/>
    <n v="23150"/>
    <n v="4200"/>
    <n v="16800"/>
    <n v="6350"/>
    <n v="0.27429805615550756"/>
    <x v="0"/>
    <s v="WhatsApp"/>
    <s v="Pickup"/>
    <s v="Word of Mouth"/>
    <x v="2"/>
    <s v="Friday"/>
    <x v="2"/>
    <x v="1"/>
    <x v="3"/>
  </r>
  <r>
    <x v="102"/>
    <s v="CUST074"/>
    <x v="8"/>
    <s v="2500g"/>
    <x v="6"/>
    <n v="4"/>
    <n v="23200"/>
    <x v="0"/>
    <s v="Westlands"/>
    <s v="ORD00890"/>
    <x v="0"/>
    <n v="4"/>
    <n v="50"/>
    <n v="23150"/>
    <n v="1800"/>
    <n v="7200"/>
    <n v="15950"/>
    <n v="0.68898488120950319"/>
    <x v="2"/>
    <s v="Online"/>
    <s v="Pickup"/>
    <s v="Walk-in"/>
    <x v="2"/>
    <s v="Friday"/>
    <x v="2"/>
    <x v="0"/>
    <x v="0"/>
  </r>
  <r>
    <x v="102"/>
    <s v="CUST051"/>
    <x v="4"/>
    <s v="1000g"/>
    <x v="0"/>
    <n v="1"/>
    <n v="2800"/>
    <x v="1"/>
    <s v="Kilimani"/>
    <s v="ORD00891"/>
    <x v="0"/>
    <n v="1"/>
    <n v="0"/>
    <n v="2800"/>
    <n v="2600"/>
    <n v="2600"/>
    <n v="200"/>
    <n v="7.1428571428571425E-2"/>
    <x v="0"/>
    <s v="WhatsApp"/>
    <s v="Delivery"/>
    <s v="Word of Mouth"/>
    <x v="2"/>
    <s v="Friday"/>
    <x v="1"/>
    <x v="1"/>
    <x v="0"/>
  </r>
  <r>
    <x v="102"/>
    <s v="CUST067"/>
    <x v="3"/>
    <s v="1500g"/>
    <x v="2"/>
    <n v="5"/>
    <n v="19000"/>
    <x v="1"/>
    <s v="CBD"/>
    <s v="ORD00892"/>
    <x v="0"/>
    <n v="5"/>
    <n v="0"/>
    <n v="19000"/>
    <n v="2600"/>
    <n v="13000"/>
    <n v="6000"/>
    <n v="0.31578947368421051"/>
    <x v="0"/>
    <s v="Online"/>
    <s v="Delivery"/>
    <s v="Word of Mouth"/>
    <x v="2"/>
    <s v="Friday"/>
    <x v="2"/>
    <x v="1"/>
    <x v="3"/>
  </r>
  <r>
    <x v="102"/>
    <s v="CUST016"/>
    <x v="13"/>
    <s v="1500g"/>
    <x v="2"/>
    <n v="2"/>
    <n v="7600"/>
    <x v="2"/>
    <s v="Kilimani"/>
    <s v="ORD00893"/>
    <x v="0"/>
    <n v="2"/>
    <n v="0"/>
    <n v="7600"/>
    <n v="1800"/>
    <n v="3600"/>
    <n v="4000"/>
    <n v="0.52631578947368418"/>
    <x v="0"/>
    <s v="WhatsApp"/>
    <s v="Pickup"/>
    <s v="Instagram"/>
    <x v="2"/>
    <s v="Friday"/>
    <x v="0"/>
    <x v="0"/>
    <x v="2"/>
  </r>
  <r>
    <x v="102"/>
    <s v="CUST025"/>
    <x v="11"/>
    <s v="1000g"/>
    <x v="0"/>
    <n v="2"/>
    <n v="5600"/>
    <x v="0"/>
    <s v="Kilimani"/>
    <s v="ORD00894"/>
    <x v="0"/>
    <n v="2"/>
    <n v="0"/>
    <n v="5600"/>
    <n v="5000"/>
    <n v="10000"/>
    <n v="-4400"/>
    <n v="-0.7857142857142857"/>
    <x v="1"/>
    <s v="In-store"/>
    <s v="Delivery"/>
    <s v="Word of Mouth"/>
    <x v="2"/>
    <s v="Friday"/>
    <x v="2"/>
    <x v="1"/>
    <x v="3"/>
  </r>
  <r>
    <x v="102"/>
    <s v="CUST088"/>
    <x v="9"/>
    <s v="3000g"/>
    <x v="3"/>
    <n v="1"/>
    <n v="6800"/>
    <x v="2"/>
    <s v="Kilimani"/>
    <s v="ORD00895"/>
    <x v="0"/>
    <n v="1"/>
    <n v="0"/>
    <n v="6800"/>
    <n v="2600"/>
    <n v="2600"/>
    <n v="4200"/>
    <n v="0.61764705882352944"/>
    <x v="1"/>
    <s v="Online"/>
    <s v="Pickup"/>
    <s v="Facebook"/>
    <x v="2"/>
    <s v="Friday"/>
    <x v="0"/>
    <x v="0"/>
    <x v="0"/>
  </r>
  <r>
    <x v="102"/>
    <s v="CUST077"/>
    <x v="6"/>
    <s v="1500g"/>
    <x v="2"/>
    <n v="2"/>
    <n v="7600"/>
    <x v="2"/>
    <s v="Westlands"/>
    <s v="ORD00896"/>
    <x v="2"/>
    <n v="2"/>
    <n v="0"/>
    <n v="7600"/>
    <n v="1300"/>
    <n v="2600"/>
    <n v="5000"/>
    <n v="0.65789473684210531"/>
    <x v="0"/>
    <s v="In-store"/>
    <s v="Pickup"/>
    <s v="Instagram"/>
    <x v="2"/>
    <s v="Friday"/>
    <x v="2"/>
    <x v="0"/>
    <x v="0"/>
  </r>
  <r>
    <x v="102"/>
    <s v="CUST012"/>
    <x v="1"/>
    <s v="Party Pack"/>
    <x v="0"/>
    <n v="1"/>
    <n v="2800"/>
    <x v="2"/>
    <s v="CBD"/>
    <s v="ORD00897"/>
    <x v="1"/>
    <n v="1"/>
    <n v="0"/>
    <n v="2800"/>
    <n v="3500"/>
    <n v="3500"/>
    <n v="-700"/>
    <n v="-0.25"/>
    <x v="0"/>
    <s v="Online"/>
    <s v="Delivery"/>
    <s v="Walk-in"/>
    <x v="2"/>
    <s v="Friday"/>
    <x v="2"/>
    <x v="1"/>
    <x v="2"/>
  </r>
  <r>
    <x v="102"/>
    <s v="CUST042"/>
    <x v="9"/>
    <s v="2000g"/>
    <x v="4"/>
    <n v="5"/>
    <n v="24000"/>
    <x v="2"/>
    <s v="CBD"/>
    <s v="ORD00898"/>
    <x v="0"/>
    <n v="5"/>
    <n v="0"/>
    <n v="24000"/>
    <n v="900"/>
    <n v="4500"/>
    <n v="19500"/>
    <n v="0.8125"/>
    <x v="1"/>
    <s v="WhatsApp"/>
    <s v="Pickup"/>
    <s v="Walk-in"/>
    <x v="2"/>
    <s v="Friday"/>
    <x v="1"/>
    <x v="0"/>
    <x v="3"/>
  </r>
  <r>
    <x v="102"/>
    <s v="CUST090"/>
    <x v="7"/>
    <s v="500g"/>
    <x v="1"/>
    <n v="1"/>
    <n v="1300"/>
    <x v="1"/>
    <s v="CBD"/>
    <s v="ORD00899"/>
    <x v="0"/>
    <n v="1"/>
    <n v="0"/>
    <n v="1300"/>
    <n v="2600"/>
    <n v="2600"/>
    <n v="-1300"/>
    <n v="-1"/>
    <x v="1"/>
    <s v="In-store"/>
    <s v="Pickup"/>
    <s v="Instagram"/>
    <x v="2"/>
    <s v="Friday"/>
    <x v="0"/>
    <x v="1"/>
    <x v="0"/>
  </r>
  <r>
    <x v="103"/>
    <s v="CUST015"/>
    <x v="12"/>
    <s v="1500g"/>
    <x v="2"/>
    <n v="4"/>
    <n v="15200"/>
    <x v="2"/>
    <s v="Kilimani"/>
    <s v="ORD00900"/>
    <x v="0"/>
    <n v="4"/>
    <n v="50"/>
    <n v="15150"/>
    <n v="3500"/>
    <n v="14000"/>
    <n v="1150"/>
    <n v="7.590759075907591E-2"/>
    <x v="0"/>
    <s v="Online"/>
    <s v="Pickup"/>
    <s v="Word of Mouth"/>
    <x v="2"/>
    <s v="Saturday"/>
    <x v="0"/>
    <x v="0"/>
    <x v="1"/>
  </r>
  <r>
    <x v="103"/>
    <s v="CUST076"/>
    <x v="11"/>
    <s v="2000g"/>
    <x v="4"/>
    <n v="5"/>
    <n v="24000"/>
    <x v="1"/>
    <s v="Kilimani"/>
    <s v="ORD00901"/>
    <x v="0"/>
    <n v="5"/>
    <n v="100"/>
    <n v="23900"/>
    <n v="5000"/>
    <n v="25000"/>
    <n v="-1100"/>
    <n v="-4.6025104602510462E-2"/>
    <x v="2"/>
    <s v="Online"/>
    <s v="Delivery"/>
    <s v="Word of Mouth"/>
    <x v="2"/>
    <s v="Saturday"/>
    <x v="2"/>
    <x v="1"/>
    <x v="2"/>
  </r>
  <r>
    <x v="103"/>
    <s v="CUST100"/>
    <x v="2"/>
    <s v="3000g"/>
    <x v="3"/>
    <n v="5"/>
    <n v="34000"/>
    <x v="0"/>
    <s v="Westlands"/>
    <s v="ORD00902"/>
    <x v="0"/>
    <n v="5"/>
    <n v="0"/>
    <n v="34000"/>
    <n v="2600"/>
    <n v="13000"/>
    <n v="21000"/>
    <n v="0.61764705882352944"/>
    <x v="0"/>
    <s v="WhatsApp"/>
    <s v="Pickup"/>
    <s v="Facebook"/>
    <x v="2"/>
    <s v="Saturday"/>
    <x v="1"/>
    <x v="0"/>
    <x v="2"/>
  </r>
  <r>
    <x v="103"/>
    <s v="CUST045"/>
    <x v="6"/>
    <s v="1500g"/>
    <x v="2"/>
    <n v="5"/>
    <n v="19000"/>
    <x v="2"/>
    <s v="Westlands"/>
    <s v="ORD00903"/>
    <x v="2"/>
    <n v="5"/>
    <n v="50"/>
    <n v="18950"/>
    <n v="5000"/>
    <n v="25000"/>
    <n v="-6050"/>
    <n v="-0.31926121372031663"/>
    <x v="0"/>
    <s v="Online"/>
    <s v="Delivery"/>
    <s v="Walk-in"/>
    <x v="2"/>
    <s v="Saturday"/>
    <x v="1"/>
    <x v="1"/>
    <x v="2"/>
  </r>
  <r>
    <x v="103"/>
    <s v="CUST074"/>
    <x v="9"/>
    <s v="3000g"/>
    <x v="3"/>
    <n v="4"/>
    <n v="27200"/>
    <x v="1"/>
    <s v="Westlands"/>
    <s v="ORD00904"/>
    <x v="0"/>
    <n v="4"/>
    <n v="0"/>
    <n v="27200"/>
    <n v="4200"/>
    <n v="16800"/>
    <n v="10400"/>
    <n v="0.38235294117647056"/>
    <x v="1"/>
    <s v="Online"/>
    <s v="Pickup"/>
    <s v="Instagram"/>
    <x v="2"/>
    <s v="Saturday"/>
    <x v="1"/>
    <x v="1"/>
    <x v="1"/>
  </r>
  <r>
    <x v="103"/>
    <s v="CUST036"/>
    <x v="0"/>
    <s v="2500g"/>
    <x v="6"/>
    <n v="2"/>
    <n v="11600"/>
    <x v="2"/>
    <s v="Kilimani"/>
    <s v="ORD00905"/>
    <x v="0"/>
    <n v="2"/>
    <n v="0"/>
    <n v="11600"/>
    <n v="5000"/>
    <n v="10000"/>
    <n v="1600"/>
    <n v="0.13793103448275862"/>
    <x v="0"/>
    <s v="Online"/>
    <s v="Delivery"/>
    <s v="Walk-in"/>
    <x v="2"/>
    <s v="Saturday"/>
    <x v="0"/>
    <x v="1"/>
    <x v="0"/>
  </r>
  <r>
    <x v="103"/>
    <s v="CUST088"/>
    <x v="13"/>
    <s v="3000g"/>
    <x v="3"/>
    <n v="5"/>
    <n v="34000"/>
    <x v="1"/>
    <s v="Westlands"/>
    <s v="ORD00906"/>
    <x v="0"/>
    <n v="5"/>
    <n v="0"/>
    <n v="34000"/>
    <n v="2600"/>
    <n v="13000"/>
    <n v="21000"/>
    <n v="0.61764705882352944"/>
    <x v="1"/>
    <s v="Online"/>
    <s v="Pickup"/>
    <s v="Instagram"/>
    <x v="2"/>
    <s v="Saturday"/>
    <x v="2"/>
    <x v="0"/>
    <x v="0"/>
  </r>
  <r>
    <x v="103"/>
    <s v="CUST043"/>
    <x v="0"/>
    <s v="1500g"/>
    <x v="2"/>
    <n v="4"/>
    <n v="15200"/>
    <x v="1"/>
    <s v="Kilimani"/>
    <s v="ORD00907"/>
    <x v="0"/>
    <n v="4"/>
    <n v="0"/>
    <n v="15200"/>
    <n v="3500"/>
    <n v="14000"/>
    <n v="1200"/>
    <n v="7.8947368421052627E-2"/>
    <x v="0"/>
    <s v="In-store"/>
    <s v="Pickup"/>
    <s v="Instagram"/>
    <x v="2"/>
    <s v="Saturday"/>
    <x v="2"/>
    <x v="0"/>
    <x v="2"/>
  </r>
  <r>
    <x v="103"/>
    <s v="CUST035"/>
    <x v="0"/>
    <s v="2000g"/>
    <x v="4"/>
    <n v="4"/>
    <n v="19200"/>
    <x v="2"/>
    <s v="Kilimani"/>
    <s v="ORD00908"/>
    <x v="0"/>
    <n v="4"/>
    <n v="0"/>
    <n v="19200"/>
    <n v="1800"/>
    <n v="7200"/>
    <n v="12000"/>
    <n v="0.625"/>
    <x v="2"/>
    <s v="In-store"/>
    <s v="Pickup"/>
    <s v="Walk-in"/>
    <x v="2"/>
    <s v="Saturday"/>
    <x v="2"/>
    <x v="0"/>
    <x v="0"/>
  </r>
  <r>
    <x v="103"/>
    <s v="CUST040"/>
    <x v="5"/>
    <s v="1000g"/>
    <x v="0"/>
    <n v="3"/>
    <n v="8400"/>
    <x v="2"/>
    <s v="Westlands"/>
    <s v="ORD00909"/>
    <x v="0"/>
    <n v="3"/>
    <n v="0"/>
    <n v="8400"/>
    <n v="5000"/>
    <n v="15000"/>
    <n v="-6600"/>
    <n v="-0.7857142857142857"/>
    <x v="2"/>
    <s v="In-store"/>
    <s v="Pickup"/>
    <s v="Word of Mouth"/>
    <x v="2"/>
    <s v="Saturday"/>
    <x v="0"/>
    <x v="1"/>
    <x v="2"/>
  </r>
  <r>
    <x v="103"/>
    <s v="CUST030"/>
    <x v="6"/>
    <s v="3000g"/>
    <x v="3"/>
    <n v="1"/>
    <n v="6800"/>
    <x v="0"/>
    <s v="Westlands"/>
    <s v="ORD00910"/>
    <x v="2"/>
    <n v="1"/>
    <n v="0"/>
    <n v="6800"/>
    <n v="5000"/>
    <n v="5000"/>
    <n v="1800"/>
    <n v="0.26470588235294118"/>
    <x v="1"/>
    <s v="In-store"/>
    <s v="Delivery"/>
    <s v="Walk-in"/>
    <x v="2"/>
    <s v="Saturday"/>
    <x v="1"/>
    <x v="1"/>
    <x v="1"/>
  </r>
  <r>
    <x v="104"/>
    <s v="CUST035"/>
    <x v="12"/>
    <s v="3000g"/>
    <x v="3"/>
    <n v="3"/>
    <n v="20400"/>
    <x v="1"/>
    <s v="Westlands"/>
    <s v="ORD00911"/>
    <x v="0"/>
    <n v="3"/>
    <n v="50"/>
    <n v="20350"/>
    <n v="5000"/>
    <n v="15000"/>
    <n v="5350"/>
    <n v="0.26289926289926291"/>
    <x v="0"/>
    <s v="Online"/>
    <s v="Delivery"/>
    <s v="Walk-in"/>
    <x v="2"/>
    <s v="Sunday"/>
    <x v="0"/>
    <x v="1"/>
    <x v="0"/>
  </r>
  <r>
    <x v="104"/>
    <s v="CUST025"/>
    <x v="13"/>
    <s v="3000g"/>
    <x v="3"/>
    <n v="1"/>
    <n v="6800"/>
    <x v="2"/>
    <s v="Kilimani"/>
    <s v="ORD00912"/>
    <x v="0"/>
    <n v="1"/>
    <n v="0"/>
    <n v="6800"/>
    <n v="3500"/>
    <n v="3500"/>
    <n v="3300"/>
    <n v="0.48529411764705882"/>
    <x v="0"/>
    <s v="Online"/>
    <s v="Pickup"/>
    <s v="Facebook"/>
    <x v="2"/>
    <s v="Sunday"/>
    <x v="0"/>
    <x v="1"/>
    <x v="2"/>
  </r>
  <r>
    <x v="104"/>
    <s v="CUST095"/>
    <x v="6"/>
    <s v="2000g"/>
    <x v="4"/>
    <n v="4"/>
    <n v="19200"/>
    <x v="2"/>
    <s v="CBD"/>
    <s v="ORD00913"/>
    <x v="2"/>
    <n v="4"/>
    <n v="0"/>
    <n v="19200"/>
    <n v="1800"/>
    <n v="7200"/>
    <n v="12000"/>
    <n v="0.625"/>
    <x v="2"/>
    <s v="In-store"/>
    <s v="Pickup"/>
    <s v="Facebook"/>
    <x v="2"/>
    <s v="Sunday"/>
    <x v="0"/>
    <x v="1"/>
    <x v="2"/>
  </r>
  <r>
    <x v="104"/>
    <s v="CUST008"/>
    <x v="6"/>
    <s v="1000g"/>
    <x v="0"/>
    <n v="3"/>
    <n v="8400"/>
    <x v="1"/>
    <s v="Kilimani"/>
    <s v="ORD00914"/>
    <x v="2"/>
    <n v="3"/>
    <n v="0"/>
    <n v="8400"/>
    <n v="3500"/>
    <n v="10500"/>
    <n v="-2100"/>
    <n v="-0.25"/>
    <x v="1"/>
    <s v="In-store"/>
    <s v="Pickup"/>
    <s v="Walk-in"/>
    <x v="2"/>
    <s v="Sunday"/>
    <x v="2"/>
    <x v="0"/>
    <x v="3"/>
  </r>
  <r>
    <x v="104"/>
    <s v="CUST091"/>
    <x v="2"/>
    <s v="2000g"/>
    <x v="4"/>
    <n v="3"/>
    <n v="14400"/>
    <x v="1"/>
    <s v="Westlands"/>
    <s v="ORD00915"/>
    <x v="0"/>
    <n v="3"/>
    <n v="0"/>
    <n v="14400"/>
    <n v="3500"/>
    <n v="10500"/>
    <n v="3900"/>
    <n v="0.27083333333333331"/>
    <x v="0"/>
    <s v="Online"/>
    <s v="Pickup"/>
    <s v="Word of Mouth"/>
    <x v="2"/>
    <s v="Sunday"/>
    <x v="2"/>
    <x v="0"/>
    <x v="2"/>
  </r>
  <r>
    <x v="104"/>
    <s v="CUST073"/>
    <x v="11"/>
    <s v="2000g"/>
    <x v="4"/>
    <n v="5"/>
    <n v="24000"/>
    <x v="0"/>
    <s v="Kilimani"/>
    <s v="ORD00916"/>
    <x v="0"/>
    <n v="5"/>
    <n v="0"/>
    <n v="24000"/>
    <n v="2600"/>
    <n v="13000"/>
    <n v="11000"/>
    <n v="0.45833333333333331"/>
    <x v="2"/>
    <s v="WhatsApp"/>
    <s v="Delivery"/>
    <s v="Word of Mouth"/>
    <x v="2"/>
    <s v="Sunday"/>
    <x v="0"/>
    <x v="1"/>
    <x v="2"/>
  </r>
  <r>
    <x v="104"/>
    <s v="CUST008"/>
    <x v="10"/>
    <s v="1500g"/>
    <x v="2"/>
    <n v="2"/>
    <n v="7600"/>
    <x v="0"/>
    <s v="Kilimani"/>
    <s v="ORD00917"/>
    <x v="0"/>
    <n v="2"/>
    <n v="0"/>
    <n v="7600"/>
    <n v="4200"/>
    <n v="8400"/>
    <n v="-800"/>
    <n v="-0.10526315789473684"/>
    <x v="0"/>
    <s v="WhatsApp"/>
    <s v="Pickup"/>
    <s v="Walk-in"/>
    <x v="2"/>
    <s v="Sunday"/>
    <x v="0"/>
    <x v="0"/>
    <x v="0"/>
  </r>
  <r>
    <x v="104"/>
    <s v="CUST047"/>
    <x v="7"/>
    <s v="2500g"/>
    <x v="6"/>
    <n v="1"/>
    <n v="5800"/>
    <x v="1"/>
    <s v="Kilimani"/>
    <s v="ORD00918"/>
    <x v="0"/>
    <n v="1"/>
    <n v="0"/>
    <n v="5800"/>
    <n v="5000"/>
    <n v="5000"/>
    <n v="800"/>
    <n v="0.13793103448275862"/>
    <x v="0"/>
    <s v="In-store"/>
    <s v="Delivery"/>
    <s v="Instagram"/>
    <x v="2"/>
    <s v="Sunday"/>
    <x v="2"/>
    <x v="0"/>
    <x v="0"/>
  </r>
  <r>
    <x v="104"/>
    <s v="CUST060"/>
    <x v="4"/>
    <s v="3000g"/>
    <x v="3"/>
    <n v="3"/>
    <n v="20400"/>
    <x v="1"/>
    <s v="Westlands"/>
    <s v="ORD00919"/>
    <x v="0"/>
    <n v="3"/>
    <n v="50"/>
    <n v="20350"/>
    <n v="5000"/>
    <n v="15000"/>
    <n v="5350"/>
    <n v="0.26289926289926291"/>
    <x v="1"/>
    <s v="Online"/>
    <s v="Pickup"/>
    <s v="Instagram"/>
    <x v="2"/>
    <s v="Sunday"/>
    <x v="2"/>
    <x v="0"/>
    <x v="3"/>
  </r>
  <r>
    <x v="104"/>
    <s v="CUST088"/>
    <x v="8"/>
    <s v="3000g"/>
    <x v="3"/>
    <n v="1"/>
    <n v="6800"/>
    <x v="0"/>
    <s v="Kilimani"/>
    <s v="ORD00920"/>
    <x v="0"/>
    <n v="1"/>
    <n v="0"/>
    <n v="6800"/>
    <n v="900"/>
    <n v="900"/>
    <n v="5900"/>
    <n v="0.86764705882352944"/>
    <x v="0"/>
    <s v="In-store"/>
    <s v="Pickup"/>
    <s v="Walk-in"/>
    <x v="2"/>
    <s v="Sunday"/>
    <x v="2"/>
    <x v="1"/>
    <x v="3"/>
  </r>
  <r>
    <x v="105"/>
    <s v="CUST058"/>
    <x v="7"/>
    <s v="500g"/>
    <x v="1"/>
    <n v="5"/>
    <n v="6500"/>
    <x v="0"/>
    <s v="Westlands"/>
    <s v="ORD00921"/>
    <x v="0"/>
    <n v="5"/>
    <n v="50"/>
    <n v="6450"/>
    <n v="2600"/>
    <n v="13000"/>
    <n v="-6550"/>
    <n v="-1.0155038759689923"/>
    <x v="0"/>
    <s v="Online"/>
    <s v="Delivery"/>
    <s v="Word of Mouth"/>
    <x v="2"/>
    <s v="Monday"/>
    <x v="0"/>
    <x v="0"/>
    <x v="3"/>
  </r>
  <r>
    <x v="105"/>
    <s v="CUST045"/>
    <x v="13"/>
    <s v="1500g"/>
    <x v="2"/>
    <n v="5"/>
    <n v="19000"/>
    <x v="2"/>
    <s v="Kilimani"/>
    <s v="ORD00922"/>
    <x v="0"/>
    <n v="5"/>
    <n v="0"/>
    <n v="19000"/>
    <n v="900"/>
    <n v="4500"/>
    <n v="14500"/>
    <n v="0.76315789473684215"/>
    <x v="2"/>
    <s v="In-store"/>
    <s v="Pickup"/>
    <s v="Facebook"/>
    <x v="2"/>
    <s v="Monday"/>
    <x v="1"/>
    <x v="1"/>
    <x v="1"/>
  </r>
  <r>
    <x v="105"/>
    <s v="CUST096"/>
    <x v="6"/>
    <s v="500g"/>
    <x v="1"/>
    <n v="3"/>
    <n v="3900"/>
    <x v="1"/>
    <s v="Kilimani"/>
    <s v="ORD00923"/>
    <x v="2"/>
    <n v="3"/>
    <n v="0"/>
    <n v="3900"/>
    <n v="5000"/>
    <n v="15000"/>
    <n v="-11100"/>
    <n v="-2.8461538461538463"/>
    <x v="1"/>
    <s v="Online"/>
    <s v="Pickup"/>
    <s v="Walk-in"/>
    <x v="2"/>
    <s v="Monday"/>
    <x v="0"/>
    <x v="0"/>
    <x v="3"/>
  </r>
  <r>
    <x v="105"/>
    <s v="CUST050"/>
    <x v="4"/>
    <s v="3000g"/>
    <x v="3"/>
    <n v="1"/>
    <n v="6800"/>
    <x v="0"/>
    <s v="Kilimani"/>
    <s v="ORD00924"/>
    <x v="0"/>
    <n v="1"/>
    <n v="100"/>
    <n v="6700"/>
    <n v="3500"/>
    <n v="3500"/>
    <n v="3200"/>
    <n v="0.47761194029850745"/>
    <x v="0"/>
    <s v="In-store"/>
    <s v="Pickup"/>
    <s v="Walk-in"/>
    <x v="2"/>
    <s v="Monday"/>
    <x v="2"/>
    <x v="1"/>
    <x v="3"/>
  </r>
  <r>
    <x v="105"/>
    <s v="CUST100"/>
    <x v="6"/>
    <s v="2000g"/>
    <x v="4"/>
    <n v="5"/>
    <n v="24000"/>
    <x v="0"/>
    <s v="Kilimani"/>
    <s v="ORD00925"/>
    <x v="2"/>
    <n v="5"/>
    <n v="0"/>
    <n v="24000"/>
    <n v="1800"/>
    <n v="9000"/>
    <n v="15000"/>
    <n v="0.625"/>
    <x v="2"/>
    <s v="WhatsApp"/>
    <s v="Pickup"/>
    <s v="Instagram"/>
    <x v="2"/>
    <s v="Monday"/>
    <x v="2"/>
    <x v="1"/>
    <x v="3"/>
  </r>
  <r>
    <x v="105"/>
    <s v="CUST087"/>
    <x v="8"/>
    <s v="1000g"/>
    <x v="0"/>
    <n v="2"/>
    <n v="5600"/>
    <x v="0"/>
    <s v="Westlands"/>
    <s v="ORD00926"/>
    <x v="0"/>
    <n v="2"/>
    <n v="0"/>
    <n v="5600"/>
    <n v="900"/>
    <n v="1800"/>
    <n v="3800"/>
    <n v="0.6785714285714286"/>
    <x v="0"/>
    <s v="Online"/>
    <s v="Delivery"/>
    <s v="Facebook"/>
    <x v="2"/>
    <s v="Monday"/>
    <x v="1"/>
    <x v="0"/>
    <x v="2"/>
  </r>
  <r>
    <x v="105"/>
    <s v="CUST066"/>
    <x v="8"/>
    <s v="500g"/>
    <x v="1"/>
    <n v="4"/>
    <n v="5200"/>
    <x v="0"/>
    <s v="CBD"/>
    <s v="ORD00927"/>
    <x v="0"/>
    <n v="4"/>
    <n v="50"/>
    <n v="5150"/>
    <n v="4200"/>
    <n v="16800"/>
    <n v="-11650"/>
    <n v="-2.262135922330097"/>
    <x v="0"/>
    <s v="WhatsApp"/>
    <s v="Pickup"/>
    <s v="Walk-in"/>
    <x v="2"/>
    <s v="Monday"/>
    <x v="1"/>
    <x v="1"/>
    <x v="1"/>
  </r>
  <r>
    <x v="105"/>
    <s v="CUST017"/>
    <x v="0"/>
    <s v="2500g"/>
    <x v="6"/>
    <n v="4"/>
    <n v="23200"/>
    <x v="1"/>
    <s v="Kilimani"/>
    <s v="ORD00928"/>
    <x v="0"/>
    <n v="4"/>
    <n v="0"/>
    <n v="23200"/>
    <n v="900"/>
    <n v="3600"/>
    <n v="19600"/>
    <n v="0.84482758620689657"/>
    <x v="2"/>
    <s v="WhatsApp"/>
    <s v="Delivery"/>
    <s v="Instagram"/>
    <x v="2"/>
    <s v="Monday"/>
    <x v="0"/>
    <x v="0"/>
    <x v="1"/>
  </r>
  <r>
    <x v="106"/>
    <s v="CUST029"/>
    <x v="12"/>
    <s v="500g"/>
    <x v="1"/>
    <n v="1"/>
    <n v="1300"/>
    <x v="2"/>
    <s v="CBD"/>
    <s v="ORD00929"/>
    <x v="0"/>
    <n v="1"/>
    <n v="0"/>
    <n v="1300"/>
    <n v="3500"/>
    <n v="3500"/>
    <n v="-2200"/>
    <n v="-1.6923076923076923"/>
    <x v="1"/>
    <s v="WhatsApp"/>
    <s v="Delivery"/>
    <s v="Word of Mouth"/>
    <x v="2"/>
    <s v="Tuesday"/>
    <x v="2"/>
    <x v="0"/>
    <x v="1"/>
  </r>
  <r>
    <x v="106"/>
    <s v="CUST092"/>
    <x v="12"/>
    <s v="2000g"/>
    <x v="4"/>
    <n v="3"/>
    <n v="14400"/>
    <x v="1"/>
    <s v="CBD"/>
    <s v="ORD00930"/>
    <x v="0"/>
    <n v="3"/>
    <n v="0"/>
    <n v="14400"/>
    <n v="2600"/>
    <n v="7800"/>
    <n v="6600"/>
    <n v="0.45833333333333331"/>
    <x v="2"/>
    <s v="In-store"/>
    <s v="Delivery"/>
    <s v="Instagram"/>
    <x v="2"/>
    <s v="Tuesday"/>
    <x v="0"/>
    <x v="0"/>
    <x v="1"/>
  </r>
  <r>
    <x v="106"/>
    <s v="CUST049"/>
    <x v="4"/>
    <s v="1500g"/>
    <x v="2"/>
    <n v="4"/>
    <n v="15200"/>
    <x v="2"/>
    <s v="Westlands"/>
    <s v="ORD00931"/>
    <x v="0"/>
    <n v="4"/>
    <n v="0"/>
    <n v="15200"/>
    <n v="2600"/>
    <n v="10400"/>
    <n v="4800"/>
    <n v="0.31578947368421051"/>
    <x v="0"/>
    <s v="In-store"/>
    <s v="Delivery"/>
    <s v="Facebook"/>
    <x v="2"/>
    <s v="Tuesday"/>
    <x v="0"/>
    <x v="1"/>
    <x v="2"/>
  </r>
  <r>
    <x v="106"/>
    <s v="CUST060"/>
    <x v="4"/>
    <s v="1500g"/>
    <x v="2"/>
    <n v="2"/>
    <n v="7600"/>
    <x v="2"/>
    <s v="CBD"/>
    <s v="ORD00932"/>
    <x v="0"/>
    <n v="2"/>
    <n v="0"/>
    <n v="7600"/>
    <n v="4200"/>
    <n v="8400"/>
    <n v="-800"/>
    <n v="-0.10526315789473684"/>
    <x v="1"/>
    <s v="In-store"/>
    <s v="Delivery"/>
    <s v="Word of Mouth"/>
    <x v="2"/>
    <s v="Tuesday"/>
    <x v="1"/>
    <x v="0"/>
    <x v="0"/>
  </r>
  <r>
    <x v="106"/>
    <s v="CUST051"/>
    <x v="3"/>
    <s v="2500g"/>
    <x v="6"/>
    <n v="5"/>
    <n v="29000"/>
    <x v="1"/>
    <s v="Kilimani"/>
    <s v="ORD00933"/>
    <x v="0"/>
    <n v="5"/>
    <n v="0"/>
    <n v="29000"/>
    <n v="5000"/>
    <n v="25000"/>
    <n v="4000"/>
    <n v="0.13793103448275862"/>
    <x v="2"/>
    <s v="Online"/>
    <s v="Delivery"/>
    <s v="Facebook"/>
    <x v="2"/>
    <s v="Tuesday"/>
    <x v="1"/>
    <x v="1"/>
    <x v="1"/>
  </r>
  <r>
    <x v="106"/>
    <s v="CUST085"/>
    <x v="0"/>
    <s v="3000g"/>
    <x v="3"/>
    <n v="5"/>
    <n v="34000"/>
    <x v="2"/>
    <s v="CBD"/>
    <s v="ORD00934"/>
    <x v="0"/>
    <n v="5"/>
    <n v="0"/>
    <n v="34000"/>
    <n v="900"/>
    <n v="4500"/>
    <n v="29500"/>
    <n v="0.86764705882352944"/>
    <x v="0"/>
    <s v="In-store"/>
    <s v="Pickup"/>
    <s v="Instagram"/>
    <x v="2"/>
    <s v="Tuesday"/>
    <x v="2"/>
    <x v="0"/>
    <x v="0"/>
  </r>
  <r>
    <x v="106"/>
    <s v="CUST078"/>
    <x v="8"/>
    <s v="500g"/>
    <x v="1"/>
    <n v="5"/>
    <n v="6500"/>
    <x v="2"/>
    <s v="Westlands"/>
    <s v="ORD00935"/>
    <x v="0"/>
    <n v="5"/>
    <n v="0"/>
    <n v="6500"/>
    <n v="1800"/>
    <n v="9000"/>
    <n v="-2500"/>
    <n v="-0.38461538461538464"/>
    <x v="1"/>
    <s v="Online"/>
    <s v="Pickup"/>
    <s v="Word of Mouth"/>
    <x v="2"/>
    <s v="Tuesday"/>
    <x v="1"/>
    <x v="0"/>
    <x v="2"/>
  </r>
  <r>
    <x v="106"/>
    <s v="CUST062"/>
    <x v="8"/>
    <s v="1000g"/>
    <x v="0"/>
    <n v="1"/>
    <n v="2800"/>
    <x v="0"/>
    <s v="Westlands"/>
    <s v="ORD00936"/>
    <x v="0"/>
    <n v="1"/>
    <n v="0"/>
    <n v="2800"/>
    <n v="5000"/>
    <n v="5000"/>
    <n v="-2200"/>
    <n v="-0.7857142857142857"/>
    <x v="1"/>
    <s v="Online"/>
    <s v="Delivery"/>
    <s v="Facebook"/>
    <x v="2"/>
    <s v="Tuesday"/>
    <x v="1"/>
    <x v="1"/>
    <x v="0"/>
  </r>
  <r>
    <x v="106"/>
    <s v="CUST036"/>
    <x v="4"/>
    <s v="3000g"/>
    <x v="3"/>
    <n v="3"/>
    <n v="20400"/>
    <x v="2"/>
    <s v="CBD"/>
    <s v="ORD00937"/>
    <x v="0"/>
    <n v="3"/>
    <n v="0"/>
    <n v="20400"/>
    <n v="400"/>
    <n v="1200"/>
    <n v="19200"/>
    <n v="0.94117647058823528"/>
    <x v="1"/>
    <s v="Online"/>
    <s v="Pickup"/>
    <s v="Walk-in"/>
    <x v="2"/>
    <s v="Tuesday"/>
    <x v="1"/>
    <x v="0"/>
    <x v="1"/>
  </r>
  <r>
    <x v="106"/>
    <s v="CUST025"/>
    <x v="1"/>
    <s v="Small Pack"/>
    <x v="7"/>
    <n v="3"/>
    <n v="2400"/>
    <x v="0"/>
    <s v="CBD"/>
    <s v="ORD00938"/>
    <x v="1"/>
    <n v="3"/>
    <n v="0"/>
    <n v="2400"/>
    <n v="3500"/>
    <n v="10500"/>
    <n v="-8100"/>
    <n v="-3.375"/>
    <x v="0"/>
    <s v="In-store"/>
    <s v="Delivery"/>
    <s v="Walk-in"/>
    <x v="2"/>
    <s v="Tuesday"/>
    <x v="0"/>
    <x v="1"/>
    <x v="3"/>
  </r>
  <r>
    <x v="106"/>
    <s v="CUST008"/>
    <x v="12"/>
    <s v="2000g"/>
    <x v="4"/>
    <n v="2"/>
    <n v="9600"/>
    <x v="1"/>
    <s v="Westlands"/>
    <s v="ORD00939"/>
    <x v="0"/>
    <n v="2"/>
    <n v="0"/>
    <n v="9600"/>
    <n v="2600"/>
    <n v="5200"/>
    <n v="4400"/>
    <n v="0.45833333333333331"/>
    <x v="0"/>
    <s v="WhatsApp"/>
    <s v="Pickup"/>
    <s v="Facebook"/>
    <x v="2"/>
    <s v="Tuesday"/>
    <x v="0"/>
    <x v="1"/>
    <x v="3"/>
  </r>
  <r>
    <x v="106"/>
    <s v="CUST088"/>
    <x v="8"/>
    <s v="1500g"/>
    <x v="2"/>
    <n v="3"/>
    <n v="11400"/>
    <x v="0"/>
    <s v="CBD"/>
    <s v="ORD00940"/>
    <x v="0"/>
    <n v="3"/>
    <n v="0"/>
    <n v="11400"/>
    <n v="4200"/>
    <n v="12600"/>
    <n v="-1200"/>
    <n v="-0.10526315789473684"/>
    <x v="1"/>
    <s v="In-store"/>
    <s v="Pickup"/>
    <s v="Walk-in"/>
    <x v="2"/>
    <s v="Tuesday"/>
    <x v="0"/>
    <x v="0"/>
    <x v="2"/>
  </r>
  <r>
    <x v="107"/>
    <s v="CUST038"/>
    <x v="8"/>
    <s v="2500g"/>
    <x v="6"/>
    <n v="4"/>
    <n v="23200"/>
    <x v="2"/>
    <s v="Westlands"/>
    <s v="ORD00941"/>
    <x v="0"/>
    <n v="4"/>
    <n v="0"/>
    <n v="23200"/>
    <n v="5000"/>
    <n v="20000"/>
    <n v="3200"/>
    <n v="0.13793103448275862"/>
    <x v="0"/>
    <s v="Online"/>
    <s v="Pickup"/>
    <s v="Word of Mouth"/>
    <x v="2"/>
    <s v="Wednesday"/>
    <x v="0"/>
    <x v="1"/>
    <x v="3"/>
  </r>
  <r>
    <x v="107"/>
    <s v="CUST095"/>
    <x v="9"/>
    <s v="3000g"/>
    <x v="3"/>
    <n v="4"/>
    <n v="27200"/>
    <x v="0"/>
    <s v="CBD"/>
    <s v="ORD00942"/>
    <x v="0"/>
    <n v="4"/>
    <n v="0"/>
    <n v="27200"/>
    <n v="400"/>
    <n v="1600"/>
    <n v="25600"/>
    <n v="0.94117647058823528"/>
    <x v="1"/>
    <s v="WhatsApp"/>
    <s v="Delivery"/>
    <s v="Word of Mouth"/>
    <x v="2"/>
    <s v="Wednesday"/>
    <x v="2"/>
    <x v="0"/>
    <x v="2"/>
  </r>
  <r>
    <x v="107"/>
    <s v="CUST025"/>
    <x v="1"/>
    <s v="Small Pack"/>
    <x v="7"/>
    <n v="5"/>
    <n v="4000"/>
    <x v="2"/>
    <s v="CBD"/>
    <s v="ORD00943"/>
    <x v="1"/>
    <n v="5"/>
    <n v="50"/>
    <n v="3950"/>
    <n v="5000"/>
    <n v="25000"/>
    <n v="-21050"/>
    <n v="-5.3291139240506329"/>
    <x v="0"/>
    <s v="Online"/>
    <s v="Pickup"/>
    <s v="Word of Mouth"/>
    <x v="2"/>
    <s v="Wednesday"/>
    <x v="2"/>
    <x v="0"/>
    <x v="3"/>
  </r>
  <r>
    <x v="108"/>
    <s v="CUST082"/>
    <x v="8"/>
    <s v="3000g"/>
    <x v="3"/>
    <n v="5"/>
    <n v="34000"/>
    <x v="2"/>
    <s v="CBD"/>
    <s v="ORD00944"/>
    <x v="0"/>
    <n v="5"/>
    <n v="0"/>
    <n v="34000"/>
    <n v="5000"/>
    <n v="25000"/>
    <n v="9000"/>
    <n v="0.26470588235294118"/>
    <x v="2"/>
    <s v="In-store"/>
    <s v="Pickup"/>
    <s v="Walk-in"/>
    <x v="2"/>
    <s v="Thursday"/>
    <x v="1"/>
    <x v="1"/>
    <x v="1"/>
  </r>
  <r>
    <x v="108"/>
    <s v="CUST039"/>
    <x v="5"/>
    <s v="3000g"/>
    <x v="3"/>
    <n v="5"/>
    <n v="34000"/>
    <x v="0"/>
    <s v="CBD"/>
    <s v="ORD00945"/>
    <x v="0"/>
    <n v="5"/>
    <n v="50"/>
    <n v="33950"/>
    <n v="3500"/>
    <n v="17500"/>
    <n v="16450"/>
    <n v="0.4845360824742268"/>
    <x v="2"/>
    <s v="WhatsApp"/>
    <s v="Delivery"/>
    <s v="Walk-in"/>
    <x v="2"/>
    <s v="Thursday"/>
    <x v="2"/>
    <x v="1"/>
    <x v="3"/>
  </r>
  <r>
    <x v="108"/>
    <s v="CUST038"/>
    <x v="3"/>
    <s v="2000g"/>
    <x v="4"/>
    <n v="2"/>
    <n v="9600"/>
    <x v="0"/>
    <s v="Westlands"/>
    <s v="ORD00946"/>
    <x v="0"/>
    <n v="2"/>
    <n v="0"/>
    <n v="9600"/>
    <n v="5000"/>
    <n v="10000"/>
    <n v="-400"/>
    <n v="-4.1666666666666664E-2"/>
    <x v="0"/>
    <s v="Online"/>
    <s v="Delivery"/>
    <s v="Facebook"/>
    <x v="2"/>
    <s v="Thursday"/>
    <x v="1"/>
    <x v="0"/>
    <x v="0"/>
  </r>
  <r>
    <x v="108"/>
    <s v="CUST093"/>
    <x v="11"/>
    <s v="3000g"/>
    <x v="3"/>
    <n v="3"/>
    <n v="20400"/>
    <x v="1"/>
    <s v="Kilimani"/>
    <s v="ORD00947"/>
    <x v="0"/>
    <n v="3"/>
    <n v="0"/>
    <n v="20400"/>
    <n v="900"/>
    <n v="2700"/>
    <n v="17700"/>
    <n v="0.86764705882352944"/>
    <x v="2"/>
    <s v="In-store"/>
    <s v="Delivery"/>
    <s v="Word of Mouth"/>
    <x v="2"/>
    <s v="Thursday"/>
    <x v="2"/>
    <x v="0"/>
    <x v="1"/>
  </r>
  <r>
    <x v="108"/>
    <s v="CUST084"/>
    <x v="8"/>
    <s v="500g"/>
    <x v="1"/>
    <n v="3"/>
    <n v="3900"/>
    <x v="0"/>
    <s v="Kilimani"/>
    <s v="ORD00948"/>
    <x v="0"/>
    <n v="3"/>
    <n v="0"/>
    <n v="3900"/>
    <n v="1800"/>
    <n v="5400"/>
    <n v="-1500"/>
    <n v="-0.38461538461538464"/>
    <x v="2"/>
    <s v="In-store"/>
    <s v="Delivery"/>
    <s v="Instagram"/>
    <x v="2"/>
    <s v="Thursday"/>
    <x v="1"/>
    <x v="1"/>
    <x v="0"/>
  </r>
  <r>
    <x v="108"/>
    <s v="CUST096"/>
    <x v="5"/>
    <s v="1000g"/>
    <x v="0"/>
    <n v="2"/>
    <n v="5600"/>
    <x v="2"/>
    <s v="Westlands"/>
    <s v="ORD00949"/>
    <x v="0"/>
    <n v="2"/>
    <n v="0"/>
    <n v="5600"/>
    <n v="5000"/>
    <n v="10000"/>
    <n v="-4400"/>
    <n v="-0.7857142857142857"/>
    <x v="1"/>
    <s v="WhatsApp"/>
    <s v="Pickup"/>
    <s v="Word of Mouth"/>
    <x v="2"/>
    <s v="Thursday"/>
    <x v="2"/>
    <x v="1"/>
    <x v="1"/>
  </r>
  <r>
    <x v="109"/>
    <s v="CUST075"/>
    <x v="5"/>
    <s v="3000g"/>
    <x v="3"/>
    <n v="3"/>
    <n v="20400"/>
    <x v="2"/>
    <s v="Westlands"/>
    <s v="ORD00950"/>
    <x v="0"/>
    <n v="3"/>
    <n v="0"/>
    <n v="20400"/>
    <n v="4200"/>
    <n v="12600"/>
    <n v="7800"/>
    <n v="0.38235294117647056"/>
    <x v="0"/>
    <s v="In-store"/>
    <s v="Delivery"/>
    <s v="Facebook"/>
    <x v="2"/>
    <s v="Friday"/>
    <x v="2"/>
    <x v="0"/>
    <x v="1"/>
  </r>
  <r>
    <x v="109"/>
    <s v="CUST061"/>
    <x v="6"/>
    <s v="2500g"/>
    <x v="6"/>
    <n v="1"/>
    <n v="5800"/>
    <x v="0"/>
    <s v="CBD"/>
    <s v="ORD00951"/>
    <x v="2"/>
    <n v="1"/>
    <n v="0"/>
    <n v="5800"/>
    <n v="1800"/>
    <n v="1800"/>
    <n v="4000"/>
    <n v="0.68965517241379315"/>
    <x v="2"/>
    <s v="In-store"/>
    <s v="Delivery"/>
    <s v="Facebook"/>
    <x v="2"/>
    <s v="Friday"/>
    <x v="0"/>
    <x v="1"/>
    <x v="2"/>
  </r>
  <r>
    <x v="109"/>
    <s v="CUST080"/>
    <x v="13"/>
    <s v="1000g"/>
    <x v="0"/>
    <n v="5"/>
    <n v="14000"/>
    <x v="0"/>
    <s v="Westlands"/>
    <s v="ORD00952"/>
    <x v="0"/>
    <n v="5"/>
    <n v="0"/>
    <n v="14000"/>
    <n v="900"/>
    <n v="4500"/>
    <n v="9500"/>
    <n v="0.6785714285714286"/>
    <x v="0"/>
    <s v="WhatsApp"/>
    <s v="Pickup"/>
    <s v="Facebook"/>
    <x v="2"/>
    <s v="Friday"/>
    <x v="2"/>
    <x v="0"/>
    <x v="2"/>
  </r>
  <r>
    <x v="109"/>
    <s v="CUST016"/>
    <x v="10"/>
    <s v="500g"/>
    <x v="1"/>
    <n v="5"/>
    <n v="6500"/>
    <x v="1"/>
    <s v="Westlands"/>
    <s v="ORD00953"/>
    <x v="0"/>
    <n v="5"/>
    <n v="0"/>
    <n v="6500"/>
    <n v="3500"/>
    <n v="17500"/>
    <n v="-11000"/>
    <n v="-1.6923076923076923"/>
    <x v="1"/>
    <s v="WhatsApp"/>
    <s v="Delivery"/>
    <s v="Word of Mouth"/>
    <x v="2"/>
    <s v="Friday"/>
    <x v="0"/>
    <x v="0"/>
    <x v="3"/>
  </r>
  <r>
    <x v="109"/>
    <s v="CUST053"/>
    <x v="3"/>
    <s v="2000g"/>
    <x v="4"/>
    <n v="3"/>
    <n v="14400"/>
    <x v="0"/>
    <s v="Kilimani"/>
    <s v="ORD00954"/>
    <x v="0"/>
    <n v="3"/>
    <n v="0"/>
    <n v="14400"/>
    <n v="900"/>
    <n v="2700"/>
    <n v="11700"/>
    <n v="0.8125"/>
    <x v="1"/>
    <s v="WhatsApp"/>
    <s v="Delivery"/>
    <s v="Facebook"/>
    <x v="2"/>
    <s v="Friday"/>
    <x v="0"/>
    <x v="1"/>
    <x v="2"/>
  </r>
  <r>
    <x v="109"/>
    <s v="CUST044"/>
    <x v="11"/>
    <s v="500g"/>
    <x v="1"/>
    <n v="2"/>
    <n v="2600"/>
    <x v="2"/>
    <s v="CBD"/>
    <s v="ORD00955"/>
    <x v="0"/>
    <n v="2"/>
    <n v="0"/>
    <n v="2600"/>
    <n v="3500"/>
    <n v="7000"/>
    <n v="-4400"/>
    <n v="-1.6923076923076923"/>
    <x v="1"/>
    <s v="WhatsApp"/>
    <s v="Pickup"/>
    <s v="Facebook"/>
    <x v="2"/>
    <s v="Friday"/>
    <x v="1"/>
    <x v="1"/>
    <x v="1"/>
  </r>
  <r>
    <x v="109"/>
    <s v="CUST041"/>
    <x v="7"/>
    <s v="2000g"/>
    <x v="4"/>
    <n v="2"/>
    <n v="9600"/>
    <x v="1"/>
    <s v="Kilimani"/>
    <s v="ORD00956"/>
    <x v="0"/>
    <n v="2"/>
    <n v="0"/>
    <n v="9600"/>
    <n v="4200"/>
    <n v="8400"/>
    <n v="1200"/>
    <n v="0.125"/>
    <x v="1"/>
    <s v="In-store"/>
    <s v="Delivery"/>
    <s v="Word of Mouth"/>
    <x v="2"/>
    <s v="Friday"/>
    <x v="2"/>
    <x v="1"/>
    <x v="2"/>
  </r>
  <r>
    <x v="109"/>
    <s v="CUST063"/>
    <x v="12"/>
    <s v="2500g"/>
    <x v="6"/>
    <n v="1"/>
    <n v="5800"/>
    <x v="2"/>
    <s v="CBD"/>
    <s v="ORD00957"/>
    <x v="0"/>
    <n v="1"/>
    <n v="0"/>
    <n v="5800"/>
    <n v="3500"/>
    <n v="3500"/>
    <n v="2300"/>
    <n v="0.39655172413793105"/>
    <x v="2"/>
    <s v="Online"/>
    <s v="Delivery"/>
    <s v="Instagram"/>
    <x v="2"/>
    <s v="Friday"/>
    <x v="0"/>
    <x v="1"/>
    <x v="2"/>
  </r>
  <r>
    <x v="110"/>
    <s v="CUST001"/>
    <x v="5"/>
    <s v="2000g"/>
    <x v="4"/>
    <n v="1"/>
    <n v="4800"/>
    <x v="2"/>
    <s v="Westlands"/>
    <s v="ORD00958"/>
    <x v="0"/>
    <n v="1"/>
    <n v="0"/>
    <n v="4800"/>
    <n v="4200"/>
    <n v="4200"/>
    <n v="600"/>
    <n v="0.125"/>
    <x v="0"/>
    <s v="WhatsApp"/>
    <s v="Pickup"/>
    <s v="Instagram"/>
    <x v="2"/>
    <s v="Saturday"/>
    <x v="2"/>
    <x v="1"/>
    <x v="1"/>
  </r>
  <r>
    <x v="110"/>
    <s v="CUST074"/>
    <x v="10"/>
    <s v="2500g"/>
    <x v="6"/>
    <n v="2"/>
    <n v="11600"/>
    <x v="0"/>
    <s v="Westlands"/>
    <s v="ORD00959"/>
    <x v="0"/>
    <n v="2"/>
    <n v="0"/>
    <n v="11600"/>
    <n v="3500"/>
    <n v="7000"/>
    <n v="4600"/>
    <n v="0.39655172413793105"/>
    <x v="1"/>
    <s v="Online"/>
    <s v="Pickup"/>
    <s v="Word of Mouth"/>
    <x v="2"/>
    <s v="Saturday"/>
    <x v="0"/>
    <x v="0"/>
    <x v="1"/>
  </r>
  <r>
    <x v="110"/>
    <s v="CUST017"/>
    <x v="12"/>
    <s v="2000g"/>
    <x v="4"/>
    <n v="1"/>
    <n v="4800"/>
    <x v="1"/>
    <s v="Westlands"/>
    <s v="ORD00960"/>
    <x v="0"/>
    <n v="1"/>
    <n v="0"/>
    <n v="4800"/>
    <n v="900"/>
    <n v="900"/>
    <n v="3900"/>
    <n v="0.8125"/>
    <x v="1"/>
    <s v="In-store"/>
    <s v="Pickup"/>
    <s v="Instagram"/>
    <x v="2"/>
    <s v="Saturday"/>
    <x v="0"/>
    <x v="1"/>
    <x v="2"/>
  </r>
  <r>
    <x v="110"/>
    <s v="CUST052"/>
    <x v="8"/>
    <s v="500g"/>
    <x v="1"/>
    <n v="4"/>
    <n v="5200"/>
    <x v="2"/>
    <s v="Westlands"/>
    <s v="ORD00961"/>
    <x v="0"/>
    <n v="4"/>
    <n v="0"/>
    <n v="5200"/>
    <n v="900"/>
    <n v="3600"/>
    <n v="1600"/>
    <n v="0.30769230769230771"/>
    <x v="0"/>
    <s v="In-store"/>
    <s v="Delivery"/>
    <s v="Walk-in"/>
    <x v="2"/>
    <s v="Saturday"/>
    <x v="2"/>
    <x v="1"/>
    <x v="1"/>
  </r>
  <r>
    <x v="110"/>
    <s v="CUST005"/>
    <x v="9"/>
    <s v="500g"/>
    <x v="1"/>
    <n v="1"/>
    <n v="1300"/>
    <x v="1"/>
    <s v="Kilimani"/>
    <s v="ORD00962"/>
    <x v="0"/>
    <n v="1"/>
    <n v="0"/>
    <n v="1300"/>
    <n v="900"/>
    <n v="900"/>
    <n v="400"/>
    <n v="0.30769230769230771"/>
    <x v="1"/>
    <s v="In-store"/>
    <s v="Delivery"/>
    <s v="Facebook"/>
    <x v="2"/>
    <s v="Saturday"/>
    <x v="0"/>
    <x v="0"/>
    <x v="2"/>
  </r>
  <r>
    <x v="111"/>
    <s v="CUST097"/>
    <x v="0"/>
    <s v="500g"/>
    <x v="1"/>
    <n v="3"/>
    <n v="3900"/>
    <x v="1"/>
    <s v="Kilimani"/>
    <s v="ORD00963"/>
    <x v="0"/>
    <n v="3"/>
    <n v="0"/>
    <n v="3900"/>
    <n v="2600"/>
    <n v="7800"/>
    <n v="-3900"/>
    <n v="-1"/>
    <x v="2"/>
    <s v="In-store"/>
    <s v="Delivery"/>
    <s v="Word of Mouth"/>
    <x v="2"/>
    <s v="Sunday"/>
    <x v="0"/>
    <x v="0"/>
    <x v="2"/>
  </r>
  <r>
    <x v="111"/>
    <s v="CUST081"/>
    <x v="0"/>
    <s v="1500g"/>
    <x v="2"/>
    <n v="1"/>
    <n v="3800"/>
    <x v="1"/>
    <s v="Kilimani"/>
    <s v="ORD00964"/>
    <x v="0"/>
    <n v="1"/>
    <n v="0"/>
    <n v="3800"/>
    <n v="1800"/>
    <n v="1800"/>
    <n v="2000"/>
    <n v="0.52631578947368418"/>
    <x v="2"/>
    <s v="Online"/>
    <s v="Pickup"/>
    <s v="Instagram"/>
    <x v="2"/>
    <s v="Sunday"/>
    <x v="1"/>
    <x v="1"/>
    <x v="3"/>
  </r>
  <r>
    <x v="111"/>
    <s v="CUST040"/>
    <x v="10"/>
    <s v="1000g"/>
    <x v="0"/>
    <n v="3"/>
    <n v="8400"/>
    <x v="0"/>
    <s v="Kilimani"/>
    <s v="ORD00965"/>
    <x v="0"/>
    <n v="3"/>
    <n v="0"/>
    <n v="8400"/>
    <n v="900"/>
    <n v="2700"/>
    <n v="5700"/>
    <n v="0.6785714285714286"/>
    <x v="1"/>
    <s v="WhatsApp"/>
    <s v="Pickup"/>
    <s v="Word of Mouth"/>
    <x v="2"/>
    <s v="Sunday"/>
    <x v="2"/>
    <x v="0"/>
    <x v="3"/>
  </r>
  <r>
    <x v="111"/>
    <s v="CUST076"/>
    <x v="9"/>
    <s v="500g"/>
    <x v="1"/>
    <n v="5"/>
    <n v="6500"/>
    <x v="2"/>
    <s v="Kilimani"/>
    <s v="ORD00966"/>
    <x v="0"/>
    <n v="5"/>
    <n v="0"/>
    <n v="6500"/>
    <n v="1800"/>
    <n v="9000"/>
    <n v="-2500"/>
    <n v="-0.38461538461538464"/>
    <x v="0"/>
    <s v="WhatsApp"/>
    <s v="Pickup"/>
    <s v="Word of Mouth"/>
    <x v="2"/>
    <s v="Sunday"/>
    <x v="1"/>
    <x v="0"/>
    <x v="1"/>
  </r>
  <r>
    <x v="111"/>
    <s v="CUST039"/>
    <x v="2"/>
    <s v="1000g"/>
    <x v="0"/>
    <n v="1"/>
    <n v="2800"/>
    <x v="2"/>
    <s v="Westlands"/>
    <s v="ORD00967"/>
    <x v="0"/>
    <n v="1"/>
    <n v="0"/>
    <n v="2800"/>
    <n v="1000"/>
    <n v="1000"/>
    <n v="1800"/>
    <n v="0.6428571428571429"/>
    <x v="1"/>
    <s v="Online"/>
    <s v="Delivery"/>
    <s v="Facebook"/>
    <x v="2"/>
    <s v="Sunday"/>
    <x v="0"/>
    <x v="0"/>
    <x v="0"/>
  </r>
  <r>
    <x v="111"/>
    <s v="CUST077"/>
    <x v="1"/>
    <s v="Large Pack"/>
    <x v="5"/>
    <n v="5"/>
    <n v="7500"/>
    <x v="1"/>
    <s v="Westlands"/>
    <s v="ORD00968"/>
    <x v="1"/>
    <n v="5"/>
    <n v="0"/>
    <n v="7500"/>
    <n v="900"/>
    <n v="4500"/>
    <n v="3000"/>
    <n v="0.4"/>
    <x v="2"/>
    <s v="In-store"/>
    <s v="Delivery"/>
    <s v="Walk-in"/>
    <x v="2"/>
    <s v="Sunday"/>
    <x v="2"/>
    <x v="0"/>
    <x v="1"/>
  </r>
  <r>
    <x v="111"/>
    <s v="CUST044"/>
    <x v="9"/>
    <s v="500g"/>
    <x v="1"/>
    <n v="2"/>
    <n v="2600"/>
    <x v="2"/>
    <s v="Westlands"/>
    <s v="ORD00969"/>
    <x v="0"/>
    <n v="2"/>
    <n v="0"/>
    <n v="2600"/>
    <n v="4200"/>
    <n v="8400"/>
    <n v="-5800"/>
    <n v="-2.2307692307692308"/>
    <x v="0"/>
    <s v="WhatsApp"/>
    <s v="Pickup"/>
    <s v="Instagram"/>
    <x v="2"/>
    <s v="Sunday"/>
    <x v="0"/>
    <x v="0"/>
    <x v="3"/>
  </r>
  <r>
    <x v="111"/>
    <s v="CUST022"/>
    <x v="12"/>
    <s v="2500g"/>
    <x v="6"/>
    <n v="2"/>
    <n v="11600"/>
    <x v="2"/>
    <s v="Kilimani"/>
    <s v="ORD00970"/>
    <x v="0"/>
    <n v="2"/>
    <n v="0"/>
    <n v="11600"/>
    <n v="1800"/>
    <n v="3600"/>
    <n v="8000"/>
    <n v="0.68965517241379315"/>
    <x v="2"/>
    <s v="Online"/>
    <s v="Delivery"/>
    <s v="Word of Mouth"/>
    <x v="2"/>
    <s v="Sunday"/>
    <x v="2"/>
    <x v="1"/>
    <x v="3"/>
  </r>
  <r>
    <x v="112"/>
    <s v="CUST028"/>
    <x v="10"/>
    <s v="1000g"/>
    <x v="0"/>
    <n v="2"/>
    <n v="5600"/>
    <x v="1"/>
    <s v="Kilimani"/>
    <s v="ORD00971"/>
    <x v="0"/>
    <n v="2"/>
    <n v="0"/>
    <n v="5600"/>
    <n v="3500"/>
    <n v="7000"/>
    <n v="-1400"/>
    <n v="-0.25"/>
    <x v="0"/>
    <s v="Online"/>
    <s v="Delivery"/>
    <s v="Word of Mouth"/>
    <x v="2"/>
    <s v="Monday"/>
    <x v="0"/>
    <x v="0"/>
    <x v="0"/>
  </r>
  <r>
    <x v="112"/>
    <s v="CUST022"/>
    <x v="13"/>
    <s v="2000g"/>
    <x v="4"/>
    <n v="5"/>
    <n v="24000"/>
    <x v="0"/>
    <s v="Westlands"/>
    <s v="ORD00972"/>
    <x v="0"/>
    <n v="5"/>
    <n v="0"/>
    <n v="24000"/>
    <n v="1000"/>
    <n v="5000"/>
    <n v="19000"/>
    <n v="0.79166666666666663"/>
    <x v="2"/>
    <s v="In-store"/>
    <s v="Delivery"/>
    <s v="Word of Mouth"/>
    <x v="2"/>
    <s v="Monday"/>
    <x v="2"/>
    <x v="0"/>
    <x v="3"/>
  </r>
  <r>
    <x v="112"/>
    <s v="CUST049"/>
    <x v="1"/>
    <s v="Large Pack"/>
    <x v="5"/>
    <n v="1"/>
    <n v="1500"/>
    <x v="1"/>
    <s v="Westlands"/>
    <s v="ORD00973"/>
    <x v="1"/>
    <n v="1"/>
    <n v="0"/>
    <n v="1500"/>
    <n v="900"/>
    <n v="900"/>
    <n v="600"/>
    <n v="0.4"/>
    <x v="0"/>
    <s v="In-store"/>
    <s v="Pickup"/>
    <s v="Walk-in"/>
    <x v="2"/>
    <s v="Monday"/>
    <x v="1"/>
    <x v="1"/>
    <x v="3"/>
  </r>
  <r>
    <x v="112"/>
    <s v="CUST080"/>
    <x v="12"/>
    <s v="500g"/>
    <x v="1"/>
    <n v="5"/>
    <n v="6500"/>
    <x v="0"/>
    <s v="CBD"/>
    <s v="ORD00974"/>
    <x v="0"/>
    <n v="5"/>
    <n v="100"/>
    <n v="6400"/>
    <n v="1800"/>
    <n v="9000"/>
    <n v="-2600"/>
    <n v="-0.40625"/>
    <x v="0"/>
    <s v="Online"/>
    <s v="Delivery"/>
    <s v="Word of Mouth"/>
    <x v="2"/>
    <s v="Monday"/>
    <x v="0"/>
    <x v="1"/>
    <x v="2"/>
  </r>
  <r>
    <x v="112"/>
    <s v="CUST084"/>
    <x v="0"/>
    <s v="1000g"/>
    <x v="0"/>
    <n v="1"/>
    <n v="2800"/>
    <x v="0"/>
    <s v="Kilimani"/>
    <s v="ORD00975"/>
    <x v="0"/>
    <n v="1"/>
    <n v="0"/>
    <n v="2800"/>
    <n v="1000"/>
    <n v="1000"/>
    <n v="1800"/>
    <n v="0.6428571428571429"/>
    <x v="0"/>
    <s v="WhatsApp"/>
    <s v="Pickup"/>
    <s v="Instagram"/>
    <x v="2"/>
    <s v="Monday"/>
    <x v="0"/>
    <x v="0"/>
    <x v="1"/>
  </r>
  <r>
    <x v="112"/>
    <s v="CUST054"/>
    <x v="1"/>
    <s v="Large Pack"/>
    <x v="5"/>
    <n v="1"/>
    <n v="1500"/>
    <x v="2"/>
    <s v="Westlands"/>
    <s v="ORD00976"/>
    <x v="1"/>
    <n v="1"/>
    <n v="50"/>
    <n v="1450"/>
    <n v="4200"/>
    <n v="4200"/>
    <n v="-2750"/>
    <n v="-1.896551724137931"/>
    <x v="0"/>
    <s v="Online"/>
    <s v="Delivery"/>
    <s v="Walk-in"/>
    <x v="2"/>
    <s v="Monday"/>
    <x v="1"/>
    <x v="0"/>
    <x v="0"/>
  </r>
  <r>
    <x v="113"/>
    <s v="CUST061"/>
    <x v="3"/>
    <s v="2500g"/>
    <x v="6"/>
    <n v="3"/>
    <n v="17400"/>
    <x v="1"/>
    <s v="Kilimani"/>
    <s v="ORD00977"/>
    <x v="0"/>
    <n v="3"/>
    <n v="0"/>
    <n v="17400"/>
    <n v="900"/>
    <n v="2700"/>
    <n v="14700"/>
    <n v="0.84482758620689657"/>
    <x v="1"/>
    <s v="WhatsApp"/>
    <s v="Pickup"/>
    <s v="Facebook"/>
    <x v="2"/>
    <s v="Tuesday"/>
    <x v="2"/>
    <x v="0"/>
    <x v="1"/>
  </r>
  <r>
    <x v="113"/>
    <s v="CUST039"/>
    <x v="10"/>
    <s v="500g"/>
    <x v="1"/>
    <n v="1"/>
    <n v="1300"/>
    <x v="2"/>
    <s v="CBD"/>
    <s v="ORD00978"/>
    <x v="0"/>
    <n v="1"/>
    <n v="0"/>
    <n v="1300"/>
    <n v="3500"/>
    <n v="3500"/>
    <n v="-2200"/>
    <n v="-1.6923076923076923"/>
    <x v="1"/>
    <s v="In-store"/>
    <s v="Pickup"/>
    <s v="Walk-in"/>
    <x v="2"/>
    <s v="Tuesday"/>
    <x v="2"/>
    <x v="1"/>
    <x v="1"/>
  </r>
  <r>
    <x v="113"/>
    <s v="CUST035"/>
    <x v="2"/>
    <s v="2000g"/>
    <x v="4"/>
    <n v="5"/>
    <n v="24000"/>
    <x v="1"/>
    <s v="CBD"/>
    <s v="ORD00979"/>
    <x v="0"/>
    <n v="5"/>
    <n v="0"/>
    <n v="24000"/>
    <n v="1000"/>
    <n v="5000"/>
    <n v="19000"/>
    <n v="0.79166666666666663"/>
    <x v="2"/>
    <s v="Online"/>
    <s v="Delivery"/>
    <s v="Walk-in"/>
    <x v="2"/>
    <s v="Tuesday"/>
    <x v="2"/>
    <x v="0"/>
    <x v="3"/>
  </r>
  <r>
    <x v="113"/>
    <s v="CUST054"/>
    <x v="1"/>
    <s v="Large Pack"/>
    <x v="5"/>
    <n v="2"/>
    <n v="3000"/>
    <x v="0"/>
    <s v="CBD"/>
    <s v="ORD00980"/>
    <x v="1"/>
    <n v="2"/>
    <n v="0"/>
    <n v="3000"/>
    <n v="1800"/>
    <n v="3600"/>
    <n v="-600"/>
    <n v="-0.2"/>
    <x v="2"/>
    <s v="WhatsApp"/>
    <s v="Pickup"/>
    <s v="Instagram"/>
    <x v="2"/>
    <s v="Tuesday"/>
    <x v="0"/>
    <x v="0"/>
    <x v="0"/>
  </r>
  <r>
    <x v="114"/>
    <s v="CUST015"/>
    <x v="2"/>
    <s v="1000g"/>
    <x v="0"/>
    <n v="3"/>
    <n v="8400"/>
    <x v="0"/>
    <s v="Westlands"/>
    <s v="ORD00981"/>
    <x v="0"/>
    <n v="3"/>
    <n v="0"/>
    <n v="8400"/>
    <n v="2600"/>
    <n v="7800"/>
    <n v="600"/>
    <n v="7.1428571428571425E-2"/>
    <x v="0"/>
    <s v="Online"/>
    <s v="Pickup"/>
    <s v="Facebook"/>
    <x v="2"/>
    <s v="Wednesday"/>
    <x v="2"/>
    <x v="1"/>
    <x v="2"/>
  </r>
  <r>
    <x v="114"/>
    <s v="CUST026"/>
    <x v="10"/>
    <s v="1500g"/>
    <x v="2"/>
    <n v="5"/>
    <n v="19000"/>
    <x v="2"/>
    <s v="CBD"/>
    <s v="ORD00982"/>
    <x v="0"/>
    <n v="5"/>
    <n v="0"/>
    <n v="19000"/>
    <n v="4200"/>
    <n v="21000"/>
    <n v="-2000"/>
    <n v="-0.10526315789473684"/>
    <x v="0"/>
    <s v="Online"/>
    <s v="Delivery"/>
    <s v="Word of Mouth"/>
    <x v="2"/>
    <s v="Wednesday"/>
    <x v="1"/>
    <x v="1"/>
    <x v="2"/>
  </r>
  <r>
    <x v="114"/>
    <s v="CUST091"/>
    <x v="10"/>
    <s v="2500g"/>
    <x v="6"/>
    <n v="3"/>
    <n v="17400"/>
    <x v="2"/>
    <s v="Westlands"/>
    <s v="ORD00983"/>
    <x v="0"/>
    <n v="3"/>
    <n v="0"/>
    <n v="17400"/>
    <n v="1800"/>
    <n v="5400"/>
    <n v="12000"/>
    <n v="0.68965517241379315"/>
    <x v="2"/>
    <s v="Online"/>
    <s v="Delivery"/>
    <s v="Facebook"/>
    <x v="2"/>
    <s v="Wednesday"/>
    <x v="1"/>
    <x v="1"/>
    <x v="1"/>
  </r>
  <r>
    <x v="114"/>
    <s v="CUST071"/>
    <x v="11"/>
    <s v="1000g"/>
    <x v="0"/>
    <n v="1"/>
    <n v="2800"/>
    <x v="2"/>
    <s v="Kilimani"/>
    <s v="ORD00984"/>
    <x v="0"/>
    <n v="1"/>
    <n v="0"/>
    <n v="2800"/>
    <n v="400"/>
    <n v="400"/>
    <n v="2400"/>
    <n v="0.8571428571428571"/>
    <x v="1"/>
    <s v="WhatsApp"/>
    <s v="Delivery"/>
    <s v="Word of Mouth"/>
    <x v="2"/>
    <s v="Wednesday"/>
    <x v="2"/>
    <x v="0"/>
    <x v="2"/>
  </r>
  <r>
    <x v="114"/>
    <s v="CUST043"/>
    <x v="1"/>
    <s v="Small Pack"/>
    <x v="7"/>
    <n v="4"/>
    <n v="3200"/>
    <x v="0"/>
    <s v="Kilimani"/>
    <s v="ORD00985"/>
    <x v="1"/>
    <n v="4"/>
    <n v="0"/>
    <n v="3200"/>
    <n v="900"/>
    <n v="3600"/>
    <n v="-400"/>
    <n v="-0.125"/>
    <x v="1"/>
    <s v="WhatsApp"/>
    <s v="Delivery"/>
    <s v="Walk-in"/>
    <x v="2"/>
    <s v="Wednesday"/>
    <x v="1"/>
    <x v="0"/>
    <x v="0"/>
  </r>
  <r>
    <x v="114"/>
    <s v="CUST015"/>
    <x v="0"/>
    <s v="500g"/>
    <x v="1"/>
    <n v="1"/>
    <n v="1300"/>
    <x v="1"/>
    <s v="CBD"/>
    <s v="ORD00986"/>
    <x v="0"/>
    <n v="1"/>
    <n v="0"/>
    <n v="1300"/>
    <n v="5000"/>
    <n v="5000"/>
    <n v="-3700"/>
    <n v="-2.8461538461538463"/>
    <x v="2"/>
    <s v="WhatsApp"/>
    <s v="Delivery"/>
    <s v="Instagram"/>
    <x v="2"/>
    <s v="Wednesday"/>
    <x v="1"/>
    <x v="0"/>
    <x v="1"/>
  </r>
  <r>
    <x v="114"/>
    <s v="CUST012"/>
    <x v="7"/>
    <s v="3000g"/>
    <x v="3"/>
    <n v="2"/>
    <n v="13600"/>
    <x v="1"/>
    <s v="Kilimani"/>
    <s v="ORD00987"/>
    <x v="0"/>
    <n v="2"/>
    <n v="0"/>
    <n v="13600"/>
    <n v="1000"/>
    <n v="2000"/>
    <n v="11600"/>
    <n v="0.8529411764705882"/>
    <x v="1"/>
    <s v="Online"/>
    <s v="Delivery"/>
    <s v="Facebook"/>
    <x v="2"/>
    <s v="Wednesday"/>
    <x v="0"/>
    <x v="0"/>
    <x v="3"/>
  </r>
  <r>
    <x v="114"/>
    <s v="CUST033"/>
    <x v="1"/>
    <s v="Large Pack"/>
    <x v="5"/>
    <n v="1"/>
    <n v="1500"/>
    <x v="1"/>
    <s v="Kilimani"/>
    <s v="ORD00988"/>
    <x v="1"/>
    <n v="1"/>
    <n v="100"/>
    <n v="1400"/>
    <n v="5000"/>
    <n v="5000"/>
    <n v="-3600"/>
    <n v="-2.5714285714285716"/>
    <x v="2"/>
    <s v="In-store"/>
    <s v="Delivery"/>
    <s v="Facebook"/>
    <x v="2"/>
    <s v="Wednesday"/>
    <x v="2"/>
    <x v="0"/>
    <x v="0"/>
  </r>
  <r>
    <x v="114"/>
    <s v="CUST034"/>
    <x v="7"/>
    <s v="3000g"/>
    <x v="3"/>
    <n v="3"/>
    <n v="20400"/>
    <x v="2"/>
    <s v="Kilimani"/>
    <s v="ORD00989"/>
    <x v="0"/>
    <n v="3"/>
    <n v="0"/>
    <n v="20400"/>
    <n v="5000"/>
    <n v="15000"/>
    <n v="5400"/>
    <n v="0.26470588235294118"/>
    <x v="0"/>
    <s v="In-store"/>
    <s v="Delivery"/>
    <s v="Facebook"/>
    <x v="2"/>
    <s v="Wednesday"/>
    <x v="1"/>
    <x v="0"/>
    <x v="0"/>
  </r>
  <r>
    <x v="114"/>
    <s v="CUST006"/>
    <x v="2"/>
    <s v="3000g"/>
    <x v="3"/>
    <n v="2"/>
    <n v="13600"/>
    <x v="2"/>
    <s v="Westlands"/>
    <s v="ORD00990"/>
    <x v="0"/>
    <n v="2"/>
    <n v="0"/>
    <n v="13600"/>
    <n v="3500"/>
    <n v="7000"/>
    <n v="6600"/>
    <n v="0.48529411764705882"/>
    <x v="0"/>
    <s v="Online"/>
    <s v="Pickup"/>
    <s v="Facebook"/>
    <x v="2"/>
    <s v="Wednesday"/>
    <x v="1"/>
    <x v="0"/>
    <x v="2"/>
  </r>
  <r>
    <x v="114"/>
    <s v="CUST055"/>
    <x v="12"/>
    <s v="2000g"/>
    <x v="4"/>
    <n v="3"/>
    <n v="14400"/>
    <x v="1"/>
    <s v="Kilimani"/>
    <s v="ORD00991"/>
    <x v="0"/>
    <n v="3"/>
    <n v="0"/>
    <n v="14400"/>
    <n v="4200"/>
    <n v="12600"/>
    <n v="1800"/>
    <n v="0.125"/>
    <x v="1"/>
    <s v="In-store"/>
    <s v="Pickup"/>
    <s v="Word of Mouth"/>
    <x v="2"/>
    <s v="Wednesday"/>
    <x v="1"/>
    <x v="1"/>
    <x v="3"/>
  </r>
  <r>
    <x v="114"/>
    <s v="CUST002"/>
    <x v="2"/>
    <s v="2500g"/>
    <x v="6"/>
    <n v="1"/>
    <n v="5800"/>
    <x v="0"/>
    <s v="CBD"/>
    <s v="ORD00992"/>
    <x v="0"/>
    <n v="1"/>
    <n v="0"/>
    <n v="5800"/>
    <n v="4200"/>
    <n v="4200"/>
    <n v="1600"/>
    <n v="0.27586206896551724"/>
    <x v="2"/>
    <s v="WhatsApp"/>
    <s v="Delivery"/>
    <s v="Word of Mouth"/>
    <x v="2"/>
    <s v="Wednesday"/>
    <x v="2"/>
    <x v="1"/>
    <x v="2"/>
  </r>
  <r>
    <x v="115"/>
    <s v="CUST057"/>
    <x v="5"/>
    <s v="2500g"/>
    <x v="6"/>
    <n v="3"/>
    <n v="17400"/>
    <x v="1"/>
    <s v="Westlands"/>
    <s v="ORD00993"/>
    <x v="0"/>
    <n v="3"/>
    <n v="0"/>
    <n v="17400"/>
    <n v="400"/>
    <n v="1200"/>
    <n v="16200"/>
    <n v="0.93103448275862066"/>
    <x v="0"/>
    <s v="In-store"/>
    <s v="Pickup"/>
    <s v="Word of Mouth"/>
    <x v="2"/>
    <s v="Thursday"/>
    <x v="2"/>
    <x v="1"/>
    <x v="0"/>
  </r>
  <r>
    <x v="115"/>
    <s v="CUST048"/>
    <x v="1"/>
    <s v="Small Pack"/>
    <x v="7"/>
    <n v="1"/>
    <n v="800"/>
    <x v="2"/>
    <s v="Kilimani"/>
    <s v="ORD00994"/>
    <x v="1"/>
    <n v="1"/>
    <n v="0"/>
    <n v="800"/>
    <n v="900"/>
    <n v="900"/>
    <n v="-100"/>
    <n v="-0.125"/>
    <x v="1"/>
    <s v="WhatsApp"/>
    <s v="Delivery"/>
    <s v="Facebook"/>
    <x v="2"/>
    <s v="Thursday"/>
    <x v="0"/>
    <x v="1"/>
    <x v="2"/>
  </r>
  <r>
    <x v="115"/>
    <s v="CUST052"/>
    <x v="2"/>
    <s v="500g"/>
    <x v="1"/>
    <n v="4"/>
    <n v="5200"/>
    <x v="2"/>
    <s v="Westlands"/>
    <s v="ORD00995"/>
    <x v="0"/>
    <n v="4"/>
    <n v="0"/>
    <n v="5200"/>
    <n v="3500"/>
    <n v="14000"/>
    <n v="-8800"/>
    <n v="-1.6923076923076923"/>
    <x v="0"/>
    <s v="WhatsApp"/>
    <s v="Pickup"/>
    <s v="Facebook"/>
    <x v="2"/>
    <s v="Thursday"/>
    <x v="0"/>
    <x v="1"/>
    <x v="1"/>
  </r>
  <r>
    <x v="115"/>
    <s v="CUST089"/>
    <x v="6"/>
    <s v="2000g"/>
    <x v="4"/>
    <n v="4"/>
    <n v="19200"/>
    <x v="2"/>
    <s v="Westlands"/>
    <s v="ORD00996"/>
    <x v="2"/>
    <n v="4"/>
    <n v="0"/>
    <n v="19200"/>
    <n v="5000"/>
    <n v="20000"/>
    <n v="-800"/>
    <n v="-4.1666666666666664E-2"/>
    <x v="1"/>
    <s v="In-store"/>
    <s v="Pickup"/>
    <s v="Instagram"/>
    <x v="2"/>
    <s v="Thursday"/>
    <x v="1"/>
    <x v="1"/>
    <x v="0"/>
  </r>
  <r>
    <x v="115"/>
    <s v="CUST015"/>
    <x v="8"/>
    <s v="3000g"/>
    <x v="3"/>
    <n v="2"/>
    <n v="13600"/>
    <x v="0"/>
    <s v="CBD"/>
    <s v="ORD00997"/>
    <x v="0"/>
    <n v="2"/>
    <n v="0"/>
    <n v="13600"/>
    <n v="4200"/>
    <n v="8400"/>
    <n v="5200"/>
    <n v="0.38235294117647056"/>
    <x v="2"/>
    <s v="WhatsApp"/>
    <s v="Delivery"/>
    <s v="Word of Mouth"/>
    <x v="2"/>
    <s v="Thursday"/>
    <x v="0"/>
    <x v="0"/>
    <x v="2"/>
  </r>
  <r>
    <x v="116"/>
    <s v="CUST014"/>
    <x v="6"/>
    <s v="2500g"/>
    <x v="6"/>
    <n v="2"/>
    <n v="11600"/>
    <x v="2"/>
    <s v="CBD"/>
    <s v="ORD00998"/>
    <x v="2"/>
    <n v="2"/>
    <n v="0"/>
    <n v="11600"/>
    <n v="4200"/>
    <n v="8400"/>
    <n v="3200"/>
    <n v="0.27586206896551724"/>
    <x v="1"/>
    <s v="WhatsApp"/>
    <s v="Pickup"/>
    <s v="Facebook"/>
    <x v="2"/>
    <s v="Friday"/>
    <x v="1"/>
    <x v="1"/>
    <x v="2"/>
  </r>
  <r>
    <x v="116"/>
    <s v="CUST087"/>
    <x v="7"/>
    <s v="2500g"/>
    <x v="6"/>
    <n v="5"/>
    <n v="29000"/>
    <x v="2"/>
    <s v="Kilimani"/>
    <s v="ORD00999"/>
    <x v="0"/>
    <n v="5"/>
    <n v="0"/>
    <n v="29000"/>
    <n v="4200"/>
    <n v="21000"/>
    <n v="8000"/>
    <n v="0.27586206896551724"/>
    <x v="1"/>
    <s v="Online"/>
    <s v="Pickup"/>
    <s v="Walk-in"/>
    <x v="2"/>
    <s v="Friday"/>
    <x v="1"/>
    <x v="1"/>
    <x v="3"/>
  </r>
  <r>
    <x v="116"/>
    <s v="CUST100"/>
    <x v="13"/>
    <s v="2500g"/>
    <x v="6"/>
    <n v="4"/>
    <n v="23200"/>
    <x v="2"/>
    <s v="CBD"/>
    <s v="ORD01000"/>
    <x v="0"/>
    <n v="4"/>
    <n v="0"/>
    <n v="23200"/>
    <n v="1800"/>
    <n v="7200"/>
    <n v="16000"/>
    <n v="0.68965517241379315"/>
    <x v="2"/>
    <s v="Online"/>
    <s v="Delivery"/>
    <s v="Facebook"/>
    <x v="2"/>
    <s v="Friday"/>
    <x v="2"/>
    <x v="1"/>
    <x v="1"/>
  </r>
  <r>
    <x v="117"/>
    <s v="CUST062"/>
    <x v="6"/>
    <s v="1000g"/>
    <x v="0"/>
    <n v="2"/>
    <n v="5600"/>
    <x v="2"/>
    <s v="Kilimani"/>
    <s v="ORD01001"/>
    <x v="2"/>
    <n v="2"/>
    <n v="0"/>
    <n v="5600"/>
    <n v="900"/>
    <n v="1800"/>
    <n v="3800"/>
    <n v="0.6785714285714286"/>
    <x v="0"/>
    <s v="WhatsApp"/>
    <s v="Pickup"/>
    <s v="Instagram"/>
    <x v="2"/>
    <s v="Saturday"/>
    <x v="0"/>
    <x v="1"/>
    <x v="3"/>
  </r>
  <r>
    <x v="117"/>
    <s v="CUST006"/>
    <x v="9"/>
    <s v="500g"/>
    <x v="1"/>
    <n v="4"/>
    <n v="5200"/>
    <x v="0"/>
    <s v="Westlands"/>
    <s v="ORD01002"/>
    <x v="0"/>
    <n v="4"/>
    <n v="0"/>
    <n v="5200"/>
    <n v="1800"/>
    <n v="7200"/>
    <n v="-2000"/>
    <n v="-0.38461538461538464"/>
    <x v="2"/>
    <s v="In-store"/>
    <s v="Delivery"/>
    <s v="Word of Mouth"/>
    <x v="2"/>
    <s v="Saturday"/>
    <x v="1"/>
    <x v="1"/>
    <x v="3"/>
  </r>
  <r>
    <x v="117"/>
    <s v="CUST002"/>
    <x v="8"/>
    <s v="1000g"/>
    <x v="0"/>
    <n v="3"/>
    <n v="8400"/>
    <x v="1"/>
    <s v="CBD"/>
    <s v="ORD01003"/>
    <x v="0"/>
    <n v="3"/>
    <n v="0"/>
    <n v="8400"/>
    <n v="4200"/>
    <n v="12600"/>
    <n v="-4200"/>
    <n v="-0.5"/>
    <x v="1"/>
    <s v="In-store"/>
    <s v="Delivery"/>
    <s v="Instagram"/>
    <x v="2"/>
    <s v="Saturday"/>
    <x v="2"/>
    <x v="0"/>
    <x v="3"/>
  </r>
  <r>
    <x v="118"/>
    <s v="CUST093"/>
    <x v="12"/>
    <s v="2500g"/>
    <x v="6"/>
    <n v="5"/>
    <n v="29000"/>
    <x v="1"/>
    <s v="Kilimani"/>
    <s v="ORD01004"/>
    <x v="0"/>
    <n v="5"/>
    <n v="0"/>
    <n v="29000"/>
    <n v="900"/>
    <n v="4500"/>
    <n v="24500"/>
    <n v="0.84482758620689657"/>
    <x v="0"/>
    <s v="Online"/>
    <s v="Delivery"/>
    <s v="Facebook"/>
    <x v="2"/>
    <s v="Sunday"/>
    <x v="2"/>
    <x v="1"/>
    <x v="0"/>
  </r>
  <r>
    <x v="118"/>
    <s v="CUST067"/>
    <x v="8"/>
    <s v="500g"/>
    <x v="1"/>
    <n v="3"/>
    <n v="3900"/>
    <x v="1"/>
    <s v="CBD"/>
    <s v="ORD01005"/>
    <x v="0"/>
    <n v="3"/>
    <n v="0"/>
    <n v="3900"/>
    <n v="1000"/>
    <n v="3000"/>
    <n v="900"/>
    <n v="0.23076923076923078"/>
    <x v="2"/>
    <s v="Online"/>
    <s v="Delivery"/>
    <s v="Walk-in"/>
    <x v="2"/>
    <s v="Sunday"/>
    <x v="0"/>
    <x v="0"/>
    <x v="2"/>
  </r>
  <r>
    <x v="118"/>
    <s v="CUST013"/>
    <x v="1"/>
    <s v="Large Pack"/>
    <x v="5"/>
    <n v="5"/>
    <n v="7500"/>
    <x v="2"/>
    <s v="CBD"/>
    <s v="ORD01006"/>
    <x v="1"/>
    <n v="5"/>
    <n v="50"/>
    <n v="7450"/>
    <n v="400"/>
    <n v="2000"/>
    <n v="5450"/>
    <n v="0.73154362416107388"/>
    <x v="0"/>
    <s v="Online"/>
    <s v="Pickup"/>
    <s v="Walk-in"/>
    <x v="2"/>
    <s v="Sunday"/>
    <x v="0"/>
    <x v="1"/>
    <x v="0"/>
  </r>
  <r>
    <x v="118"/>
    <s v="CUST062"/>
    <x v="1"/>
    <s v="Small Pack"/>
    <x v="7"/>
    <n v="2"/>
    <n v="1600"/>
    <x v="2"/>
    <s v="CBD"/>
    <s v="ORD01007"/>
    <x v="1"/>
    <n v="2"/>
    <n v="50"/>
    <n v="1550"/>
    <n v="2600"/>
    <n v="5200"/>
    <n v="-3650"/>
    <n v="-2.3548387096774195"/>
    <x v="2"/>
    <s v="In-store"/>
    <s v="Delivery"/>
    <s v="Facebook"/>
    <x v="2"/>
    <s v="Sunday"/>
    <x v="2"/>
    <x v="1"/>
    <x v="1"/>
  </r>
  <r>
    <x v="118"/>
    <s v="CUST020"/>
    <x v="8"/>
    <s v="1500g"/>
    <x v="2"/>
    <n v="4"/>
    <n v="15200"/>
    <x v="1"/>
    <s v="CBD"/>
    <s v="ORD01008"/>
    <x v="0"/>
    <n v="4"/>
    <n v="0"/>
    <n v="15200"/>
    <n v="3500"/>
    <n v="14000"/>
    <n v="1200"/>
    <n v="7.8947368421052627E-2"/>
    <x v="1"/>
    <s v="WhatsApp"/>
    <s v="Pickup"/>
    <s v="Instagram"/>
    <x v="2"/>
    <s v="Sunday"/>
    <x v="0"/>
    <x v="0"/>
    <x v="0"/>
  </r>
  <r>
    <x v="118"/>
    <s v="CUST083"/>
    <x v="0"/>
    <s v="2000g"/>
    <x v="4"/>
    <n v="1"/>
    <n v="4800"/>
    <x v="0"/>
    <s v="CBD"/>
    <s v="ORD01009"/>
    <x v="0"/>
    <n v="1"/>
    <n v="0"/>
    <n v="4800"/>
    <n v="5000"/>
    <n v="5000"/>
    <n v="-200"/>
    <n v="-4.1666666666666664E-2"/>
    <x v="0"/>
    <s v="Online"/>
    <s v="Pickup"/>
    <s v="Walk-in"/>
    <x v="2"/>
    <s v="Sunday"/>
    <x v="1"/>
    <x v="0"/>
    <x v="2"/>
  </r>
  <r>
    <x v="118"/>
    <s v="CUST064"/>
    <x v="6"/>
    <s v="3000g"/>
    <x v="3"/>
    <n v="4"/>
    <n v="27200"/>
    <x v="0"/>
    <s v="Kilimani"/>
    <s v="ORD01010"/>
    <x v="2"/>
    <n v="4"/>
    <n v="0"/>
    <n v="27200"/>
    <n v="3500"/>
    <n v="14000"/>
    <n v="13200"/>
    <n v="0.48529411764705882"/>
    <x v="0"/>
    <s v="Online"/>
    <s v="Pickup"/>
    <s v="Facebook"/>
    <x v="2"/>
    <s v="Sunday"/>
    <x v="2"/>
    <x v="1"/>
    <x v="0"/>
  </r>
  <r>
    <x v="118"/>
    <s v="CUST042"/>
    <x v="12"/>
    <s v="2000g"/>
    <x v="4"/>
    <n v="4"/>
    <n v="19200"/>
    <x v="0"/>
    <s v="Westlands"/>
    <s v="ORD01011"/>
    <x v="0"/>
    <n v="4"/>
    <n v="0"/>
    <n v="19200"/>
    <n v="2600"/>
    <n v="10400"/>
    <n v="8800"/>
    <n v="0.45833333333333331"/>
    <x v="0"/>
    <s v="WhatsApp"/>
    <s v="Delivery"/>
    <s v="Instagram"/>
    <x v="2"/>
    <s v="Sunday"/>
    <x v="0"/>
    <x v="0"/>
    <x v="0"/>
  </r>
  <r>
    <x v="118"/>
    <s v="CUST065"/>
    <x v="4"/>
    <s v="1500g"/>
    <x v="2"/>
    <n v="1"/>
    <n v="3800"/>
    <x v="0"/>
    <s v="CBD"/>
    <s v="ORD01012"/>
    <x v="0"/>
    <n v="1"/>
    <n v="0"/>
    <n v="3800"/>
    <n v="2600"/>
    <n v="2600"/>
    <n v="1200"/>
    <n v="0.31578947368421051"/>
    <x v="1"/>
    <s v="Online"/>
    <s v="Delivery"/>
    <s v="Walk-in"/>
    <x v="2"/>
    <s v="Sunday"/>
    <x v="2"/>
    <x v="1"/>
    <x v="0"/>
  </r>
  <r>
    <x v="118"/>
    <s v="CUST052"/>
    <x v="8"/>
    <s v="1500g"/>
    <x v="2"/>
    <n v="4"/>
    <n v="15200"/>
    <x v="0"/>
    <s v="Kilimani"/>
    <s v="ORD01013"/>
    <x v="0"/>
    <n v="4"/>
    <n v="0"/>
    <n v="15200"/>
    <n v="2600"/>
    <n v="10400"/>
    <n v="4800"/>
    <n v="0.31578947368421051"/>
    <x v="2"/>
    <s v="Online"/>
    <s v="Delivery"/>
    <s v="Word of Mouth"/>
    <x v="2"/>
    <s v="Sunday"/>
    <x v="0"/>
    <x v="1"/>
    <x v="1"/>
  </r>
  <r>
    <x v="118"/>
    <s v="CUST074"/>
    <x v="7"/>
    <s v="1500g"/>
    <x v="2"/>
    <n v="4"/>
    <n v="15200"/>
    <x v="2"/>
    <s v="Kilimani"/>
    <s v="ORD01014"/>
    <x v="0"/>
    <n v="4"/>
    <n v="100"/>
    <n v="15100"/>
    <n v="1800"/>
    <n v="7200"/>
    <n v="7900"/>
    <n v="0.52317880794701987"/>
    <x v="2"/>
    <s v="In-store"/>
    <s v="Pickup"/>
    <s v="Facebook"/>
    <x v="2"/>
    <s v="Sunday"/>
    <x v="0"/>
    <x v="0"/>
    <x v="2"/>
  </r>
  <r>
    <x v="119"/>
    <s v="CUST016"/>
    <x v="7"/>
    <s v="1000g"/>
    <x v="0"/>
    <n v="3"/>
    <n v="8400"/>
    <x v="2"/>
    <s v="CBD"/>
    <s v="ORD01015"/>
    <x v="0"/>
    <n v="3"/>
    <n v="0"/>
    <n v="8400"/>
    <n v="1800"/>
    <n v="5400"/>
    <n v="3000"/>
    <n v="0.35714285714285715"/>
    <x v="0"/>
    <s v="In-store"/>
    <s v="Pickup"/>
    <s v="Facebook"/>
    <x v="2"/>
    <s v="Monday"/>
    <x v="1"/>
    <x v="1"/>
    <x v="1"/>
  </r>
  <r>
    <x v="119"/>
    <s v="CUST014"/>
    <x v="8"/>
    <s v="1000g"/>
    <x v="0"/>
    <n v="1"/>
    <n v="2800"/>
    <x v="2"/>
    <s v="Westlands"/>
    <s v="ORD01016"/>
    <x v="0"/>
    <n v="1"/>
    <n v="0"/>
    <n v="2800"/>
    <n v="900"/>
    <n v="900"/>
    <n v="1900"/>
    <n v="0.6785714285714286"/>
    <x v="2"/>
    <s v="Online"/>
    <s v="Pickup"/>
    <s v="Facebook"/>
    <x v="2"/>
    <s v="Monday"/>
    <x v="0"/>
    <x v="0"/>
    <x v="2"/>
  </r>
  <r>
    <x v="119"/>
    <s v="CUST071"/>
    <x v="0"/>
    <s v="500g"/>
    <x v="1"/>
    <n v="5"/>
    <n v="6500"/>
    <x v="0"/>
    <s v="Kilimani"/>
    <s v="ORD01017"/>
    <x v="0"/>
    <n v="5"/>
    <n v="0"/>
    <n v="6500"/>
    <n v="5000"/>
    <n v="25000"/>
    <n v="-18500"/>
    <n v="-2.8461538461538463"/>
    <x v="0"/>
    <s v="In-store"/>
    <s v="Delivery"/>
    <s v="Instagram"/>
    <x v="2"/>
    <s v="Monday"/>
    <x v="2"/>
    <x v="1"/>
    <x v="0"/>
  </r>
  <r>
    <x v="119"/>
    <s v="CUST080"/>
    <x v="12"/>
    <s v="3000g"/>
    <x v="3"/>
    <n v="5"/>
    <n v="34000"/>
    <x v="1"/>
    <s v="Westlands"/>
    <s v="ORD01018"/>
    <x v="0"/>
    <n v="5"/>
    <n v="100"/>
    <n v="33900"/>
    <n v="5000"/>
    <n v="25000"/>
    <n v="8900"/>
    <n v="0.26253687315634217"/>
    <x v="0"/>
    <s v="In-store"/>
    <s v="Delivery"/>
    <s v="Word of Mouth"/>
    <x v="2"/>
    <s v="Monday"/>
    <x v="2"/>
    <x v="1"/>
    <x v="3"/>
  </r>
  <r>
    <x v="119"/>
    <s v="CUST027"/>
    <x v="3"/>
    <s v="3000g"/>
    <x v="3"/>
    <n v="5"/>
    <n v="34000"/>
    <x v="1"/>
    <s v="CBD"/>
    <s v="ORD01019"/>
    <x v="0"/>
    <n v="5"/>
    <n v="0"/>
    <n v="34000"/>
    <n v="900"/>
    <n v="4500"/>
    <n v="29500"/>
    <n v="0.86764705882352944"/>
    <x v="1"/>
    <s v="Online"/>
    <s v="Pickup"/>
    <s v="Instagram"/>
    <x v="2"/>
    <s v="Monday"/>
    <x v="0"/>
    <x v="0"/>
    <x v="3"/>
  </r>
  <r>
    <x v="119"/>
    <s v="CUST047"/>
    <x v="7"/>
    <s v="500g"/>
    <x v="1"/>
    <n v="3"/>
    <n v="3900"/>
    <x v="0"/>
    <s v="Kilimani"/>
    <s v="ORD01020"/>
    <x v="0"/>
    <n v="3"/>
    <n v="0"/>
    <n v="3900"/>
    <n v="2600"/>
    <n v="7800"/>
    <n v="-3900"/>
    <n v="-1"/>
    <x v="1"/>
    <s v="In-store"/>
    <s v="Delivery"/>
    <s v="Walk-in"/>
    <x v="2"/>
    <s v="Monday"/>
    <x v="1"/>
    <x v="1"/>
    <x v="2"/>
  </r>
  <r>
    <x v="119"/>
    <s v="CUST043"/>
    <x v="6"/>
    <s v="1500g"/>
    <x v="2"/>
    <n v="4"/>
    <n v="15200"/>
    <x v="1"/>
    <s v="CBD"/>
    <s v="ORD01021"/>
    <x v="2"/>
    <n v="4"/>
    <n v="0"/>
    <n v="15200"/>
    <n v="3500"/>
    <n v="14000"/>
    <n v="1200"/>
    <n v="7.8947368421052627E-2"/>
    <x v="1"/>
    <s v="WhatsApp"/>
    <s v="Delivery"/>
    <s v="Walk-in"/>
    <x v="2"/>
    <s v="Monday"/>
    <x v="2"/>
    <x v="0"/>
    <x v="2"/>
  </r>
  <r>
    <x v="119"/>
    <s v="CUST092"/>
    <x v="13"/>
    <s v="2000g"/>
    <x v="4"/>
    <n v="4"/>
    <n v="19200"/>
    <x v="1"/>
    <s v="Westlands"/>
    <s v="ORD01022"/>
    <x v="0"/>
    <n v="4"/>
    <n v="0"/>
    <n v="19200"/>
    <n v="400"/>
    <n v="1600"/>
    <n v="17600"/>
    <n v="0.91666666666666663"/>
    <x v="2"/>
    <s v="In-store"/>
    <s v="Delivery"/>
    <s v="Facebook"/>
    <x v="2"/>
    <s v="Monday"/>
    <x v="0"/>
    <x v="0"/>
    <x v="2"/>
  </r>
  <r>
    <x v="119"/>
    <s v="CUST015"/>
    <x v="1"/>
    <s v="Small Pack"/>
    <x v="7"/>
    <n v="4"/>
    <n v="3200"/>
    <x v="0"/>
    <s v="CBD"/>
    <s v="ORD01023"/>
    <x v="1"/>
    <n v="4"/>
    <n v="0"/>
    <n v="3200"/>
    <n v="5000"/>
    <n v="20000"/>
    <n v="-16800"/>
    <n v="-5.25"/>
    <x v="0"/>
    <s v="WhatsApp"/>
    <s v="Pickup"/>
    <s v="Instagram"/>
    <x v="2"/>
    <s v="Monday"/>
    <x v="1"/>
    <x v="0"/>
    <x v="1"/>
  </r>
  <r>
    <x v="119"/>
    <s v="CUST044"/>
    <x v="10"/>
    <s v="3000g"/>
    <x v="3"/>
    <n v="1"/>
    <n v="6800"/>
    <x v="2"/>
    <s v="CBD"/>
    <s v="ORD01024"/>
    <x v="0"/>
    <n v="1"/>
    <n v="0"/>
    <n v="6800"/>
    <n v="1800"/>
    <n v="1800"/>
    <n v="5000"/>
    <n v="0.73529411764705888"/>
    <x v="1"/>
    <s v="WhatsApp"/>
    <s v="Delivery"/>
    <s v="Word of Mouth"/>
    <x v="2"/>
    <s v="Monday"/>
    <x v="1"/>
    <x v="1"/>
    <x v="1"/>
  </r>
  <r>
    <x v="120"/>
    <s v="CUST048"/>
    <x v="3"/>
    <s v="1000g"/>
    <x v="0"/>
    <n v="5"/>
    <n v="14000"/>
    <x v="1"/>
    <s v="Kilimani"/>
    <s v="ORD01025"/>
    <x v="0"/>
    <n v="5"/>
    <n v="0"/>
    <n v="14000"/>
    <n v="900"/>
    <n v="4500"/>
    <n v="9500"/>
    <n v="0.6785714285714286"/>
    <x v="0"/>
    <s v="Online"/>
    <s v="Pickup"/>
    <s v="Facebook"/>
    <x v="2"/>
    <s v="Tuesday"/>
    <x v="0"/>
    <x v="0"/>
    <x v="2"/>
  </r>
  <r>
    <x v="120"/>
    <s v="CUST064"/>
    <x v="0"/>
    <s v="500g"/>
    <x v="1"/>
    <n v="2"/>
    <n v="2600"/>
    <x v="0"/>
    <s v="CBD"/>
    <s v="ORD01026"/>
    <x v="0"/>
    <n v="2"/>
    <n v="0"/>
    <n v="2600"/>
    <n v="1000"/>
    <n v="2000"/>
    <n v="600"/>
    <n v="0.23076923076923078"/>
    <x v="1"/>
    <s v="In-store"/>
    <s v="Pickup"/>
    <s v="Facebook"/>
    <x v="2"/>
    <s v="Tuesday"/>
    <x v="2"/>
    <x v="1"/>
    <x v="0"/>
  </r>
  <r>
    <x v="120"/>
    <s v="CUST014"/>
    <x v="1"/>
    <s v="Large Pack"/>
    <x v="5"/>
    <n v="4"/>
    <n v="6000"/>
    <x v="2"/>
    <s v="CBD"/>
    <s v="ORD01027"/>
    <x v="1"/>
    <n v="4"/>
    <n v="0"/>
    <n v="6000"/>
    <n v="4200"/>
    <n v="16800"/>
    <n v="-10800"/>
    <n v="-1.8"/>
    <x v="1"/>
    <s v="Online"/>
    <s v="Pickup"/>
    <s v="Walk-in"/>
    <x v="2"/>
    <s v="Tuesday"/>
    <x v="0"/>
    <x v="1"/>
    <x v="3"/>
  </r>
  <r>
    <x v="120"/>
    <s v="CUST016"/>
    <x v="10"/>
    <s v="2500g"/>
    <x v="6"/>
    <n v="2"/>
    <n v="11600"/>
    <x v="2"/>
    <s v="Kilimani"/>
    <s v="ORD01028"/>
    <x v="0"/>
    <n v="2"/>
    <n v="0"/>
    <n v="11600"/>
    <n v="5000"/>
    <n v="10000"/>
    <n v="1600"/>
    <n v="0.13793103448275862"/>
    <x v="0"/>
    <s v="WhatsApp"/>
    <s v="Delivery"/>
    <s v="Walk-in"/>
    <x v="2"/>
    <s v="Tuesday"/>
    <x v="1"/>
    <x v="1"/>
    <x v="3"/>
  </r>
  <r>
    <x v="120"/>
    <s v="CUST092"/>
    <x v="7"/>
    <s v="3000g"/>
    <x v="3"/>
    <n v="2"/>
    <n v="13600"/>
    <x v="2"/>
    <s v="Kilimani"/>
    <s v="ORD01029"/>
    <x v="0"/>
    <n v="2"/>
    <n v="0"/>
    <n v="13600"/>
    <n v="3500"/>
    <n v="7000"/>
    <n v="6600"/>
    <n v="0.48529411764705882"/>
    <x v="1"/>
    <s v="In-store"/>
    <s v="Delivery"/>
    <s v="Facebook"/>
    <x v="2"/>
    <s v="Tuesday"/>
    <x v="0"/>
    <x v="1"/>
    <x v="2"/>
  </r>
  <r>
    <x v="120"/>
    <s v="CUST006"/>
    <x v="12"/>
    <s v="2000g"/>
    <x v="4"/>
    <n v="4"/>
    <n v="19200"/>
    <x v="1"/>
    <s v="CBD"/>
    <s v="ORD01030"/>
    <x v="0"/>
    <n v="4"/>
    <n v="0"/>
    <n v="19200"/>
    <n v="1800"/>
    <n v="7200"/>
    <n v="12000"/>
    <n v="0.625"/>
    <x v="2"/>
    <s v="In-store"/>
    <s v="Delivery"/>
    <s v="Walk-in"/>
    <x v="2"/>
    <s v="Tuesday"/>
    <x v="0"/>
    <x v="1"/>
    <x v="0"/>
  </r>
  <r>
    <x v="120"/>
    <s v="CUST099"/>
    <x v="13"/>
    <s v="1000g"/>
    <x v="0"/>
    <n v="1"/>
    <n v="2800"/>
    <x v="2"/>
    <s v="Westlands"/>
    <s v="ORD01031"/>
    <x v="0"/>
    <n v="1"/>
    <n v="0"/>
    <n v="2800"/>
    <n v="3500"/>
    <n v="3500"/>
    <n v="-700"/>
    <n v="-0.25"/>
    <x v="0"/>
    <s v="Online"/>
    <s v="Delivery"/>
    <s v="Instagram"/>
    <x v="2"/>
    <s v="Tuesday"/>
    <x v="0"/>
    <x v="0"/>
    <x v="3"/>
  </r>
  <r>
    <x v="121"/>
    <s v="CUST064"/>
    <x v="3"/>
    <s v="2000g"/>
    <x v="4"/>
    <n v="2"/>
    <n v="9600"/>
    <x v="0"/>
    <s v="CBD"/>
    <s v="ORD01032"/>
    <x v="0"/>
    <n v="2"/>
    <n v="0"/>
    <n v="9600"/>
    <n v="1300"/>
    <n v="2600"/>
    <n v="7000"/>
    <n v="0.72916666666666663"/>
    <x v="1"/>
    <s v="Online"/>
    <s v="Pickup"/>
    <s v="Walk-in"/>
    <x v="0"/>
    <s v="Wednesday"/>
    <x v="2"/>
    <x v="1"/>
    <x v="0"/>
  </r>
  <r>
    <x v="121"/>
    <s v="CUST071"/>
    <x v="1"/>
    <s v="Party Pack"/>
    <x v="0"/>
    <n v="1"/>
    <n v="2800"/>
    <x v="2"/>
    <s v="CBD"/>
    <s v="ORD01033"/>
    <x v="1"/>
    <n v="1"/>
    <n v="0"/>
    <n v="2800"/>
    <n v="2600"/>
    <n v="2600"/>
    <n v="200"/>
    <n v="7.1428571428571425E-2"/>
    <x v="1"/>
    <s v="WhatsApp"/>
    <s v="Delivery"/>
    <s v="Facebook"/>
    <x v="0"/>
    <s v="Wednesday"/>
    <x v="2"/>
    <x v="0"/>
    <x v="1"/>
  </r>
  <r>
    <x v="121"/>
    <s v="CUST100"/>
    <x v="7"/>
    <s v="1500g"/>
    <x v="2"/>
    <n v="5"/>
    <n v="19000"/>
    <x v="0"/>
    <s v="CBD"/>
    <s v="ORD01034"/>
    <x v="0"/>
    <n v="5"/>
    <n v="0"/>
    <n v="19000"/>
    <n v="3500"/>
    <n v="17500"/>
    <n v="1500"/>
    <n v="7.8947368421052627E-2"/>
    <x v="0"/>
    <s v="WhatsApp"/>
    <s v="Pickup"/>
    <s v="Facebook"/>
    <x v="0"/>
    <s v="Wednesday"/>
    <x v="2"/>
    <x v="1"/>
    <x v="0"/>
  </r>
  <r>
    <x v="121"/>
    <s v="CUST094"/>
    <x v="13"/>
    <s v="2000g"/>
    <x v="4"/>
    <n v="2"/>
    <n v="9600"/>
    <x v="0"/>
    <s v="Kilimani"/>
    <s v="ORD01035"/>
    <x v="0"/>
    <n v="2"/>
    <n v="0"/>
    <n v="9600"/>
    <n v="2600"/>
    <n v="5200"/>
    <n v="4400"/>
    <n v="0.45833333333333331"/>
    <x v="1"/>
    <s v="WhatsApp"/>
    <s v="Delivery"/>
    <s v="Word of Mouth"/>
    <x v="0"/>
    <s v="Wednesday"/>
    <x v="0"/>
    <x v="1"/>
    <x v="2"/>
  </r>
  <r>
    <x v="121"/>
    <s v="CUST078"/>
    <x v="9"/>
    <s v="1500g"/>
    <x v="2"/>
    <n v="5"/>
    <n v="19000"/>
    <x v="2"/>
    <s v="CBD"/>
    <s v="ORD01036"/>
    <x v="0"/>
    <n v="5"/>
    <n v="0"/>
    <n v="19000"/>
    <n v="2600"/>
    <n v="13000"/>
    <n v="6000"/>
    <n v="0.31578947368421051"/>
    <x v="1"/>
    <s v="In-store"/>
    <s v="Pickup"/>
    <s v="Instagram"/>
    <x v="0"/>
    <s v="Wednesday"/>
    <x v="1"/>
    <x v="1"/>
    <x v="1"/>
  </r>
  <r>
    <x v="121"/>
    <s v="CUST078"/>
    <x v="9"/>
    <s v="1500g"/>
    <x v="2"/>
    <n v="4"/>
    <n v="15200"/>
    <x v="1"/>
    <s v="Kilimani"/>
    <s v="ORD01037"/>
    <x v="0"/>
    <n v="4"/>
    <n v="0"/>
    <n v="15200"/>
    <n v="5000"/>
    <n v="20000"/>
    <n v="-4800"/>
    <n v="-0.31578947368421051"/>
    <x v="2"/>
    <s v="In-store"/>
    <s v="Delivery"/>
    <s v="Facebook"/>
    <x v="0"/>
    <s v="Wednesday"/>
    <x v="2"/>
    <x v="0"/>
    <x v="1"/>
  </r>
  <r>
    <x v="121"/>
    <s v="CUST044"/>
    <x v="4"/>
    <s v="3000g"/>
    <x v="3"/>
    <n v="4"/>
    <n v="27200"/>
    <x v="2"/>
    <s v="Westlands"/>
    <s v="ORD01038"/>
    <x v="0"/>
    <n v="4"/>
    <n v="50"/>
    <n v="27150"/>
    <n v="4200"/>
    <n v="16800"/>
    <n v="10350"/>
    <n v="0.38121546961325969"/>
    <x v="2"/>
    <s v="In-store"/>
    <s v="Delivery"/>
    <s v="Instagram"/>
    <x v="0"/>
    <s v="Wednesday"/>
    <x v="1"/>
    <x v="1"/>
    <x v="2"/>
  </r>
  <r>
    <x v="121"/>
    <s v="CUST018"/>
    <x v="12"/>
    <s v="2500g"/>
    <x v="6"/>
    <n v="2"/>
    <n v="11600"/>
    <x v="2"/>
    <s v="CBD"/>
    <s v="ORD01039"/>
    <x v="0"/>
    <n v="2"/>
    <n v="0"/>
    <n v="11600"/>
    <n v="400"/>
    <n v="800"/>
    <n v="10800"/>
    <n v="0.93103448275862066"/>
    <x v="2"/>
    <s v="In-store"/>
    <s v="Delivery"/>
    <s v="Facebook"/>
    <x v="0"/>
    <s v="Wednesday"/>
    <x v="2"/>
    <x v="1"/>
    <x v="0"/>
  </r>
  <r>
    <x v="121"/>
    <s v="CUST039"/>
    <x v="1"/>
    <s v="Small Pack"/>
    <x v="7"/>
    <n v="5"/>
    <n v="4000"/>
    <x v="1"/>
    <s v="CBD"/>
    <s v="ORD01040"/>
    <x v="1"/>
    <n v="5"/>
    <n v="0"/>
    <n v="4000"/>
    <n v="1800"/>
    <n v="9000"/>
    <n v="-5000"/>
    <n v="-1.25"/>
    <x v="1"/>
    <s v="Online"/>
    <s v="Delivery"/>
    <s v="Facebook"/>
    <x v="0"/>
    <s v="Wednesday"/>
    <x v="2"/>
    <x v="0"/>
    <x v="1"/>
  </r>
  <r>
    <x v="121"/>
    <s v="CUST092"/>
    <x v="6"/>
    <s v="1000g"/>
    <x v="0"/>
    <n v="3"/>
    <n v="8400"/>
    <x v="1"/>
    <s v="CBD"/>
    <s v="ORD01041"/>
    <x v="2"/>
    <n v="3"/>
    <n v="0"/>
    <n v="8400"/>
    <n v="1800"/>
    <n v="5400"/>
    <n v="3000"/>
    <n v="0.35714285714285715"/>
    <x v="0"/>
    <s v="WhatsApp"/>
    <s v="Pickup"/>
    <s v="Instagram"/>
    <x v="0"/>
    <s v="Wednesday"/>
    <x v="1"/>
    <x v="1"/>
    <x v="1"/>
  </r>
  <r>
    <x v="121"/>
    <s v="CUST026"/>
    <x v="8"/>
    <s v="1000g"/>
    <x v="0"/>
    <n v="2"/>
    <n v="5600"/>
    <x v="0"/>
    <s v="CBD"/>
    <s v="ORD01042"/>
    <x v="0"/>
    <n v="2"/>
    <n v="0"/>
    <n v="5600"/>
    <n v="1300"/>
    <n v="2600"/>
    <n v="3000"/>
    <n v="0.5357142857142857"/>
    <x v="0"/>
    <s v="In-store"/>
    <s v="Pickup"/>
    <s v="Word of Mouth"/>
    <x v="0"/>
    <s v="Wednesday"/>
    <x v="2"/>
    <x v="1"/>
    <x v="1"/>
  </r>
  <r>
    <x v="121"/>
    <s v="CUST088"/>
    <x v="1"/>
    <s v="Party Pack"/>
    <x v="0"/>
    <n v="3"/>
    <n v="8400"/>
    <x v="2"/>
    <s v="CBD"/>
    <s v="ORD01043"/>
    <x v="1"/>
    <n v="3"/>
    <n v="0"/>
    <n v="8400"/>
    <n v="1300"/>
    <n v="3900"/>
    <n v="4500"/>
    <n v="0.5357142857142857"/>
    <x v="2"/>
    <s v="WhatsApp"/>
    <s v="Delivery"/>
    <s v="Word of Mouth"/>
    <x v="0"/>
    <s v="Wednesday"/>
    <x v="0"/>
    <x v="1"/>
    <x v="3"/>
  </r>
  <r>
    <x v="122"/>
    <s v="CUST065"/>
    <x v="1"/>
    <s v="Party Pack"/>
    <x v="0"/>
    <n v="2"/>
    <n v="5600"/>
    <x v="1"/>
    <s v="CBD"/>
    <s v="ORD01044"/>
    <x v="1"/>
    <n v="2"/>
    <n v="0"/>
    <n v="5600"/>
    <n v="5000"/>
    <n v="10000"/>
    <n v="-4400"/>
    <n v="-0.7857142857142857"/>
    <x v="0"/>
    <s v="In-store"/>
    <s v="Delivery"/>
    <s v="Instagram"/>
    <x v="0"/>
    <s v="Thursday"/>
    <x v="2"/>
    <x v="0"/>
    <x v="1"/>
  </r>
  <r>
    <x v="122"/>
    <s v="CUST091"/>
    <x v="8"/>
    <s v="3000g"/>
    <x v="3"/>
    <n v="3"/>
    <n v="20400"/>
    <x v="0"/>
    <s v="Westlands"/>
    <s v="ORD01045"/>
    <x v="0"/>
    <n v="3"/>
    <n v="0"/>
    <n v="20400"/>
    <n v="1800"/>
    <n v="5400"/>
    <n v="15000"/>
    <n v="0.73529411764705888"/>
    <x v="0"/>
    <s v="In-store"/>
    <s v="Pickup"/>
    <s v="Facebook"/>
    <x v="0"/>
    <s v="Thursday"/>
    <x v="0"/>
    <x v="1"/>
    <x v="3"/>
  </r>
  <r>
    <x v="122"/>
    <s v="CUST075"/>
    <x v="3"/>
    <s v="1000g"/>
    <x v="0"/>
    <n v="4"/>
    <n v="11200"/>
    <x v="1"/>
    <s v="CBD"/>
    <s v="ORD01046"/>
    <x v="0"/>
    <n v="4"/>
    <n v="0"/>
    <n v="11200"/>
    <n v="1000"/>
    <n v="4000"/>
    <n v="7200"/>
    <n v="0.6428571428571429"/>
    <x v="0"/>
    <s v="Online"/>
    <s v="Pickup"/>
    <s v="Facebook"/>
    <x v="0"/>
    <s v="Thursday"/>
    <x v="0"/>
    <x v="1"/>
    <x v="1"/>
  </r>
  <r>
    <x v="122"/>
    <s v="CUST087"/>
    <x v="1"/>
    <s v="Large Pack"/>
    <x v="5"/>
    <n v="4"/>
    <n v="6000"/>
    <x v="1"/>
    <s v="CBD"/>
    <s v="ORD01047"/>
    <x v="1"/>
    <n v="4"/>
    <n v="0"/>
    <n v="6000"/>
    <n v="1800"/>
    <n v="7200"/>
    <n v="-1200"/>
    <n v="-0.2"/>
    <x v="2"/>
    <s v="In-store"/>
    <s v="Delivery"/>
    <s v="Instagram"/>
    <x v="0"/>
    <s v="Thursday"/>
    <x v="0"/>
    <x v="0"/>
    <x v="0"/>
  </r>
  <r>
    <x v="122"/>
    <s v="CUST002"/>
    <x v="4"/>
    <s v="1000g"/>
    <x v="0"/>
    <n v="4"/>
    <n v="11200"/>
    <x v="1"/>
    <s v="Kilimani"/>
    <s v="ORD01048"/>
    <x v="0"/>
    <n v="4"/>
    <n v="0"/>
    <n v="11200"/>
    <n v="5000"/>
    <n v="20000"/>
    <n v="-8800"/>
    <n v="-0.7857142857142857"/>
    <x v="2"/>
    <s v="Online"/>
    <s v="Pickup"/>
    <s v="Walk-in"/>
    <x v="0"/>
    <s v="Thursday"/>
    <x v="2"/>
    <x v="0"/>
    <x v="2"/>
  </r>
  <r>
    <x v="123"/>
    <s v="CUST007"/>
    <x v="9"/>
    <s v="3000g"/>
    <x v="3"/>
    <n v="2"/>
    <n v="13600"/>
    <x v="1"/>
    <s v="Kilimani"/>
    <s v="ORD01049"/>
    <x v="0"/>
    <n v="2"/>
    <n v="0"/>
    <n v="13600"/>
    <n v="3500"/>
    <n v="7000"/>
    <n v="6600"/>
    <n v="0.48529411764705882"/>
    <x v="1"/>
    <s v="Online"/>
    <s v="Pickup"/>
    <s v="Instagram"/>
    <x v="0"/>
    <s v="Friday"/>
    <x v="1"/>
    <x v="0"/>
    <x v="0"/>
  </r>
  <r>
    <x v="123"/>
    <s v="CUST097"/>
    <x v="10"/>
    <s v="2000g"/>
    <x v="4"/>
    <n v="3"/>
    <n v="14400"/>
    <x v="0"/>
    <s v="Westlands"/>
    <s v="ORD01050"/>
    <x v="0"/>
    <n v="3"/>
    <n v="0"/>
    <n v="14400"/>
    <n v="3500"/>
    <n v="10500"/>
    <n v="3900"/>
    <n v="0.27083333333333331"/>
    <x v="0"/>
    <s v="WhatsApp"/>
    <s v="Delivery"/>
    <s v="Instagram"/>
    <x v="0"/>
    <s v="Friday"/>
    <x v="2"/>
    <x v="1"/>
    <x v="0"/>
  </r>
  <r>
    <x v="123"/>
    <s v="CUST019"/>
    <x v="8"/>
    <s v="2000g"/>
    <x v="4"/>
    <n v="3"/>
    <n v="14400"/>
    <x v="0"/>
    <s v="CBD"/>
    <s v="ORD01051"/>
    <x v="0"/>
    <n v="3"/>
    <n v="0"/>
    <n v="14400"/>
    <n v="2600"/>
    <n v="7800"/>
    <n v="6600"/>
    <n v="0.45833333333333331"/>
    <x v="1"/>
    <s v="In-store"/>
    <s v="Pickup"/>
    <s v="Instagram"/>
    <x v="0"/>
    <s v="Friday"/>
    <x v="1"/>
    <x v="1"/>
    <x v="1"/>
  </r>
  <r>
    <x v="124"/>
    <s v="CUST005"/>
    <x v="10"/>
    <s v="1500g"/>
    <x v="2"/>
    <n v="5"/>
    <n v="19000"/>
    <x v="2"/>
    <s v="Westlands"/>
    <s v="ORD01052"/>
    <x v="0"/>
    <n v="5"/>
    <n v="0"/>
    <n v="19000"/>
    <n v="1800"/>
    <n v="9000"/>
    <n v="10000"/>
    <n v="0.52631578947368418"/>
    <x v="2"/>
    <s v="In-store"/>
    <s v="Delivery"/>
    <s v="Facebook"/>
    <x v="0"/>
    <s v="Saturday"/>
    <x v="2"/>
    <x v="0"/>
    <x v="2"/>
  </r>
  <r>
    <x v="124"/>
    <s v="CUST087"/>
    <x v="2"/>
    <s v="1000g"/>
    <x v="0"/>
    <n v="5"/>
    <n v="14000"/>
    <x v="1"/>
    <s v="CBD"/>
    <s v="ORD01053"/>
    <x v="0"/>
    <n v="5"/>
    <n v="0"/>
    <n v="14000"/>
    <n v="2600"/>
    <n v="13000"/>
    <n v="1000"/>
    <n v="7.1428571428571425E-2"/>
    <x v="2"/>
    <s v="Online"/>
    <s v="Delivery"/>
    <s v="Facebook"/>
    <x v="0"/>
    <s v="Saturday"/>
    <x v="1"/>
    <x v="1"/>
    <x v="1"/>
  </r>
  <r>
    <x v="124"/>
    <s v="CUST096"/>
    <x v="6"/>
    <s v="1500g"/>
    <x v="2"/>
    <n v="2"/>
    <n v="7600"/>
    <x v="1"/>
    <s v="CBD"/>
    <s v="ORD01054"/>
    <x v="2"/>
    <n v="2"/>
    <n v="0"/>
    <n v="7600"/>
    <n v="2600"/>
    <n v="5200"/>
    <n v="2400"/>
    <n v="0.31578947368421051"/>
    <x v="2"/>
    <s v="In-store"/>
    <s v="Delivery"/>
    <s v="Facebook"/>
    <x v="0"/>
    <s v="Saturday"/>
    <x v="1"/>
    <x v="0"/>
    <x v="0"/>
  </r>
  <r>
    <x v="124"/>
    <s v="CUST066"/>
    <x v="9"/>
    <s v="1500g"/>
    <x v="2"/>
    <n v="2"/>
    <n v="7600"/>
    <x v="1"/>
    <s v="Westlands"/>
    <s v="ORD01055"/>
    <x v="0"/>
    <n v="2"/>
    <n v="0"/>
    <n v="7600"/>
    <n v="1300"/>
    <n v="2600"/>
    <n v="5000"/>
    <n v="0.65789473684210531"/>
    <x v="0"/>
    <s v="WhatsApp"/>
    <s v="Pickup"/>
    <s v="Word of Mouth"/>
    <x v="0"/>
    <s v="Saturday"/>
    <x v="0"/>
    <x v="1"/>
    <x v="3"/>
  </r>
  <r>
    <x v="124"/>
    <s v="CUST049"/>
    <x v="1"/>
    <s v="Party Pack"/>
    <x v="0"/>
    <n v="1"/>
    <n v="2800"/>
    <x v="2"/>
    <s v="Westlands"/>
    <s v="ORD01056"/>
    <x v="1"/>
    <n v="1"/>
    <n v="0"/>
    <n v="2800"/>
    <n v="5000"/>
    <n v="5000"/>
    <n v="-2200"/>
    <n v="-0.7857142857142857"/>
    <x v="0"/>
    <s v="Online"/>
    <s v="Delivery"/>
    <s v="Facebook"/>
    <x v="0"/>
    <s v="Saturday"/>
    <x v="0"/>
    <x v="1"/>
    <x v="2"/>
  </r>
  <r>
    <x v="124"/>
    <s v="CUST071"/>
    <x v="12"/>
    <s v="3000g"/>
    <x v="3"/>
    <n v="3"/>
    <n v="20400"/>
    <x v="0"/>
    <s v="Kilimani"/>
    <s v="ORD01057"/>
    <x v="0"/>
    <n v="3"/>
    <n v="0"/>
    <n v="20400"/>
    <n v="1300"/>
    <n v="3900"/>
    <n v="16500"/>
    <n v="0.80882352941176472"/>
    <x v="1"/>
    <s v="In-store"/>
    <s v="Pickup"/>
    <s v="Walk-in"/>
    <x v="0"/>
    <s v="Saturday"/>
    <x v="1"/>
    <x v="1"/>
    <x v="0"/>
  </r>
  <r>
    <x v="124"/>
    <s v="CUST026"/>
    <x v="1"/>
    <s v="Party Pack"/>
    <x v="0"/>
    <n v="3"/>
    <n v="8400"/>
    <x v="1"/>
    <s v="Westlands"/>
    <s v="ORD01058"/>
    <x v="1"/>
    <n v="3"/>
    <n v="0"/>
    <n v="8400"/>
    <n v="4200"/>
    <n v="12600"/>
    <n v="-4200"/>
    <n v="-0.5"/>
    <x v="0"/>
    <s v="WhatsApp"/>
    <s v="Pickup"/>
    <s v="Walk-in"/>
    <x v="0"/>
    <s v="Saturday"/>
    <x v="2"/>
    <x v="1"/>
    <x v="1"/>
  </r>
  <r>
    <x v="125"/>
    <s v="CUST097"/>
    <x v="8"/>
    <s v="2500g"/>
    <x v="6"/>
    <n v="3"/>
    <n v="17400"/>
    <x v="1"/>
    <s v="CBD"/>
    <s v="ORD01059"/>
    <x v="0"/>
    <n v="3"/>
    <n v="0"/>
    <n v="17400"/>
    <n v="400"/>
    <n v="1200"/>
    <n v="16200"/>
    <n v="0.93103448275862066"/>
    <x v="2"/>
    <s v="WhatsApp"/>
    <s v="Delivery"/>
    <s v="Instagram"/>
    <x v="0"/>
    <s v="Sunday"/>
    <x v="1"/>
    <x v="1"/>
    <x v="0"/>
  </r>
  <r>
    <x v="125"/>
    <s v="CUST026"/>
    <x v="1"/>
    <s v="Small Pack"/>
    <x v="7"/>
    <n v="5"/>
    <n v="4000"/>
    <x v="1"/>
    <s v="Kilimani"/>
    <s v="ORD01060"/>
    <x v="1"/>
    <n v="5"/>
    <n v="0"/>
    <n v="4000"/>
    <n v="1800"/>
    <n v="9000"/>
    <n v="-5000"/>
    <n v="-1.25"/>
    <x v="1"/>
    <s v="In-store"/>
    <s v="Delivery"/>
    <s v="Instagram"/>
    <x v="0"/>
    <s v="Sunday"/>
    <x v="1"/>
    <x v="0"/>
    <x v="3"/>
  </r>
  <r>
    <x v="125"/>
    <s v="CUST023"/>
    <x v="4"/>
    <s v="1000g"/>
    <x v="0"/>
    <n v="4"/>
    <n v="11200"/>
    <x v="1"/>
    <s v="Kilimani"/>
    <s v="ORD01061"/>
    <x v="0"/>
    <n v="4"/>
    <n v="0"/>
    <n v="11200"/>
    <n v="900"/>
    <n v="3600"/>
    <n v="7600"/>
    <n v="0.6785714285714286"/>
    <x v="2"/>
    <s v="In-store"/>
    <s v="Pickup"/>
    <s v="Instagram"/>
    <x v="0"/>
    <s v="Sunday"/>
    <x v="1"/>
    <x v="1"/>
    <x v="3"/>
  </r>
  <r>
    <x v="125"/>
    <s v="CUST095"/>
    <x v="11"/>
    <s v="500g"/>
    <x v="1"/>
    <n v="2"/>
    <n v="2600"/>
    <x v="1"/>
    <s v="Kilimani"/>
    <s v="ORD01062"/>
    <x v="0"/>
    <n v="2"/>
    <n v="0"/>
    <n v="2600"/>
    <n v="2600"/>
    <n v="5200"/>
    <n v="-2600"/>
    <n v="-1"/>
    <x v="2"/>
    <s v="Online"/>
    <s v="Delivery"/>
    <s v="Instagram"/>
    <x v="0"/>
    <s v="Sunday"/>
    <x v="2"/>
    <x v="0"/>
    <x v="0"/>
  </r>
  <r>
    <x v="125"/>
    <s v="CUST055"/>
    <x v="9"/>
    <s v="1500g"/>
    <x v="2"/>
    <n v="1"/>
    <n v="3800"/>
    <x v="2"/>
    <s v="CBD"/>
    <s v="ORD01063"/>
    <x v="0"/>
    <n v="1"/>
    <n v="100"/>
    <n v="3700"/>
    <n v="4200"/>
    <n v="4200"/>
    <n v="-500"/>
    <n v="-0.13513513513513514"/>
    <x v="1"/>
    <s v="WhatsApp"/>
    <s v="Pickup"/>
    <s v="Instagram"/>
    <x v="0"/>
    <s v="Sunday"/>
    <x v="1"/>
    <x v="0"/>
    <x v="2"/>
  </r>
  <r>
    <x v="125"/>
    <s v="CUST021"/>
    <x v="4"/>
    <s v="2500g"/>
    <x v="6"/>
    <n v="2"/>
    <n v="11600"/>
    <x v="1"/>
    <s v="Westlands"/>
    <s v="ORD01064"/>
    <x v="0"/>
    <n v="2"/>
    <n v="0"/>
    <n v="11600"/>
    <n v="1800"/>
    <n v="3600"/>
    <n v="8000"/>
    <n v="0.68965517241379315"/>
    <x v="2"/>
    <s v="WhatsApp"/>
    <s v="Delivery"/>
    <s v="Facebook"/>
    <x v="0"/>
    <s v="Sunday"/>
    <x v="1"/>
    <x v="1"/>
    <x v="3"/>
  </r>
  <r>
    <x v="126"/>
    <s v="CUST091"/>
    <x v="5"/>
    <s v="1000g"/>
    <x v="0"/>
    <n v="4"/>
    <n v="11200"/>
    <x v="0"/>
    <s v="Kilimani"/>
    <s v="ORD01065"/>
    <x v="0"/>
    <n v="4"/>
    <n v="0"/>
    <n v="11200"/>
    <n v="4200"/>
    <n v="16800"/>
    <n v="-5600"/>
    <n v="-0.5"/>
    <x v="1"/>
    <s v="WhatsApp"/>
    <s v="Delivery"/>
    <s v="Word of Mouth"/>
    <x v="0"/>
    <s v="Monday"/>
    <x v="0"/>
    <x v="1"/>
    <x v="0"/>
  </r>
  <r>
    <x v="126"/>
    <s v="CUST077"/>
    <x v="11"/>
    <s v="2500g"/>
    <x v="6"/>
    <n v="3"/>
    <n v="17400"/>
    <x v="0"/>
    <s v="CBD"/>
    <s v="ORD01066"/>
    <x v="0"/>
    <n v="3"/>
    <n v="0"/>
    <n v="17400"/>
    <n v="2600"/>
    <n v="7800"/>
    <n v="9600"/>
    <n v="0.55172413793103448"/>
    <x v="1"/>
    <s v="In-store"/>
    <s v="Pickup"/>
    <s v="Walk-in"/>
    <x v="0"/>
    <s v="Monday"/>
    <x v="1"/>
    <x v="0"/>
    <x v="2"/>
  </r>
  <r>
    <x v="126"/>
    <s v="CUST063"/>
    <x v="13"/>
    <s v="1500g"/>
    <x v="2"/>
    <n v="3"/>
    <n v="11400"/>
    <x v="1"/>
    <s v="CBD"/>
    <s v="ORD01067"/>
    <x v="0"/>
    <n v="3"/>
    <n v="0"/>
    <n v="11400"/>
    <n v="1800"/>
    <n v="5400"/>
    <n v="6000"/>
    <n v="0.52631578947368418"/>
    <x v="2"/>
    <s v="Online"/>
    <s v="Pickup"/>
    <s v="Instagram"/>
    <x v="0"/>
    <s v="Monday"/>
    <x v="1"/>
    <x v="1"/>
    <x v="3"/>
  </r>
  <r>
    <x v="127"/>
    <s v="CUST068"/>
    <x v="2"/>
    <s v="1000g"/>
    <x v="0"/>
    <n v="3"/>
    <n v="8400"/>
    <x v="0"/>
    <s v="Kilimani"/>
    <s v="ORD01068"/>
    <x v="0"/>
    <n v="3"/>
    <n v="0"/>
    <n v="8400"/>
    <n v="5000"/>
    <n v="15000"/>
    <n v="-6600"/>
    <n v="-0.7857142857142857"/>
    <x v="1"/>
    <s v="In-store"/>
    <s v="Pickup"/>
    <s v="Walk-in"/>
    <x v="0"/>
    <s v="Tuesday"/>
    <x v="2"/>
    <x v="0"/>
    <x v="0"/>
  </r>
  <r>
    <x v="127"/>
    <s v="CUST065"/>
    <x v="3"/>
    <s v="3000g"/>
    <x v="3"/>
    <n v="1"/>
    <n v="6800"/>
    <x v="0"/>
    <s v="Westlands"/>
    <s v="ORD01069"/>
    <x v="0"/>
    <n v="1"/>
    <n v="100"/>
    <n v="6700"/>
    <n v="4200"/>
    <n v="4200"/>
    <n v="2500"/>
    <n v="0.37313432835820898"/>
    <x v="1"/>
    <s v="In-store"/>
    <s v="Delivery"/>
    <s v="Facebook"/>
    <x v="0"/>
    <s v="Tuesday"/>
    <x v="1"/>
    <x v="1"/>
    <x v="2"/>
  </r>
  <r>
    <x v="127"/>
    <s v="CUST052"/>
    <x v="3"/>
    <s v="2500g"/>
    <x v="6"/>
    <n v="5"/>
    <n v="29000"/>
    <x v="0"/>
    <s v="Westlands"/>
    <s v="ORD01070"/>
    <x v="0"/>
    <n v="5"/>
    <n v="0"/>
    <n v="29000"/>
    <n v="3500"/>
    <n v="17500"/>
    <n v="11500"/>
    <n v="0.39655172413793105"/>
    <x v="1"/>
    <s v="In-store"/>
    <s v="Delivery"/>
    <s v="Facebook"/>
    <x v="0"/>
    <s v="Tuesday"/>
    <x v="1"/>
    <x v="0"/>
    <x v="2"/>
  </r>
  <r>
    <x v="127"/>
    <s v="CUST085"/>
    <x v="10"/>
    <s v="2000g"/>
    <x v="4"/>
    <n v="2"/>
    <n v="9600"/>
    <x v="2"/>
    <s v="Westlands"/>
    <s v="ORD01071"/>
    <x v="0"/>
    <n v="2"/>
    <n v="0"/>
    <n v="9600"/>
    <n v="900"/>
    <n v="1800"/>
    <n v="7800"/>
    <n v="0.8125"/>
    <x v="2"/>
    <s v="In-store"/>
    <s v="Pickup"/>
    <s v="Word of Mouth"/>
    <x v="0"/>
    <s v="Tuesday"/>
    <x v="0"/>
    <x v="0"/>
    <x v="0"/>
  </r>
  <r>
    <x v="127"/>
    <s v="CUST028"/>
    <x v="5"/>
    <s v="500g"/>
    <x v="1"/>
    <n v="3"/>
    <n v="3900"/>
    <x v="1"/>
    <s v="CBD"/>
    <s v="ORD01072"/>
    <x v="0"/>
    <n v="3"/>
    <n v="100"/>
    <n v="3800"/>
    <n v="3500"/>
    <n v="10500"/>
    <n v="-6700"/>
    <n v="-1.763157894736842"/>
    <x v="1"/>
    <s v="In-store"/>
    <s v="Delivery"/>
    <s v="Walk-in"/>
    <x v="0"/>
    <s v="Tuesday"/>
    <x v="2"/>
    <x v="0"/>
    <x v="2"/>
  </r>
  <r>
    <x v="127"/>
    <s v="CUST097"/>
    <x v="7"/>
    <s v="2000g"/>
    <x v="4"/>
    <n v="5"/>
    <n v="24000"/>
    <x v="1"/>
    <s v="Kilimani"/>
    <s v="ORD01073"/>
    <x v="0"/>
    <n v="5"/>
    <n v="0"/>
    <n v="24000"/>
    <n v="5000"/>
    <n v="25000"/>
    <n v="-1000"/>
    <n v="-4.1666666666666664E-2"/>
    <x v="1"/>
    <s v="Online"/>
    <s v="Pickup"/>
    <s v="Word of Mouth"/>
    <x v="0"/>
    <s v="Tuesday"/>
    <x v="2"/>
    <x v="0"/>
    <x v="2"/>
  </r>
  <r>
    <x v="127"/>
    <s v="CUST058"/>
    <x v="2"/>
    <s v="3000g"/>
    <x v="3"/>
    <n v="3"/>
    <n v="20400"/>
    <x v="0"/>
    <s v="CBD"/>
    <s v="ORD01074"/>
    <x v="0"/>
    <n v="3"/>
    <n v="0"/>
    <n v="20400"/>
    <n v="2600"/>
    <n v="7800"/>
    <n v="12600"/>
    <n v="0.61764705882352944"/>
    <x v="2"/>
    <s v="WhatsApp"/>
    <s v="Delivery"/>
    <s v="Walk-in"/>
    <x v="0"/>
    <s v="Tuesday"/>
    <x v="1"/>
    <x v="0"/>
    <x v="2"/>
  </r>
  <r>
    <x v="127"/>
    <s v="CUST032"/>
    <x v="13"/>
    <s v="1500g"/>
    <x v="2"/>
    <n v="5"/>
    <n v="19000"/>
    <x v="0"/>
    <s v="CBD"/>
    <s v="ORD01075"/>
    <x v="0"/>
    <n v="5"/>
    <n v="0"/>
    <n v="19000"/>
    <n v="1800"/>
    <n v="9000"/>
    <n v="10000"/>
    <n v="0.52631578947368418"/>
    <x v="2"/>
    <s v="Online"/>
    <s v="Pickup"/>
    <s v="Instagram"/>
    <x v="0"/>
    <s v="Tuesday"/>
    <x v="2"/>
    <x v="1"/>
    <x v="3"/>
  </r>
  <r>
    <x v="128"/>
    <s v="CUST050"/>
    <x v="9"/>
    <s v="1000g"/>
    <x v="0"/>
    <n v="1"/>
    <n v="2800"/>
    <x v="2"/>
    <s v="CBD"/>
    <s v="ORD01076"/>
    <x v="0"/>
    <n v="1"/>
    <n v="0"/>
    <n v="2800"/>
    <n v="400"/>
    <n v="400"/>
    <n v="2400"/>
    <n v="0.8571428571428571"/>
    <x v="2"/>
    <s v="Online"/>
    <s v="Pickup"/>
    <s v="Word of Mouth"/>
    <x v="0"/>
    <s v="Wednesday"/>
    <x v="0"/>
    <x v="0"/>
    <x v="0"/>
  </r>
  <r>
    <x v="128"/>
    <s v="CUST004"/>
    <x v="1"/>
    <s v="Small Pack"/>
    <x v="7"/>
    <n v="3"/>
    <n v="2400"/>
    <x v="1"/>
    <s v="Westlands"/>
    <s v="ORD01077"/>
    <x v="1"/>
    <n v="3"/>
    <n v="0"/>
    <n v="2400"/>
    <n v="4200"/>
    <n v="12600"/>
    <n v="-10200"/>
    <n v="-4.25"/>
    <x v="0"/>
    <s v="WhatsApp"/>
    <s v="Delivery"/>
    <s v="Word of Mouth"/>
    <x v="0"/>
    <s v="Wednesday"/>
    <x v="2"/>
    <x v="1"/>
    <x v="2"/>
  </r>
  <r>
    <x v="128"/>
    <s v="CUST058"/>
    <x v="3"/>
    <s v="2500g"/>
    <x v="6"/>
    <n v="5"/>
    <n v="29000"/>
    <x v="2"/>
    <s v="Kilimani"/>
    <s v="ORD01078"/>
    <x v="0"/>
    <n v="5"/>
    <n v="0"/>
    <n v="29000"/>
    <n v="5000"/>
    <n v="25000"/>
    <n v="4000"/>
    <n v="0.13793103448275862"/>
    <x v="2"/>
    <s v="In-store"/>
    <s v="Pickup"/>
    <s v="Word of Mouth"/>
    <x v="0"/>
    <s v="Wednesday"/>
    <x v="0"/>
    <x v="1"/>
    <x v="2"/>
  </r>
  <r>
    <x v="128"/>
    <s v="CUST042"/>
    <x v="4"/>
    <s v="3000g"/>
    <x v="3"/>
    <n v="2"/>
    <n v="13600"/>
    <x v="1"/>
    <s v="Kilimani"/>
    <s v="ORD01079"/>
    <x v="0"/>
    <n v="2"/>
    <n v="0"/>
    <n v="13600"/>
    <n v="4200"/>
    <n v="8400"/>
    <n v="5200"/>
    <n v="0.38235294117647056"/>
    <x v="1"/>
    <s v="WhatsApp"/>
    <s v="Delivery"/>
    <s v="Instagram"/>
    <x v="0"/>
    <s v="Wednesday"/>
    <x v="1"/>
    <x v="1"/>
    <x v="1"/>
  </r>
  <r>
    <x v="128"/>
    <s v="CUST099"/>
    <x v="2"/>
    <s v="2500g"/>
    <x v="6"/>
    <n v="2"/>
    <n v="11600"/>
    <x v="1"/>
    <s v="CBD"/>
    <s v="ORD01080"/>
    <x v="0"/>
    <n v="2"/>
    <n v="100"/>
    <n v="11500"/>
    <n v="900"/>
    <n v="1800"/>
    <n v="9700"/>
    <n v="0.84347826086956523"/>
    <x v="0"/>
    <s v="Online"/>
    <s v="Pickup"/>
    <s v="Walk-in"/>
    <x v="0"/>
    <s v="Wednesday"/>
    <x v="2"/>
    <x v="1"/>
    <x v="2"/>
  </r>
  <r>
    <x v="128"/>
    <s v="CUST027"/>
    <x v="0"/>
    <s v="500g"/>
    <x v="1"/>
    <n v="1"/>
    <n v="1300"/>
    <x v="1"/>
    <s v="CBD"/>
    <s v="ORD01081"/>
    <x v="0"/>
    <n v="1"/>
    <n v="0"/>
    <n v="1300"/>
    <n v="5000"/>
    <n v="5000"/>
    <n v="-3700"/>
    <n v="-2.8461538461538463"/>
    <x v="2"/>
    <s v="In-store"/>
    <s v="Delivery"/>
    <s v="Facebook"/>
    <x v="0"/>
    <s v="Wednesday"/>
    <x v="2"/>
    <x v="0"/>
    <x v="2"/>
  </r>
  <r>
    <x v="128"/>
    <s v="CUST088"/>
    <x v="12"/>
    <s v="3000g"/>
    <x v="3"/>
    <n v="2"/>
    <n v="13600"/>
    <x v="2"/>
    <s v="Kilimani"/>
    <s v="ORD01082"/>
    <x v="0"/>
    <n v="2"/>
    <n v="0"/>
    <n v="13600"/>
    <n v="3500"/>
    <n v="7000"/>
    <n v="6600"/>
    <n v="0.48529411764705882"/>
    <x v="1"/>
    <s v="WhatsApp"/>
    <s v="Delivery"/>
    <s v="Facebook"/>
    <x v="0"/>
    <s v="Wednesday"/>
    <x v="0"/>
    <x v="0"/>
    <x v="0"/>
  </r>
  <r>
    <x v="128"/>
    <s v="CUST090"/>
    <x v="10"/>
    <s v="2000g"/>
    <x v="4"/>
    <n v="5"/>
    <n v="24000"/>
    <x v="1"/>
    <s v="Westlands"/>
    <s v="ORD01083"/>
    <x v="0"/>
    <n v="5"/>
    <n v="0"/>
    <n v="24000"/>
    <n v="1300"/>
    <n v="6500"/>
    <n v="17500"/>
    <n v="0.72916666666666663"/>
    <x v="1"/>
    <s v="In-store"/>
    <s v="Delivery"/>
    <s v="Instagram"/>
    <x v="0"/>
    <s v="Wednesday"/>
    <x v="1"/>
    <x v="0"/>
    <x v="2"/>
  </r>
  <r>
    <x v="129"/>
    <s v="CUST004"/>
    <x v="1"/>
    <s v="Party Pack"/>
    <x v="0"/>
    <n v="2"/>
    <n v="5600"/>
    <x v="2"/>
    <s v="CBD"/>
    <s v="ORD01084"/>
    <x v="1"/>
    <n v="2"/>
    <n v="50"/>
    <n v="5550"/>
    <n v="3500"/>
    <n v="7000"/>
    <n v="-1450"/>
    <n v="-0.26126126126126126"/>
    <x v="0"/>
    <s v="WhatsApp"/>
    <s v="Delivery"/>
    <s v="Word of Mouth"/>
    <x v="0"/>
    <s v="Thursday"/>
    <x v="2"/>
    <x v="0"/>
    <x v="2"/>
  </r>
  <r>
    <x v="129"/>
    <s v="CUST012"/>
    <x v="5"/>
    <s v="2000g"/>
    <x v="4"/>
    <n v="1"/>
    <n v="4800"/>
    <x v="0"/>
    <s v="Kilimani"/>
    <s v="ORD01085"/>
    <x v="0"/>
    <n v="1"/>
    <n v="0"/>
    <n v="4800"/>
    <n v="4200"/>
    <n v="4200"/>
    <n v="600"/>
    <n v="0.125"/>
    <x v="0"/>
    <s v="WhatsApp"/>
    <s v="Pickup"/>
    <s v="Word of Mouth"/>
    <x v="0"/>
    <s v="Thursday"/>
    <x v="2"/>
    <x v="1"/>
    <x v="3"/>
  </r>
  <r>
    <x v="129"/>
    <s v="CUST072"/>
    <x v="11"/>
    <s v="2500g"/>
    <x v="6"/>
    <n v="3"/>
    <n v="17400"/>
    <x v="0"/>
    <s v="CBD"/>
    <s v="ORD01086"/>
    <x v="0"/>
    <n v="3"/>
    <n v="0"/>
    <n v="17400"/>
    <n v="900"/>
    <n v="2700"/>
    <n v="14700"/>
    <n v="0.84482758620689657"/>
    <x v="2"/>
    <s v="In-store"/>
    <s v="Delivery"/>
    <s v="Facebook"/>
    <x v="0"/>
    <s v="Thursday"/>
    <x v="0"/>
    <x v="1"/>
    <x v="3"/>
  </r>
  <r>
    <x v="129"/>
    <s v="CUST034"/>
    <x v="6"/>
    <s v="500g"/>
    <x v="1"/>
    <n v="2"/>
    <n v="2600"/>
    <x v="2"/>
    <s v="Westlands"/>
    <s v="ORD01087"/>
    <x v="2"/>
    <n v="2"/>
    <n v="0"/>
    <n v="2600"/>
    <n v="900"/>
    <n v="1800"/>
    <n v="800"/>
    <n v="0.30769230769230771"/>
    <x v="2"/>
    <s v="WhatsApp"/>
    <s v="Pickup"/>
    <s v="Facebook"/>
    <x v="0"/>
    <s v="Thursday"/>
    <x v="0"/>
    <x v="0"/>
    <x v="0"/>
  </r>
  <r>
    <x v="130"/>
    <s v="CUST056"/>
    <x v="8"/>
    <s v="500g"/>
    <x v="1"/>
    <n v="4"/>
    <n v="5200"/>
    <x v="2"/>
    <s v="Kilimani"/>
    <s v="ORD01088"/>
    <x v="0"/>
    <n v="4"/>
    <n v="0"/>
    <n v="5200"/>
    <n v="4200"/>
    <n v="16800"/>
    <n v="-11600"/>
    <n v="-2.2307692307692308"/>
    <x v="1"/>
    <s v="WhatsApp"/>
    <s v="Delivery"/>
    <s v="Facebook"/>
    <x v="0"/>
    <s v="Friday"/>
    <x v="0"/>
    <x v="0"/>
    <x v="0"/>
  </r>
  <r>
    <x v="130"/>
    <s v="CUST069"/>
    <x v="9"/>
    <s v="2500g"/>
    <x v="6"/>
    <n v="1"/>
    <n v="5800"/>
    <x v="0"/>
    <s v="CBD"/>
    <s v="ORD01089"/>
    <x v="0"/>
    <n v="1"/>
    <n v="0"/>
    <n v="5800"/>
    <n v="1000"/>
    <n v="1000"/>
    <n v="4800"/>
    <n v="0.82758620689655171"/>
    <x v="1"/>
    <s v="WhatsApp"/>
    <s v="Delivery"/>
    <s v="Instagram"/>
    <x v="0"/>
    <s v="Friday"/>
    <x v="2"/>
    <x v="0"/>
    <x v="3"/>
  </r>
  <r>
    <x v="130"/>
    <s v="CUST009"/>
    <x v="1"/>
    <s v="Large Pack"/>
    <x v="5"/>
    <n v="5"/>
    <n v="7500"/>
    <x v="1"/>
    <s v="CBD"/>
    <s v="ORD01090"/>
    <x v="1"/>
    <n v="5"/>
    <n v="0"/>
    <n v="7500"/>
    <n v="1800"/>
    <n v="9000"/>
    <n v="-1500"/>
    <n v="-0.2"/>
    <x v="1"/>
    <s v="Online"/>
    <s v="Delivery"/>
    <s v="Walk-in"/>
    <x v="0"/>
    <s v="Friday"/>
    <x v="2"/>
    <x v="1"/>
    <x v="2"/>
  </r>
  <r>
    <x v="130"/>
    <s v="CUST046"/>
    <x v="0"/>
    <s v="1000g"/>
    <x v="0"/>
    <n v="1"/>
    <n v="2800"/>
    <x v="1"/>
    <s v="Kilimani"/>
    <s v="ORD01091"/>
    <x v="0"/>
    <n v="1"/>
    <n v="0"/>
    <n v="2800"/>
    <n v="5000"/>
    <n v="5000"/>
    <n v="-2200"/>
    <n v="-0.7857142857142857"/>
    <x v="2"/>
    <s v="In-store"/>
    <s v="Pickup"/>
    <s v="Walk-in"/>
    <x v="0"/>
    <s v="Friday"/>
    <x v="1"/>
    <x v="0"/>
    <x v="1"/>
  </r>
  <r>
    <x v="130"/>
    <s v="CUST078"/>
    <x v="4"/>
    <s v="3000g"/>
    <x v="3"/>
    <n v="3"/>
    <n v="20400"/>
    <x v="0"/>
    <s v="Westlands"/>
    <s v="ORD01092"/>
    <x v="0"/>
    <n v="3"/>
    <n v="0"/>
    <n v="20400"/>
    <n v="5000"/>
    <n v="15000"/>
    <n v="5400"/>
    <n v="0.26470588235294118"/>
    <x v="2"/>
    <s v="Online"/>
    <s v="Delivery"/>
    <s v="Walk-in"/>
    <x v="0"/>
    <s v="Friday"/>
    <x v="0"/>
    <x v="1"/>
    <x v="0"/>
  </r>
  <r>
    <x v="130"/>
    <s v="CUST049"/>
    <x v="12"/>
    <s v="3000g"/>
    <x v="3"/>
    <n v="4"/>
    <n v="27200"/>
    <x v="2"/>
    <s v="CBD"/>
    <s v="ORD01093"/>
    <x v="0"/>
    <n v="4"/>
    <n v="0"/>
    <n v="27200"/>
    <n v="5000"/>
    <n v="20000"/>
    <n v="7200"/>
    <n v="0.26470588235294118"/>
    <x v="0"/>
    <s v="In-store"/>
    <s v="Delivery"/>
    <s v="Instagram"/>
    <x v="0"/>
    <s v="Friday"/>
    <x v="2"/>
    <x v="0"/>
    <x v="0"/>
  </r>
  <r>
    <x v="130"/>
    <s v="CUST021"/>
    <x v="0"/>
    <s v="3000g"/>
    <x v="3"/>
    <n v="4"/>
    <n v="27200"/>
    <x v="1"/>
    <s v="Kilimani"/>
    <s v="ORD01094"/>
    <x v="0"/>
    <n v="4"/>
    <n v="0"/>
    <n v="27200"/>
    <n v="1800"/>
    <n v="7200"/>
    <n v="20000"/>
    <n v="0.73529411764705888"/>
    <x v="1"/>
    <s v="WhatsApp"/>
    <s v="Delivery"/>
    <s v="Word of Mouth"/>
    <x v="0"/>
    <s v="Friday"/>
    <x v="0"/>
    <x v="0"/>
    <x v="0"/>
  </r>
  <r>
    <x v="130"/>
    <s v="CUST070"/>
    <x v="11"/>
    <s v="1000g"/>
    <x v="0"/>
    <n v="4"/>
    <n v="11200"/>
    <x v="2"/>
    <s v="CBD"/>
    <s v="ORD01095"/>
    <x v="0"/>
    <n v="4"/>
    <n v="0"/>
    <n v="11200"/>
    <n v="900"/>
    <n v="3600"/>
    <n v="7600"/>
    <n v="0.6785714285714286"/>
    <x v="2"/>
    <s v="Online"/>
    <s v="Delivery"/>
    <s v="Word of Mouth"/>
    <x v="0"/>
    <s v="Friday"/>
    <x v="1"/>
    <x v="0"/>
    <x v="0"/>
  </r>
  <r>
    <x v="130"/>
    <s v="CUST087"/>
    <x v="11"/>
    <s v="500g"/>
    <x v="1"/>
    <n v="3"/>
    <n v="3900"/>
    <x v="1"/>
    <s v="CBD"/>
    <s v="ORD01096"/>
    <x v="0"/>
    <n v="3"/>
    <n v="0"/>
    <n v="3900"/>
    <n v="1800"/>
    <n v="5400"/>
    <n v="-1500"/>
    <n v="-0.38461538461538464"/>
    <x v="0"/>
    <s v="WhatsApp"/>
    <s v="Delivery"/>
    <s v="Walk-in"/>
    <x v="0"/>
    <s v="Friday"/>
    <x v="1"/>
    <x v="0"/>
    <x v="2"/>
  </r>
  <r>
    <x v="130"/>
    <s v="CUST071"/>
    <x v="5"/>
    <s v="1000g"/>
    <x v="0"/>
    <n v="1"/>
    <n v="2800"/>
    <x v="1"/>
    <s v="Kilimani"/>
    <s v="ORD01097"/>
    <x v="0"/>
    <n v="1"/>
    <n v="0"/>
    <n v="2800"/>
    <n v="4200"/>
    <n v="4200"/>
    <n v="-1400"/>
    <n v="-0.5"/>
    <x v="0"/>
    <s v="Online"/>
    <s v="Delivery"/>
    <s v="Word of Mouth"/>
    <x v="0"/>
    <s v="Friday"/>
    <x v="0"/>
    <x v="1"/>
    <x v="2"/>
  </r>
  <r>
    <x v="131"/>
    <s v="CUST074"/>
    <x v="0"/>
    <s v="2500g"/>
    <x v="6"/>
    <n v="1"/>
    <n v="5800"/>
    <x v="1"/>
    <s v="Westlands"/>
    <s v="ORD01098"/>
    <x v="0"/>
    <n v="1"/>
    <n v="0"/>
    <n v="5800"/>
    <n v="900"/>
    <n v="900"/>
    <n v="4900"/>
    <n v="0.84482758620689657"/>
    <x v="2"/>
    <s v="WhatsApp"/>
    <s v="Pickup"/>
    <s v="Walk-in"/>
    <x v="0"/>
    <s v="Saturday"/>
    <x v="0"/>
    <x v="1"/>
    <x v="1"/>
  </r>
  <r>
    <x v="131"/>
    <s v="CUST011"/>
    <x v="3"/>
    <s v="500g"/>
    <x v="1"/>
    <n v="5"/>
    <n v="6500"/>
    <x v="2"/>
    <s v="Kilimani"/>
    <s v="ORD01099"/>
    <x v="0"/>
    <n v="5"/>
    <n v="50"/>
    <n v="6450"/>
    <n v="400"/>
    <n v="2000"/>
    <n v="4450"/>
    <n v="0.68992248062015504"/>
    <x v="1"/>
    <s v="WhatsApp"/>
    <s v="Delivery"/>
    <s v="Word of Mouth"/>
    <x v="0"/>
    <s v="Saturday"/>
    <x v="1"/>
    <x v="0"/>
    <x v="0"/>
  </r>
  <r>
    <x v="131"/>
    <s v="CUST028"/>
    <x v="1"/>
    <s v="Small Pack"/>
    <x v="7"/>
    <n v="3"/>
    <n v="2400"/>
    <x v="2"/>
    <s v="CBD"/>
    <s v="ORD01100"/>
    <x v="1"/>
    <n v="3"/>
    <n v="0"/>
    <n v="2400"/>
    <n v="900"/>
    <n v="2700"/>
    <n v="-300"/>
    <n v="-0.125"/>
    <x v="2"/>
    <s v="In-store"/>
    <s v="Pickup"/>
    <s v="Facebook"/>
    <x v="0"/>
    <s v="Saturday"/>
    <x v="0"/>
    <x v="1"/>
    <x v="3"/>
  </r>
  <r>
    <x v="131"/>
    <s v="CUST019"/>
    <x v="6"/>
    <s v="500g"/>
    <x v="1"/>
    <n v="5"/>
    <n v="6500"/>
    <x v="0"/>
    <s v="Kilimani"/>
    <s v="ORD01101"/>
    <x v="2"/>
    <n v="5"/>
    <n v="0"/>
    <n v="6500"/>
    <n v="3500"/>
    <n v="17500"/>
    <n v="-11000"/>
    <n v="-1.6923076923076923"/>
    <x v="2"/>
    <s v="In-store"/>
    <s v="Pickup"/>
    <s v="Walk-in"/>
    <x v="0"/>
    <s v="Saturday"/>
    <x v="1"/>
    <x v="1"/>
    <x v="0"/>
  </r>
  <r>
    <x v="132"/>
    <s v="CUST025"/>
    <x v="13"/>
    <s v="2000g"/>
    <x v="4"/>
    <n v="3"/>
    <n v="14400"/>
    <x v="0"/>
    <s v="Kilimani"/>
    <s v="ORD01102"/>
    <x v="0"/>
    <n v="3"/>
    <n v="0"/>
    <n v="14400"/>
    <n v="5000"/>
    <n v="15000"/>
    <n v="-600"/>
    <n v="-4.1666666666666664E-2"/>
    <x v="1"/>
    <s v="In-store"/>
    <s v="Pickup"/>
    <s v="Instagram"/>
    <x v="0"/>
    <s v="Sunday"/>
    <x v="2"/>
    <x v="0"/>
    <x v="3"/>
  </r>
  <r>
    <x v="132"/>
    <s v="CUST007"/>
    <x v="8"/>
    <s v="3000g"/>
    <x v="3"/>
    <n v="5"/>
    <n v="34000"/>
    <x v="1"/>
    <s v="Westlands"/>
    <s v="ORD01103"/>
    <x v="0"/>
    <n v="5"/>
    <n v="100"/>
    <n v="33900"/>
    <n v="1800"/>
    <n v="9000"/>
    <n v="24900"/>
    <n v="0.73451327433628322"/>
    <x v="2"/>
    <s v="In-store"/>
    <s v="Delivery"/>
    <s v="Instagram"/>
    <x v="0"/>
    <s v="Sunday"/>
    <x v="0"/>
    <x v="0"/>
    <x v="2"/>
  </r>
  <r>
    <x v="132"/>
    <s v="CUST010"/>
    <x v="8"/>
    <s v="1000g"/>
    <x v="0"/>
    <n v="5"/>
    <n v="14000"/>
    <x v="2"/>
    <s v="CBD"/>
    <s v="ORD01104"/>
    <x v="0"/>
    <n v="5"/>
    <n v="0"/>
    <n v="14000"/>
    <n v="3500"/>
    <n v="17500"/>
    <n v="-3500"/>
    <n v="-0.25"/>
    <x v="1"/>
    <s v="In-store"/>
    <s v="Pickup"/>
    <s v="Word of Mouth"/>
    <x v="0"/>
    <s v="Sunday"/>
    <x v="0"/>
    <x v="1"/>
    <x v="2"/>
  </r>
  <r>
    <x v="132"/>
    <s v="CUST013"/>
    <x v="2"/>
    <s v="2000g"/>
    <x v="4"/>
    <n v="3"/>
    <n v="14400"/>
    <x v="0"/>
    <s v="CBD"/>
    <s v="ORD01105"/>
    <x v="0"/>
    <n v="3"/>
    <n v="100"/>
    <n v="14300"/>
    <n v="900"/>
    <n v="2700"/>
    <n v="11600"/>
    <n v="0.81118881118881114"/>
    <x v="1"/>
    <s v="WhatsApp"/>
    <s v="Pickup"/>
    <s v="Word of Mouth"/>
    <x v="0"/>
    <s v="Sunday"/>
    <x v="1"/>
    <x v="1"/>
    <x v="1"/>
  </r>
  <r>
    <x v="132"/>
    <s v="CUST043"/>
    <x v="13"/>
    <s v="500g"/>
    <x v="1"/>
    <n v="4"/>
    <n v="5200"/>
    <x v="2"/>
    <s v="Kilimani"/>
    <s v="ORD01106"/>
    <x v="0"/>
    <n v="4"/>
    <n v="0"/>
    <n v="5200"/>
    <n v="4200"/>
    <n v="16800"/>
    <n v="-11600"/>
    <n v="-2.2307692307692308"/>
    <x v="0"/>
    <s v="WhatsApp"/>
    <s v="Delivery"/>
    <s v="Facebook"/>
    <x v="0"/>
    <s v="Sunday"/>
    <x v="2"/>
    <x v="1"/>
    <x v="0"/>
  </r>
  <r>
    <x v="132"/>
    <s v="CUST013"/>
    <x v="8"/>
    <s v="2500g"/>
    <x v="6"/>
    <n v="2"/>
    <n v="11600"/>
    <x v="2"/>
    <s v="CBD"/>
    <s v="ORD01107"/>
    <x v="0"/>
    <n v="2"/>
    <n v="0"/>
    <n v="11600"/>
    <n v="3500"/>
    <n v="7000"/>
    <n v="4600"/>
    <n v="0.39655172413793105"/>
    <x v="0"/>
    <s v="Online"/>
    <s v="Pickup"/>
    <s v="Instagram"/>
    <x v="0"/>
    <s v="Sunday"/>
    <x v="0"/>
    <x v="0"/>
    <x v="0"/>
  </r>
  <r>
    <x v="133"/>
    <s v="CUST063"/>
    <x v="10"/>
    <s v="2000g"/>
    <x v="4"/>
    <n v="3"/>
    <n v="14400"/>
    <x v="2"/>
    <s v="Westlands"/>
    <s v="ORD01108"/>
    <x v="0"/>
    <n v="3"/>
    <n v="0"/>
    <n v="14400"/>
    <n v="5000"/>
    <n v="15000"/>
    <n v="-600"/>
    <n v="-4.1666666666666664E-2"/>
    <x v="2"/>
    <s v="In-store"/>
    <s v="Delivery"/>
    <s v="Instagram"/>
    <x v="0"/>
    <s v="Monday"/>
    <x v="2"/>
    <x v="1"/>
    <x v="1"/>
  </r>
  <r>
    <x v="133"/>
    <s v="CUST089"/>
    <x v="13"/>
    <s v="3000g"/>
    <x v="3"/>
    <n v="3"/>
    <n v="20400"/>
    <x v="1"/>
    <s v="Kilimani"/>
    <s v="ORD01109"/>
    <x v="0"/>
    <n v="3"/>
    <n v="0"/>
    <n v="20400"/>
    <n v="900"/>
    <n v="2700"/>
    <n v="17700"/>
    <n v="0.86764705882352944"/>
    <x v="0"/>
    <s v="WhatsApp"/>
    <s v="Pickup"/>
    <s v="Walk-in"/>
    <x v="0"/>
    <s v="Monday"/>
    <x v="2"/>
    <x v="0"/>
    <x v="0"/>
  </r>
  <r>
    <x v="133"/>
    <s v="CUST047"/>
    <x v="13"/>
    <s v="500g"/>
    <x v="1"/>
    <n v="5"/>
    <n v="6500"/>
    <x v="2"/>
    <s v="Westlands"/>
    <s v="ORD01110"/>
    <x v="0"/>
    <n v="5"/>
    <n v="0"/>
    <n v="6500"/>
    <n v="4200"/>
    <n v="21000"/>
    <n v="-14500"/>
    <n v="-2.2307692307692308"/>
    <x v="0"/>
    <s v="WhatsApp"/>
    <s v="Delivery"/>
    <s v="Walk-in"/>
    <x v="0"/>
    <s v="Monday"/>
    <x v="0"/>
    <x v="0"/>
    <x v="2"/>
  </r>
  <r>
    <x v="133"/>
    <s v="CUST041"/>
    <x v="11"/>
    <s v="2500g"/>
    <x v="6"/>
    <n v="1"/>
    <n v="5800"/>
    <x v="0"/>
    <s v="Kilimani"/>
    <s v="ORD01111"/>
    <x v="0"/>
    <n v="1"/>
    <n v="0"/>
    <n v="5800"/>
    <n v="2600"/>
    <n v="2600"/>
    <n v="3200"/>
    <n v="0.55172413793103448"/>
    <x v="0"/>
    <s v="In-store"/>
    <s v="Pickup"/>
    <s v="Walk-in"/>
    <x v="0"/>
    <s v="Monday"/>
    <x v="1"/>
    <x v="0"/>
    <x v="0"/>
  </r>
  <r>
    <x v="134"/>
    <s v="CUST018"/>
    <x v="4"/>
    <s v="1500g"/>
    <x v="2"/>
    <n v="3"/>
    <n v="11400"/>
    <x v="1"/>
    <s v="CBD"/>
    <s v="ORD01112"/>
    <x v="0"/>
    <n v="3"/>
    <n v="0"/>
    <n v="11400"/>
    <n v="5000"/>
    <n v="15000"/>
    <n v="-3600"/>
    <n v="-0.31578947368421051"/>
    <x v="1"/>
    <s v="WhatsApp"/>
    <s v="Pickup"/>
    <s v="Walk-in"/>
    <x v="0"/>
    <s v="Tuesday"/>
    <x v="2"/>
    <x v="1"/>
    <x v="0"/>
  </r>
  <r>
    <x v="134"/>
    <s v="CUST060"/>
    <x v="5"/>
    <s v="3000g"/>
    <x v="3"/>
    <n v="4"/>
    <n v="27200"/>
    <x v="2"/>
    <s v="Westlands"/>
    <s v="ORD01113"/>
    <x v="0"/>
    <n v="4"/>
    <n v="0"/>
    <n v="27200"/>
    <n v="2600"/>
    <n v="10400"/>
    <n v="16800"/>
    <n v="0.61764705882352944"/>
    <x v="0"/>
    <s v="WhatsApp"/>
    <s v="Pickup"/>
    <s v="Walk-in"/>
    <x v="0"/>
    <s v="Tuesday"/>
    <x v="1"/>
    <x v="1"/>
    <x v="3"/>
  </r>
  <r>
    <x v="134"/>
    <s v="CUST063"/>
    <x v="12"/>
    <s v="1500g"/>
    <x v="2"/>
    <n v="3"/>
    <n v="11400"/>
    <x v="1"/>
    <s v="Kilimani"/>
    <s v="ORD01114"/>
    <x v="0"/>
    <n v="3"/>
    <n v="0"/>
    <n v="11400"/>
    <n v="1800"/>
    <n v="5400"/>
    <n v="6000"/>
    <n v="0.52631578947368418"/>
    <x v="2"/>
    <s v="WhatsApp"/>
    <s v="Pickup"/>
    <s v="Word of Mouth"/>
    <x v="0"/>
    <s v="Tuesday"/>
    <x v="0"/>
    <x v="1"/>
    <x v="1"/>
  </r>
  <r>
    <x v="134"/>
    <s v="CUST011"/>
    <x v="11"/>
    <s v="1000g"/>
    <x v="0"/>
    <n v="5"/>
    <n v="14000"/>
    <x v="2"/>
    <s v="Kilimani"/>
    <s v="ORD01115"/>
    <x v="0"/>
    <n v="5"/>
    <n v="0"/>
    <n v="14000"/>
    <n v="5000"/>
    <n v="25000"/>
    <n v="-11000"/>
    <n v="-0.7857142857142857"/>
    <x v="0"/>
    <s v="In-store"/>
    <s v="Pickup"/>
    <s v="Instagram"/>
    <x v="0"/>
    <s v="Tuesday"/>
    <x v="1"/>
    <x v="1"/>
    <x v="1"/>
  </r>
  <r>
    <x v="134"/>
    <s v="CUST034"/>
    <x v="3"/>
    <s v="3000g"/>
    <x v="3"/>
    <n v="2"/>
    <n v="13600"/>
    <x v="1"/>
    <s v="CBD"/>
    <s v="ORD01116"/>
    <x v="0"/>
    <n v="2"/>
    <n v="0"/>
    <n v="13600"/>
    <n v="2600"/>
    <n v="5200"/>
    <n v="8400"/>
    <n v="0.61764705882352944"/>
    <x v="0"/>
    <s v="In-store"/>
    <s v="Pickup"/>
    <s v="Word of Mouth"/>
    <x v="0"/>
    <s v="Tuesday"/>
    <x v="2"/>
    <x v="1"/>
    <x v="0"/>
  </r>
  <r>
    <x v="134"/>
    <s v="CUST003"/>
    <x v="2"/>
    <s v="1500g"/>
    <x v="2"/>
    <n v="1"/>
    <n v="3800"/>
    <x v="1"/>
    <s v="CBD"/>
    <s v="ORD01117"/>
    <x v="0"/>
    <n v="1"/>
    <n v="100"/>
    <n v="3700"/>
    <n v="2600"/>
    <n v="2600"/>
    <n v="1100"/>
    <n v="0.29729729729729731"/>
    <x v="2"/>
    <s v="Online"/>
    <s v="Delivery"/>
    <s v="Facebook"/>
    <x v="0"/>
    <s v="Tuesday"/>
    <x v="1"/>
    <x v="1"/>
    <x v="2"/>
  </r>
  <r>
    <x v="134"/>
    <s v="CUST075"/>
    <x v="0"/>
    <s v="1500g"/>
    <x v="2"/>
    <n v="5"/>
    <n v="19000"/>
    <x v="2"/>
    <s v="CBD"/>
    <s v="ORD01118"/>
    <x v="0"/>
    <n v="5"/>
    <n v="0"/>
    <n v="19000"/>
    <n v="2600"/>
    <n v="13000"/>
    <n v="6000"/>
    <n v="0.31578947368421051"/>
    <x v="1"/>
    <s v="Online"/>
    <s v="Pickup"/>
    <s v="Walk-in"/>
    <x v="0"/>
    <s v="Tuesday"/>
    <x v="0"/>
    <x v="1"/>
    <x v="3"/>
  </r>
  <r>
    <x v="134"/>
    <s v="CUST071"/>
    <x v="10"/>
    <s v="1500g"/>
    <x v="2"/>
    <n v="1"/>
    <n v="3800"/>
    <x v="2"/>
    <s v="CBD"/>
    <s v="ORD01119"/>
    <x v="0"/>
    <n v="1"/>
    <n v="0"/>
    <n v="3800"/>
    <n v="1800"/>
    <n v="1800"/>
    <n v="2000"/>
    <n v="0.52631578947368418"/>
    <x v="2"/>
    <s v="Online"/>
    <s v="Pickup"/>
    <s v="Walk-in"/>
    <x v="0"/>
    <s v="Tuesday"/>
    <x v="2"/>
    <x v="0"/>
    <x v="3"/>
  </r>
  <r>
    <x v="134"/>
    <s v="CUST084"/>
    <x v="3"/>
    <s v="1000g"/>
    <x v="0"/>
    <n v="4"/>
    <n v="11200"/>
    <x v="0"/>
    <s v="Westlands"/>
    <s v="ORD01120"/>
    <x v="0"/>
    <n v="4"/>
    <n v="0"/>
    <n v="11200"/>
    <n v="1800"/>
    <n v="7200"/>
    <n v="4000"/>
    <n v="0.35714285714285715"/>
    <x v="1"/>
    <s v="WhatsApp"/>
    <s v="Pickup"/>
    <s v="Instagram"/>
    <x v="0"/>
    <s v="Tuesday"/>
    <x v="1"/>
    <x v="1"/>
    <x v="2"/>
  </r>
  <r>
    <x v="135"/>
    <s v="CUST094"/>
    <x v="10"/>
    <s v="1000g"/>
    <x v="0"/>
    <n v="5"/>
    <n v="14000"/>
    <x v="2"/>
    <s v="Kilimani"/>
    <s v="ORD01121"/>
    <x v="0"/>
    <n v="5"/>
    <n v="50"/>
    <n v="13950"/>
    <n v="4200"/>
    <n v="21000"/>
    <n v="-7050"/>
    <n v="-0.5053763440860215"/>
    <x v="1"/>
    <s v="WhatsApp"/>
    <s v="Delivery"/>
    <s v="Facebook"/>
    <x v="0"/>
    <s v="Wednesday"/>
    <x v="0"/>
    <x v="0"/>
    <x v="1"/>
  </r>
  <r>
    <x v="135"/>
    <s v="CUST066"/>
    <x v="7"/>
    <s v="2500g"/>
    <x v="6"/>
    <n v="5"/>
    <n v="29000"/>
    <x v="0"/>
    <s v="Westlands"/>
    <s v="ORD01122"/>
    <x v="0"/>
    <n v="5"/>
    <n v="0"/>
    <n v="29000"/>
    <n v="5000"/>
    <n v="25000"/>
    <n v="4000"/>
    <n v="0.13793103448275862"/>
    <x v="2"/>
    <s v="In-store"/>
    <s v="Delivery"/>
    <s v="Instagram"/>
    <x v="0"/>
    <s v="Wednesday"/>
    <x v="2"/>
    <x v="0"/>
    <x v="2"/>
  </r>
  <r>
    <x v="135"/>
    <s v="CUST002"/>
    <x v="5"/>
    <s v="3000g"/>
    <x v="3"/>
    <n v="5"/>
    <n v="34000"/>
    <x v="1"/>
    <s v="Kilimani"/>
    <s v="ORD01123"/>
    <x v="0"/>
    <n v="5"/>
    <n v="0"/>
    <n v="34000"/>
    <n v="5000"/>
    <n v="25000"/>
    <n v="9000"/>
    <n v="0.26470588235294118"/>
    <x v="2"/>
    <s v="Online"/>
    <s v="Delivery"/>
    <s v="Facebook"/>
    <x v="0"/>
    <s v="Wednesday"/>
    <x v="0"/>
    <x v="1"/>
    <x v="3"/>
  </r>
  <r>
    <x v="135"/>
    <s v="CUST088"/>
    <x v="6"/>
    <s v="3000g"/>
    <x v="3"/>
    <n v="5"/>
    <n v="34000"/>
    <x v="0"/>
    <s v="CBD"/>
    <s v="ORD01124"/>
    <x v="2"/>
    <n v="5"/>
    <n v="50"/>
    <n v="33950"/>
    <n v="5000"/>
    <n v="25000"/>
    <n v="8950"/>
    <n v="0.26362297496318116"/>
    <x v="0"/>
    <s v="In-store"/>
    <s v="Delivery"/>
    <s v="Instagram"/>
    <x v="0"/>
    <s v="Wednesday"/>
    <x v="2"/>
    <x v="0"/>
    <x v="1"/>
  </r>
  <r>
    <x v="135"/>
    <s v="CUST021"/>
    <x v="11"/>
    <s v="3000g"/>
    <x v="3"/>
    <n v="4"/>
    <n v="27200"/>
    <x v="0"/>
    <s v="CBD"/>
    <s v="ORD01125"/>
    <x v="0"/>
    <n v="4"/>
    <n v="0"/>
    <n v="27200"/>
    <n v="5000"/>
    <n v="20000"/>
    <n v="7200"/>
    <n v="0.26470588235294118"/>
    <x v="0"/>
    <s v="In-store"/>
    <s v="Pickup"/>
    <s v="Word of Mouth"/>
    <x v="0"/>
    <s v="Wednesday"/>
    <x v="0"/>
    <x v="1"/>
    <x v="0"/>
  </r>
  <r>
    <x v="135"/>
    <s v="CUST095"/>
    <x v="13"/>
    <s v="3000g"/>
    <x v="3"/>
    <n v="2"/>
    <n v="13600"/>
    <x v="1"/>
    <s v="Westlands"/>
    <s v="ORD01126"/>
    <x v="0"/>
    <n v="2"/>
    <n v="0"/>
    <n v="13600"/>
    <n v="3500"/>
    <n v="7000"/>
    <n v="6600"/>
    <n v="0.48529411764705882"/>
    <x v="0"/>
    <s v="In-store"/>
    <s v="Delivery"/>
    <s v="Walk-in"/>
    <x v="0"/>
    <s v="Wednesday"/>
    <x v="1"/>
    <x v="1"/>
    <x v="3"/>
  </r>
  <r>
    <x v="135"/>
    <s v="CUST029"/>
    <x v="5"/>
    <s v="2000g"/>
    <x v="4"/>
    <n v="1"/>
    <n v="4800"/>
    <x v="2"/>
    <s v="Kilimani"/>
    <s v="ORD01127"/>
    <x v="0"/>
    <n v="1"/>
    <n v="0"/>
    <n v="4800"/>
    <n v="1800"/>
    <n v="1800"/>
    <n v="3000"/>
    <n v="0.625"/>
    <x v="1"/>
    <s v="Online"/>
    <s v="Pickup"/>
    <s v="Instagram"/>
    <x v="0"/>
    <s v="Wednesday"/>
    <x v="1"/>
    <x v="1"/>
    <x v="0"/>
  </r>
  <r>
    <x v="135"/>
    <s v="CUST048"/>
    <x v="2"/>
    <s v="1000g"/>
    <x v="0"/>
    <n v="3"/>
    <n v="8400"/>
    <x v="0"/>
    <s v="Kilimani"/>
    <s v="ORD01128"/>
    <x v="0"/>
    <n v="3"/>
    <n v="0"/>
    <n v="8400"/>
    <n v="5000"/>
    <n v="15000"/>
    <n v="-6600"/>
    <n v="-0.7857142857142857"/>
    <x v="1"/>
    <s v="Online"/>
    <s v="Delivery"/>
    <s v="Walk-in"/>
    <x v="0"/>
    <s v="Wednesday"/>
    <x v="0"/>
    <x v="0"/>
    <x v="1"/>
  </r>
  <r>
    <x v="135"/>
    <s v="CUST067"/>
    <x v="8"/>
    <s v="3000g"/>
    <x v="3"/>
    <n v="2"/>
    <n v="13600"/>
    <x v="2"/>
    <s v="Westlands"/>
    <s v="ORD01129"/>
    <x v="0"/>
    <n v="2"/>
    <n v="0"/>
    <n v="13600"/>
    <n v="3500"/>
    <n v="7000"/>
    <n v="6600"/>
    <n v="0.48529411764705882"/>
    <x v="2"/>
    <s v="In-store"/>
    <s v="Pickup"/>
    <s v="Instagram"/>
    <x v="0"/>
    <s v="Wednesday"/>
    <x v="0"/>
    <x v="0"/>
    <x v="3"/>
  </r>
  <r>
    <x v="136"/>
    <s v="CUST006"/>
    <x v="7"/>
    <s v="2000g"/>
    <x v="4"/>
    <n v="1"/>
    <n v="4800"/>
    <x v="1"/>
    <s v="Westlands"/>
    <s v="ORD01130"/>
    <x v="0"/>
    <n v="1"/>
    <n v="0"/>
    <n v="4800"/>
    <n v="3500"/>
    <n v="3500"/>
    <n v="1300"/>
    <n v="0.27083333333333331"/>
    <x v="2"/>
    <s v="WhatsApp"/>
    <s v="Pickup"/>
    <s v="Instagram"/>
    <x v="0"/>
    <s v="Thursday"/>
    <x v="2"/>
    <x v="1"/>
    <x v="1"/>
  </r>
  <r>
    <x v="136"/>
    <s v="CUST082"/>
    <x v="2"/>
    <s v="2000g"/>
    <x v="4"/>
    <n v="5"/>
    <n v="24000"/>
    <x v="2"/>
    <s v="CBD"/>
    <s v="ORD01131"/>
    <x v="0"/>
    <n v="5"/>
    <n v="0"/>
    <n v="24000"/>
    <n v="4200"/>
    <n v="21000"/>
    <n v="3000"/>
    <n v="0.125"/>
    <x v="1"/>
    <s v="Online"/>
    <s v="Delivery"/>
    <s v="Facebook"/>
    <x v="0"/>
    <s v="Thursday"/>
    <x v="2"/>
    <x v="1"/>
    <x v="2"/>
  </r>
  <r>
    <x v="136"/>
    <s v="CUST070"/>
    <x v="4"/>
    <s v="2500g"/>
    <x v="6"/>
    <n v="5"/>
    <n v="29000"/>
    <x v="1"/>
    <s v="Kilimani"/>
    <s v="ORD01132"/>
    <x v="0"/>
    <n v="5"/>
    <n v="0"/>
    <n v="29000"/>
    <n v="1800"/>
    <n v="9000"/>
    <n v="20000"/>
    <n v="0.68965517241379315"/>
    <x v="0"/>
    <s v="In-store"/>
    <s v="Pickup"/>
    <s v="Facebook"/>
    <x v="0"/>
    <s v="Thursday"/>
    <x v="0"/>
    <x v="0"/>
    <x v="2"/>
  </r>
  <r>
    <x v="136"/>
    <s v="CUST047"/>
    <x v="9"/>
    <s v="1000g"/>
    <x v="0"/>
    <n v="4"/>
    <n v="11200"/>
    <x v="1"/>
    <s v="CBD"/>
    <s v="ORD01133"/>
    <x v="0"/>
    <n v="4"/>
    <n v="0"/>
    <n v="11200"/>
    <n v="900"/>
    <n v="3600"/>
    <n v="7600"/>
    <n v="0.6785714285714286"/>
    <x v="1"/>
    <s v="Online"/>
    <s v="Delivery"/>
    <s v="Facebook"/>
    <x v="0"/>
    <s v="Thursday"/>
    <x v="1"/>
    <x v="1"/>
    <x v="0"/>
  </r>
  <r>
    <x v="136"/>
    <s v="CUST067"/>
    <x v="6"/>
    <s v="500g"/>
    <x v="1"/>
    <n v="1"/>
    <n v="1300"/>
    <x v="2"/>
    <s v="Westlands"/>
    <s v="ORD01134"/>
    <x v="2"/>
    <n v="1"/>
    <n v="0"/>
    <n v="1300"/>
    <n v="4200"/>
    <n v="4200"/>
    <n v="-2900"/>
    <n v="-2.2307692307692308"/>
    <x v="1"/>
    <s v="Online"/>
    <s v="Pickup"/>
    <s v="Instagram"/>
    <x v="0"/>
    <s v="Thursday"/>
    <x v="1"/>
    <x v="0"/>
    <x v="1"/>
  </r>
  <r>
    <x v="136"/>
    <s v="CUST052"/>
    <x v="10"/>
    <s v="2500g"/>
    <x v="6"/>
    <n v="5"/>
    <n v="29000"/>
    <x v="2"/>
    <s v="Westlands"/>
    <s v="ORD01135"/>
    <x v="0"/>
    <n v="5"/>
    <n v="0"/>
    <n v="29000"/>
    <n v="900"/>
    <n v="4500"/>
    <n v="24500"/>
    <n v="0.84482758620689657"/>
    <x v="2"/>
    <s v="In-store"/>
    <s v="Delivery"/>
    <s v="Instagram"/>
    <x v="0"/>
    <s v="Thursday"/>
    <x v="1"/>
    <x v="1"/>
    <x v="2"/>
  </r>
  <r>
    <x v="136"/>
    <s v="CUST078"/>
    <x v="7"/>
    <s v="500g"/>
    <x v="1"/>
    <n v="4"/>
    <n v="5200"/>
    <x v="0"/>
    <s v="CBD"/>
    <s v="ORD01136"/>
    <x v="0"/>
    <n v="4"/>
    <n v="50"/>
    <n v="5150"/>
    <n v="4200"/>
    <n v="16800"/>
    <n v="-11650"/>
    <n v="-2.262135922330097"/>
    <x v="1"/>
    <s v="In-store"/>
    <s v="Delivery"/>
    <s v="Walk-in"/>
    <x v="0"/>
    <s v="Thursday"/>
    <x v="0"/>
    <x v="1"/>
    <x v="0"/>
  </r>
  <r>
    <x v="136"/>
    <s v="CUST022"/>
    <x v="11"/>
    <s v="2500g"/>
    <x v="6"/>
    <n v="4"/>
    <n v="23200"/>
    <x v="0"/>
    <s v="Kilimani"/>
    <s v="ORD01137"/>
    <x v="0"/>
    <n v="4"/>
    <n v="0"/>
    <n v="23200"/>
    <n v="5000"/>
    <n v="20000"/>
    <n v="3200"/>
    <n v="0.13793103448275862"/>
    <x v="0"/>
    <s v="WhatsApp"/>
    <s v="Delivery"/>
    <s v="Walk-in"/>
    <x v="0"/>
    <s v="Thursday"/>
    <x v="1"/>
    <x v="0"/>
    <x v="0"/>
  </r>
  <r>
    <x v="136"/>
    <s v="CUST028"/>
    <x v="3"/>
    <s v="3000g"/>
    <x v="3"/>
    <n v="3"/>
    <n v="20400"/>
    <x v="0"/>
    <s v="Kilimani"/>
    <s v="ORD01138"/>
    <x v="0"/>
    <n v="3"/>
    <n v="0"/>
    <n v="20400"/>
    <n v="2600"/>
    <n v="7800"/>
    <n v="12600"/>
    <n v="0.61764705882352944"/>
    <x v="0"/>
    <s v="Online"/>
    <s v="Pickup"/>
    <s v="Walk-in"/>
    <x v="0"/>
    <s v="Thursday"/>
    <x v="1"/>
    <x v="1"/>
    <x v="1"/>
  </r>
  <r>
    <x v="136"/>
    <s v="CUST078"/>
    <x v="11"/>
    <s v="1500g"/>
    <x v="2"/>
    <n v="3"/>
    <n v="11400"/>
    <x v="1"/>
    <s v="Kilimani"/>
    <s v="ORD01139"/>
    <x v="0"/>
    <n v="3"/>
    <n v="0"/>
    <n v="11400"/>
    <n v="4200"/>
    <n v="12600"/>
    <n v="-1200"/>
    <n v="-0.10526315789473684"/>
    <x v="1"/>
    <s v="In-store"/>
    <s v="Pickup"/>
    <s v="Instagram"/>
    <x v="0"/>
    <s v="Thursday"/>
    <x v="1"/>
    <x v="1"/>
    <x v="0"/>
  </r>
  <r>
    <x v="137"/>
    <s v="CUST093"/>
    <x v="9"/>
    <s v="2500g"/>
    <x v="6"/>
    <n v="3"/>
    <n v="17400"/>
    <x v="0"/>
    <s v="Westlands"/>
    <s v="ORD01140"/>
    <x v="0"/>
    <n v="3"/>
    <n v="0"/>
    <n v="17400"/>
    <n v="4200"/>
    <n v="12600"/>
    <n v="4800"/>
    <n v="0.27586206896551724"/>
    <x v="1"/>
    <s v="WhatsApp"/>
    <s v="Delivery"/>
    <s v="Walk-in"/>
    <x v="0"/>
    <s v="Friday"/>
    <x v="1"/>
    <x v="0"/>
    <x v="0"/>
  </r>
  <r>
    <x v="137"/>
    <s v="CUST062"/>
    <x v="8"/>
    <s v="2500g"/>
    <x v="6"/>
    <n v="4"/>
    <n v="23200"/>
    <x v="0"/>
    <s v="CBD"/>
    <s v="ORD01141"/>
    <x v="0"/>
    <n v="4"/>
    <n v="0"/>
    <n v="23200"/>
    <n v="4200"/>
    <n v="16800"/>
    <n v="6400"/>
    <n v="0.27586206896551724"/>
    <x v="0"/>
    <s v="In-store"/>
    <s v="Pickup"/>
    <s v="Walk-in"/>
    <x v="0"/>
    <s v="Friday"/>
    <x v="2"/>
    <x v="0"/>
    <x v="3"/>
  </r>
  <r>
    <x v="137"/>
    <s v="CUST003"/>
    <x v="11"/>
    <s v="2500g"/>
    <x v="6"/>
    <n v="4"/>
    <n v="23200"/>
    <x v="0"/>
    <s v="Kilimani"/>
    <s v="ORD01142"/>
    <x v="0"/>
    <n v="4"/>
    <n v="0"/>
    <n v="23200"/>
    <n v="2600"/>
    <n v="10400"/>
    <n v="12800"/>
    <n v="0.55172413793103448"/>
    <x v="1"/>
    <s v="Online"/>
    <s v="Pickup"/>
    <s v="Walk-in"/>
    <x v="0"/>
    <s v="Friday"/>
    <x v="0"/>
    <x v="1"/>
    <x v="1"/>
  </r>
  <r>
    <x v="137"/>
    <s v="CUST076"/>
    <x v="11"/>
    <s v="1500g"/>
    <x v="2"/>
    <n v="5"/>
    <n v="19000"/>
    <x v="0"/>
    <s v="Kilimani"/>
    <s v="ORD01143"/>
    <x v="0"/>
    <n v="5"/>
    <n v="100"/>
    <n v="18900"/>
    <n v="3500"/>
    <n v="17500"/>
    <n v="1400"/>
    <n v="7.407407407407407E-2"/>
    <x v="1"/>
    <s v="WhatsApp"/>
    <s v="Delivery"/>
    <s v="Facebook"/>
    <x v="0"/>
    <s v="Friday"/>
    <x v="0"/>
    <x v="1"/>
    <x v="2"/>
  </r>
  <r>
    <x v="137"/>
    <s v="CUST006"/>
    <x v="8"/>
    <s v="2000g"/>
    <x v="4"/>
    <n v="5"/>
    <n v="24000"/>
    <x v="1"/>
    <s v="Kilimani"/>
    <s v="ORD01144"/>
    <x v="0"/>
    <n v="5"/>
    <n v="100"/>
    <n v="23900"/>
    <n v="2600"/>
    <n v="13000"/>
    <n v="10900"/>
    <n v="0.45606694560669458"/>
    <x v="1"/>
    <s v="Online"/>
    <s v="Pickup"/>
    <s v="Word of Mouth"/>
    <x v="0"/>
    <s v="Friday"/>
    <x v="1"/>
    <x v="1"/>
    <x v="3"/>
  </r>
  <r>
    <x v="137"/>
    <s v="CUST034"/>
    <x v="0"/>
    <s v="1500g"/>
    <x v="2"/>
    <n v="2"/>
    <n v="7600"/>
    <x v="0"/>
    <s v="CBD"/>
    <s v="ORD01145"/>
    <x v="0"/>
    <n v="2"/>
    <n v="0"/>
    <n v="7600"/>
    <n v="1800"/>
    <n v="3600"/>
    <n v="4000"/>
    <n v="0.52631578947368418"/>
    <x v="2"/>
    <s v="In-store"/>
    <s v="Pickup"/>
    <s v="Facebook"/>
    <x v="0"/>
    <s v="Friday"/>
    <x v="2"/>
    <x v="1"/>
    <x v="2"/>
  </r>
  <r>
    <x v="138"/>
    <s v="CUST082"/>
    <x v="13"/>
    <s v="1000g"/>
    <x v="0"/>
    <n v="5"/>
    <n v="14000"/>
    <x v="0"/>
    <s v="CBD"/>
    <s v="ORD01146"/>
    <x v="0"/>
    <n v="5"/>
    <n v="0"/>
    <n v="14000"/>
    <n v="1000"/>
    <n v="5000"/>
    <n v="9000"/>
    <n v="0.6428571428571429"/>
    <x v="2"/>
    <s v="WhatsApp"/>
    <s v="Pickup"/>
    <s v="Facebook"/>
    <x v="0"/>
    <s v="Saturday"/>
    <x v="1"/>
    <x v="1"/>
    <x v="0"/>
  </r>
  <r>
    <x v="138"/>
    <s v="CUST011"/>
    <x v="1"/>
    <s v="Large Pack"/>
    <x v="5"/>
    <n v="3"/>
    <n v="4500"/>
    <x v="0"/>
    <s v="Westlands"/>
    <s v="ORD01147"/>
    <x v="1"/>
    <n v="3"/>
    <n v="0"/>
    <n v="4500"/>
    <n v="900"/>
    <n v="2700"/>
    <n v="1800"/>
    <n v="0.4"/>
    <x v="1"/>
    <s v="In-store"/>
    <s v="Pickup"/>
    <s v="Facebook"/>
    <x v="0"/>
    <s v="Saturday"/>
    <x v="2"/>
    <x v="1"/>
    <x v="0"/>
  </r>
  <r>
    <x v="138"/>
    <s v="CUST062"/>
    <x v="13"/>
    <s v="500g"/>
    <x v="1"/>
    <n v="4"/>
    <n v="5200"/>
    <x v="0"/>
    <s v="Kilimani"/>
    <s v="ORD01148"/>
    <x v="0"/>
    <n v="4"/>
    <n v="0"/>
    <n v="5200"/>
    <n v="2600"/>
    <n v="10400"/>
    <n v="-5200"/>
    <n v="-1"/>
    <x v="0"/>
    <s v="In-store"/>
    <s v="Pickup"/>
    <s v="Facebook"/>
    <x v="0"/>
    <s v="Saturday"/>
    <x v="1"/>
    <x v="1"/>
    <x v="1"/>
  </r>
  <r>
    <x v="138"/>
    <s v="CUST077"/>
    <x v="6"/>
    <s v="1500g"/>
    <x v="2"/>
    <n v="4"/>
    <n v="15200"/>
    <x v="0"/>
    <s v="CBD"/>
    <s v="ORD01149"/>
    <x v="2"/>
    <n v="4"/>
    <n v="50"/>
    <n v="15150"/>
    <n v="2600"/>
    <n v="10400"/>
    <n v="4750"/>
    <n v="0.31353135313531355"/>
    <x v="1"/>
    <s v="Online"/>
    <s v="Pickup"/>
    <s v="Walk-in"/>
    <x v="0"/>
    <s v="Saturday"/>
    <x v="1"/>
    <x v="1"/>
    <x v="0"/>
  </r>
  <r>
    <x v="138"/>
    <s v="CUST080"/>
    <x v="6"/>
    <s v="1500g"/>
    <x v="2"/>
    <n v="2"/>
    <n v="7600"/>
    <x v="1"/>
    <s v="CBD"/>
    <s v="ORD01150"/>
    <x v="2"/>
    <n v="2"/>
    <n v="0"/>
    <n v="7600"/>
    <n v="3500"/>
    <n v="7000"/>
    <n v="600"/>
    <n v="7.8947368421052627E-2"/>
    <x v="0"/>
    <s v="In-store"/>
    <s v="Delivery"/>
    <s v="Instagram"/>
    <x v="0"/>
    <s v="Saturday"/>
    <x v="0"/>
    <x v="1"/>
    <x v="1"/>
  </r>
  <r>
    <x v="138"/>
    <s v="CUST093"/>
    <x v="4"/>
    <s v="2000g"/>
    <x v="4"/>
    <n v="2"/>
    <n v="9600"/>
    <x v="1"/>
    <s v="Westlands"/>
    <s v="ORD01151"/>
    <x v="0"/>
    <n v="2"/>
    <n v="0"/>
    <n v="9600"/>
    <n v="5000"/>
    <n v="10000"/>
    <n v="-400"/>
    <n v="-4.1666666666666664E-2"/>
    <x v="1"/>
    <s v="In-store"/>
    <s v="Pickup"/>
    <s v="Word of Mouth"/>
    <x v="0"/>
    <s v="Saturday"/>
    <x v="2"/>
    <x v="1"/>
    <x v="0"/>
  </r>
  <r>
    <x v="138"/>
    <s v="CUST076"/>
    <x v="7"/>
    <s v="3000g"/>
    <x v="3"/>
    <n v="5"/>
    <n v="34000"/>
    <x v="0"/>
    <s v="Kilimani"/>
    <s v="ORD01152"/>
    <x v="0"/>
    <n v="5"/>
    <n v="0"/>
    <n v="34000"/>
    <n v="5000"/>
    <n v="25000"/>
    <n v="9000"/>
    <n v="0.26470588235294118"/>
    <x v="0"/>
    <s v="In-store"/>
    <s v="Pickup"/>
    <s v="Facebook"/>
    <x v="0"/>
    <s v="Saturday"/>
    <x v="0"/>
    <x v="1"/>
    <x v="0"/>
  </r>
  <r>
    <x v="138"/>
    <s v="CUST017"/>
    <x v="9"/>
    <s v="3000g"/>
    <x v="3"/>
    <n v="4"/>
    <n v="27200"/>
    <x v="0"/>
    <s v="Kilimani"/>
    <s v="ORD01153"/>
    <x v="0"/>
    <n v="4"/>
    <n v="0"/>
    <n v="27200"/>
    <n v="5000"/>
    <n v="20000"/>
    <n v="7200"/>
    <n v="0.26470588235294118"/>
    <x v="0"/>
    <s v="Online"/>
    <s v="Delivery"/>
    <s v="Instagram"/>
    <x v="0"/>
    <s v="Saturday"/>
    <x v="0"/>
    <x v="1"/>
    <x v="3"/>
  </r>
  <r>
    <x v="138"/>
    <s v="CUST065"/>
    <x v="10"/>
    <s v="3000g"/>
    <x v="3"/>
    <n v="5"/>
    <n v="34000"/>
    <x v="1"/>
    <s v="Westlands"/>
    <s v="ORD01154"/>
    <x v="0"/>
    <n v="5"/>
    <n v="0"/>
    <n v="34000"/>
    <n v="2600"/>
    <n v="13000"/>
    <n v="21000"/>
    <n v="0.61764705882352944"/>
    <x v="1"/>
    <s v="In-store"/>
    <s v="Pickup"/>
    <s v="Facebook"/>
    <x v="0"/>
    <s v="Saturday"/>
    <x v="0"/>
    <x v="1"/>
    <x v="1"/>
  </r>
  <r>
    <x v="139"/>
    <s v="CUST023"/>
    <x v="13"/>
    <s v="1500g"/>
    <x v="2"/>
    <n v="1"/>
    <n v="3800"/>
    <x v="2"/>
    <s v="CBD"/>
    <s v="ORD01155"/>
    <x v="0"/>
    <n v="1"/>
    <n v="100"/>
    <n v="3700"/>
    <n v="5000"/>
    <n v="5000"/>
    <n v="-1300"/>
    <n v="-0.35135135135135137"/>
    <x v="0"/>
    <s v="In-store"/>
    <s v="Delivery"/>
    <s v="Walk-in"/>
    <x v="0"/>
    <s v="Sunday"/>
    <x v="1"/>
    <x v="0"/>
    <x v="1"/>
  </r>
  <r>
    <x v="139"/>
    <s v="CUST069"/>
    <x v="13"/>
    <s v="3000g"/>
    <x v="3"/>
    <n v="1"/>
    <n v="6800"/>
    <x v="1"/>
    <s v="Kilimani"/>
    <s v="ORD01156"/>
    <x v="0"/>
    <n v="1"/>
    <n v="0"/>
    <n v="6800"/>
    <n v="3500"/>
    <n v="3500"/>
    <n v="3300"/>
    <n v="0.48529411764705882"/>
    <x v="0"/>
    <s v="Online"/>
    <s v="Delivery"/>
    <s v="Word of Mouth"/>
    <x v="0"/>
    <s v="Sunday"/>
    <x v="2"/>
    <x v="0"/>
    <x v="1"/>
  </r>
  <r>
    <x v="139"/>
    <s v="CUST085"/>
    <x v="2"/>
    <s v="2000g"/>
    <x v="4"/>
    <n v="4"/>
    <n v="19200"/>
    <x v="0"/>
    <s v="CBD"/>
    <s v="ORD01157"/>
    <x v="0"/>
    <n v="4"/>
    <n v="0"/>
    <n v="19200"/>
    <n v="3500"/>
    <n v="14000"/>
    <n v="5200"/>
    <n v="0.27083333333333331"/>
    <x v="1"/>
    <s v="In-store"/>
    <s v="Delivery"/>
    <s v="Word of Mouth"/>
    <x v="0"/>
    <s v="Sunday"/>
    <x v="0"/>
    <x v="1"/>
    <x v="3"/>
  </r>
  <r>
    <x v="139"/>
    <s v="CUST100"/>
    <x v="3"/>
    <s v="2000g"/>
    <x v="4"/>
    <n v="1"/>
    <n v="4800"/>
    <x v="1"/>
    <s v="CBD"/>
    <s v="ORD01158"/>
    <x v="0"/>
    <n v="1"/>
    <n v="0"/>
    <n v="4800"/>
    <n v="5000"/>
    <n v="5000"/>
    <n v="-200"/>
    <n v="-4.1666666666666664E-2"/>
    <x v="0"/>
    <s v="Online"/>
    <s v="Pickup"/>
    <s v="Walk-in"/>
    <x v="0"/>
    <s v="Sunday"/>
    <x v="2"/>
    <x v="0"/>
    <x v="3"/>
  </r>
  <r>
    <x v="139"/>
    <s v="CUST054"/>
    <x v="9"/>
    <s v="3000g"/>
    <x v="3"/>
    <n v="5"/>
    <n v="34000"/>
    <x v="2"/>
    <s v="Kilimani"/>
    <s v="ORD01159"/>
    <x v="0"/>
    <n v="5"/>
    <n v="0"/>
    <n v="34000"/>
    <n v="1800"/>
    <n v="9000"/>
    <n v="25000"/>
    <n v="0.73529411764705888"/>
    <x v="0"/>
    <s v="WhatsApp"/>
    <s v="Pickup"/>
    <s v="Facebook"/>
    <x v="0"/>
    <s v="Sunday"/>
    <x v="2"/>
    <x v="0"/>
    <x v="1"/>
  </r>
  <r>
    <x v="140"/>
    <s v="CUST062"/>
    <x v="9"/>
    <s v="1000g"/>
    <x v="0"/>
    <n v="2"/>
    <n v="5600"/>
    <x v="2"/>
    <s v="Westlands"/>
    <s v="ORD01160"/>
    <x v="0"/>
    <n v="2"/>
    <n v="0"/>
    <n v="5600"/>
    <n v="2600"/>
    <n v="5200"/>
    <n v="400"/>
    <n v="7.1428571428571425E-2"/>
    <x v="1"/>
    <s v="WhatsApp"/>
    <s v="Delivery"/>
    <s v="Walk-in"/>
    <x v="0"/>
    <s v="Monday"/>
    <x v="2"/>
    <x v="0"/>
    <x v="0"/>
  </r>
  <r>
    <x v="140"/>
    <s v="CUST013"/>
    <x v="13"/>
    <s v="1500g"/>
    <x v="2"/>
    <n v="5"/>
    <n v="19000"/>
    <x v="2"/>
    <s v="Kilimani"/>
    <s v="ORD01161"/>
    <x v="0"/>
    <n v="5"/>
    <n v="0"/>
    <n v="19000"/>
    <n v="900"/>
    <n v="4500"/>
    <n v="14500"/>
    <n v="0.76315789473684215"/>
    <x v="1"/>
    <s v="In-store"/>
    <s v="Pickup"/>
    <s v="Instagram"/>
    <x v="0"/>
    <s v="Monday"/>
    <x v="2"/>
    <x v="0"/>
    <x v="0"/>
  </r>
  <r>
    <x v="140"/>
    <s v="CUST099"/>
    <x v="4"/>
    <s v="500g"/>
    <x v="1"/>
    <n v="4"/>
    <n v="5200"/>
    <x v="0"/>
    <s v="Kilimani"/>
    <s v="ORD01162"/>
    <x v="0"/>
    <n v="4"/>
    <n v="0"/>
    <n v="5200"/>
    <n v="900"/>
    <n v="3600"/>
    <n v="1600"/>
    <n v="0.30769230769230771"/>
    <x v="1"/>
    <s v="WhatsApp"/>
    <s v="Pickup"/>
    <s v="Instagram"/>
    <x v="0"/>
    <s v="Monday"/>
    <x v="2"/>
    <x v="1"/>
    <x v="2"/>
  </r>
  <r>
    <x v="140"/>
    <s v="CUST070"/>
    <x v="4"/>
    <s v="500g"/>
    <x v="1"/>
    <n v="5"/>
    <n v="6500"/>
    <x v="2"/>
    <s v="Westlands"/>
    <s v="ORD01163"/>
    <x v="0"/>
    <n v="5"/>
    <n v="0"/>
    <n v="6500"/>
    <n v="900"/>
    <n v="4500"/>
    <n v="2000"/>
    <n v="0.30769230769230771"/>
    <x v="0"/>
    <s v="WhatsApp"/>
    <s v="Delivery"/>
    <s v="Word of Mouth"/>
    <x v="0"/>
    <s v="Monday"/>
    <x v="0"/>
    <x v="0"/>
    <x v="3"/>
  </r>
  <r>
    <x v="140"/>
    <s v="CUST091"/>
    <x v="10"/>
    <s v="500g"/>
    <x v="1"/>
    <n v="1"/>
    <n v="1300"/>
    <x v="1"/>
    <s v="Kilimani"/>
    <s v="ORD01164"/>
    <x v="0"/>
    <n v="1"/>
    <n v="0"/>
    <n v="1300"/>
    <n v="2600"/>
    <n v="2600"/>
    <n v="-1300"/>
    <n v="-1"/>
    <x v="0"/>
    <s v="WhatsApp"/>
    <s v="Delivery"/>
    <s v="Facebook"/>
    <x v="0"/>
    <s v="Monday"/>
    <x v="0"/>
    <x v="1"/>
    <x v="1"/>
  </r>
  <r>
    <x v="140"/>
    <s v="CUST016"/>
    <x v="13"/>
    <s v="1500g"/>
    <x v="2"/>
    <n v="5"/>
    <n v="19000"/>
    <x v="1"/>
    <s v="Kilimani"/>
    <s v="ORD01165"/>
    <x v="0"/>
    <n v="5"/>
    <n v="0"/>
    <n v="19000"/>
    <n v="3500"/>
    <n v="17500"/>
    <n v="1500"/>
    <n v="7.8947368421052627E-2"/>
    <x v="1"/>
    <s v="WhatsApp"/>
    <s v="Pickup"/>
    <s v="Word of Mouth"/>
    <x v="0"/>
    <s v="Monday"/>
    <x v="2"/>
    <x v="1"/>
    <x v="3"/>
  </r>
  <r>
    <x v="140"/>
    <s v="CUST089"/>
    <x v="9"/>
    <s v="2000g"/>
    <x v="4"/>
    <n v="2"/>
    <n v="9600"/>
    <x v="2"/>
    <s v="Westlands"/>
    <s v="ORD01166"/>
    <x v="0"/>
    <n v="2"/>
    <n v="0"/>
    <n v="9600"/>
    <n v="4200"/>
    <n v="8400"/>
    <n v="1200"/>
    <n v="0.125"/>
    <x v="2"/>
    <s v="In-store"/>
    <s v="Pickup"/>
    <s v="Facebook"/>
    <x v="0"/>
    <s v="Monday"/>
    <x v="2"/>
    <x v="0"/>
    <x v="2"/>
  </r>
  <r>
    <x v="140"/>
    <s v="CUST020"/>
    <x v="5"/>
    <s v="2500g"/>
    <x v="6"/>
    <n v="1"/>
    <n v="5800"/>
    <x v="2"/>
    <s v="CBD"/>
    <s v="ORD01167"/>
    <x v="0"/>
    <n v="1"/>
    <n v="0"/>
    <n v="5800"/>
    <n v="1800"/>
    <n v="1800"/>
    <n v="4000"/>
    <n v="0.68965517241379315"/>
    <x v="0"/>
    <s v="WhatsApp"/>
    <s v="Pickup"/>
    <s v="Instagram"/>
    <x v="0"/>
    <s v="Monday"/>
    <x v="2"/>
    <x v="1"/>
    <x v="2"/>
  </r>
  <r>
    <x v="140"/>
    <s v="CUST034"/>
    <x v="13"/>
    <s v="1000g"/>
    <x v="0"/>
    <n v="3"/>
    <n v="8400"/>
    <x v="1"/>
    <s v="Westlands"/>
    <s v="ORD01168"/>
    <x v="0"/>
    <n v="3"/>
    <n v="0"/>
    <n v="8400"/>
    <n v="3500"/>
    <n v="10500"/>
    <n v="-2100"/>
    <n v="-0.25"/>
    <x v="2"/>
    <s v="In-store"/>
    <s v="Delivery"/>
    <s v="Instagram"/>
    <x v="0"/>
    <s v="Monday"/>
    <x v="0"/>
    <x v="1"/>
    <x v="3"/>
  </r>
  <r>
    <x v="140"/>
    <s v="CUST079"/>
    <x v="13"/>
    <s v="2000g"/>
    <x v="4"/>
    <n v="3"/>
    <n v="14400"/>
    <x v="2"/>
    <s v="CBD"/>
    <s v="ORD01169"/>
    <x v="0"/>
    <n v="3"/>
    <n v="0"/>
    <n v="14400"/>
    <n v="3500"/>
    <n v="10500"/>
    <n v="3900"/>
    <n v="0.27083333333333331"/>
    <x v="1"/>
    <s v="Online"/>
    <s v="Pickup"/>
    <s v="Instagram"/>
    <x v="0"/>
    <s v="Monday"/>
    <x v="1"/>
    <x v="0"/>
    <x v="2"/>
  </r>
  <r>
    <x v="140"/>
    <s v="CUST053"/>
    <x v="9"/>
    <s v="2000g"/>
    <x v="4"/>
    <n v="2"/>
    <n v="9600"/>
    <x v="1"/>
    <s v="CBD"/>
    <s v="ORD01170"/>
    <x v="0"/>
    <n v="2"/>
    <n v="0"/>
    <n v="9600"/>
    <n v="1800"/>
    <n v="3600"/>
    <n v="6000"/>
    <n v="0.625"/>
    <x v="0"/>
    <s v="WhatsApp"/>
    <s v="Delivery"/>
    <s v="Facebook"/>
    <x v="0"/>
    <s v="Monday"/>
    <x v="1"/>
    <x v="0"/>
    <x v="0"/>
  </r>
  <r>
    <x v="141"/>
    <s v="CUST072"/>
    <x v="11"/>
    <s v="1000g"/>
    <x v="0"/>
    <n v="3"/>
    <n v="8400"/>
    <x v="1"/>
    <s v="Westlands"/>
    <s v="ORD01171"/>
    <x v="0"/>
    <n v="3"/>
    <n v="0"/>
    <n v="8400"/>
    <n v="2600"/>
    <n v="7800"/>
    <n v="600"/>
    <n v="7.1428571428571425E-2"/>
    <x v="2"/>
    <s v="WhatsApp"/>
    <s v="Pickup"/>
    <s v="Walk-in"/>
    <x v="0"/>
    <s v="Tuesday"/>
    <x v="2"/>
    <x v="1"/>
    <x v="1"/>
  </r>
  <r>
    <x v="141"/>
    <s v="CUST074"/>
    <x v="4"/>
    <s v="1500g"/>
    <x v="2"/>
    <n v="3"/>
    <n v="11400"/>
    <x v="2"/>
    <s v="CBD"/>
    <s v="ORD01172"/>
    <x v="0"/>
    <n v="3"/>
    <n v="0"/>
    <n v="11400"/>
    <n v="3500"/>
    <n v="10500"/>
    <n v="900"/>
    <n v="7.8947368421052627E-2"/>
    <x v="2"/>
    <s v="Online"/>
    <s v="Delivery"/>
    <s v="Word of Mouth"/>
    <x v="0"/>
    <s v="Tuesday"/>
    <x v="0"/>
    <x v="1"/>
    <x v="0"/>
  </r>
  <r>
    <x v="141"/>
    <s v="CUST085"/>
    <x v="9"/>
    <s v="2000g"/>
    <x v="4"/>
    <n v="2"/>
    <n v="9600"/>
    <x v="0"/>
    <s v="CBD"/>
    <s v="ORD01173"/>
    <x v="0"/>
    <n v="2"/>
    <n v="0"/>
    <n v="9600"/>
    <n v="3500"/>
    <n v="7000"/>
    <n v="2600"/>
    <n v="0.27083333333333331"/>
    <x v="0"/>
    <s v="WhatsApp"/>
    <s v="Pickup"/>
    <s v="Facebook"/>
    <x v="0"/>
    <s v="Tuesday"/>
    <x v="2"/>
    <x v="0"/>
    <x v="2"/>
  </r>
  <r>
    <x v="141"/>
    <s v="CUST090"/>
    <x v="10"/>
    <s v="2000g"/>
    <x v="4"/>
    <n v="4"/>
    <n v="19200"/>
    <x v="0"/>
    <s v="Kilimani"/>
    <s v="ORD01174"/>
    <x v="0"/>
    <n v="4"/>
    <n v="0"/>
    <n v="19200"/>
    <n v="3500"/>
    <n v="14000"/>
    <n v="5200"/>
    <n v="0.27083333333333331"/>
    <x v="1"/>
    <s v="Online"/>
    <s v="Pickup"/>
    <s v="Facebook"/>
    <x v="0"/>
    <s v="Tuesday"/>
    <x v="2"/>
    <x v="0"/>
    <x v="3"/>
  </r>
  <r>
    <x v="141"/>
    <s v="CUST052"/>
    <x v="10"/>
    <s v="2000g"/>
    <x v="4"/>
    <n v="5"/>
    <n v="24000"/>
    <x v="2"/>
    <s v="CBD"/>
    <s v="ORD01175"/>
    <x v="0"/>
    <n v="5"/>
    <n v="0"/>
    <n v="24000"/>
    <n v="2600"/>
    <n v="13000"/>
    <n v="11000"/>
    <n v="0.45833333333333331"/>
    <x v="1"/>
    <s v="WhatsApp"/>
    <s v="Delivery"/>
    <s v="Facebook"/>
    <x v="0"/>
    <s v="Tuesday"/>
    <x v="2"/>
    <x v="0"/>
    <x v="0"/>
  </r>
  <r>
    <x v="141"/>
    <s v="CUST021"/>
    <x v="13"/>
    <s v="1500g"/>
    <x v="2"/>
    <n v="1"/>
    <n v="3800"/>
    <x v="2"/>
    <s v="CBD"/>
    <s v="ORD01176"/>
    <x v="0"/>
    <n v="1"/>
    <n v="0"/>
    <n v="3800"/>
    <n v="2600"/>
    <n v="2600"/>
    <n v="1200"/>
    <n v="0.31578947368421051"/>
    <x v="2"/>
    <s v="Online"/>
    <s v="Pickup"/>
    <s v="Instagram"/>
    <x v="0"/>
    <s v="Tuesday"/>
    <x v="1"/>
    <x v="0"/>
    <x v="0"/>
  </r>
  <r>
    <x v="141"/>
    <s v="CUST019"/>
    <x v="0"/>
    <s v="1500g"/>
    <x v="2"/>
    <n v="1"/>
    <n v="3800"/>
    <x v="2"/>
    <s v="CBD"/>
    <s v="ORD01177"/>
    <x v="0"/>
    <n v="1"/>
    <n v="0"/>
    <n v="3800"/>
    <n v="5000"/>
    <n v="5000"/>
    <n v="-1200"/>
    <n v="-0.31578947368421051"/>
    <x v="2"/>
    <s v="Online"/>
    <s v="Pickup"/>
    <s v="Facebook"/>
    <x v="0"/>
    <s v="Tuesday"/>
    <x v="1"/>
    <x v="1"/>
    <x v="2"/>
  </r>
  <r>
    <x v="141"/>
    <s v="CUST009"/>
    <x v="9"/>
    <s v="3000g"/>
    <x v="3"/>
    <n v="1"/>
    <n v="6800"/>
    <x v="2"/>
    <s v="Kilimani"/>
    <s v="ORD01178"/>
    <x v="0"/>
    <n v="1"/>
    <n v="0"/>
    <n v="6800"/>
    <n v="900"/>
    <n v="900"/>
    <n v="5900"/>
    <n v="0.86764705882352944"/>
    <x v="2"/>
    <s v="Online"/>
    <s v="Pickup"/>
    <s v="Facebook"/>
    <x v="0"/>
    <s v="Tuesday"/>
    <x v="0"/>
    <x v="1"/>
    <x v="2"/>
  </r>
  <r>
    <x v="141"/>
    <s v="CUST078"/>
    <x v="5"/>
    <s v="500g"/>
    <x v="1"/>
    <n v="1"/>
    <n v="1300"/>
    <x v="0"/>
    <s v="CBD"/>
    <s v="ORD01179"/>
    <x v="0"/>
    <n v="1"/>
    <n v="0"/>
    <n v="1300"/>
    <n v="5000"/>
    <n v="5000"/>
    <n v="-3700"/>
    <n v="-2.8461538461538463"/>
    <x v="2"/>
    <s v="In-store"/>
    <s v="Delivery"/>
    <s v="Word of Mouth"/>
    <x v="0"/>
    <s v="Tuesday"/>
    <x v="1"/>
    <x v="1"/>
    <x v="0"/>
  </r>
  <r>
    <x v="141"/>
    <s v="CUST079"/>
    <x v="9"/>
    <s v="3000g"/>
    <x v="3"/>
    <n v="4"/>
    <n v="27200"/>
    <x v="1"/>
    <s v="CBD"/>
    <s v="ORD01180"/>
    <x v="0"/>
    <n v="4"/>
    <n v="0"/>
    <n v="27200"/>
    <n v="1300"/>
    <n v="5200"/>
    <n v="22000"/>
    <n v="0.80882352941176472"/>
    <x v="2"/>
    <s v="Online"/>
    <s v="Delivery"/>
    <s v="Walk-in"/>
    <x v="0"/>
    <s v="Tuesday"/>
    <x v="0"/>
    <x v="1"/>
    <x v="3"/>
  </r>
  <r>
    <x v="142"/>
    <s v="CUST008"/>
    <x v="1"/>
    <s v="Party Pack"/>
    <x v="0"/>
    <n v="5"/>
    <n v="14000"/>
    <x v="0"/>
    <s v="CBD"/>
    <s v="ORD01181"/>
    <x v="1"/>
    <n v="5"/>
    <n v="0"/>
    <n v="14000"/>
    <n v="1800"/>
    <n v="9000"/>
    <n v="5000"/>
    <n v="0.35714285714285715"/>
    <x v="2"/>
    <s v="Online"/>
    <s v="Pickup"/>
    <s v="Word of Mouth"/>
    <x v="0"/>
    <s v="Wednesday"/>
    <x v="0"/>
    <x v="0"/>
    <x v="3"/>
  </r>
  <r>
    <x v="142"/>
    <s v="CUST002"/>
    <x v="7"/>
    <s v="1000g"/>
    <x v="0"/>
    <n v="4"/>
    <n v="11200"/>
    <x v="0"/>
    <s v="CBD"/>
    <s v="ORD01182"/>
    <x v="0"/>
    <n v="4"/>
    <n v="0"/>
    <n v="11200"/>
    <n v="3500"/>
    <n v="14000"/>
    <n v="-2800"/>
    <n v="-0.25"/>
    <x v="1"/>
    <s v="Online"/>
    <s v="Delivery"/>
    <s v="Walk-in"/>
    <x v="0"/>
    <s v="Wednesday"/>
    <x v="0"/>
    <x v="1"/>
    <x v="1"/>
  </r>
  <r>
    <x v="142"/>
    <s v="CUST037"/>
    <x v="12"/>
    <s v="2000g"/>
    <x v="4"/>
    <n v="5"/>
    <n v="24000"/>
    <x v="0"/>
    <s v="Kilimani"/>
    <s v="ORD01183"/>
    <x v="0"/>
    <n v="5"/>
    <n v="0"/>
    <n v="24000"/>
    <n v="5000"/>
    <n v="25000"/>
    <n v="-1000"/>
    <n v="-4.1666666666666664E-2"/>
    <x v="1"/>
    <s v="In-store"/>
    <s v="Delivery"/>
    <s v="Walk-in"/>
    <x v="0"/>
    <s v="Wednesday"/>
    <x v="0"/>
    <x v="1"/>
    <x v="3"/>
  </r>
  <r>
    <x v="142"/>
    <s v="CUST066"/>
    <x v="12"/>
    <s v="3000g"/>
    <x v="3"/>
    <n v="5"/>
    <n v="34000"/>
    <x v="1"/>
    <s v="CBD"/>
    <s v="ORD01184"/>
    <x v="0"/>
    <n v="5"/>
    <n v="0"/>
    <n v="34000"/>
    <n v="2600"/>
    <n v="13000"/>
    <n v="21000"/>
    <n v="0.61764705882352944"/>
    <x v="0"/>
    <s v="In-store"/>
    <s v="Delivery"/>
    <s v="Facebook"/>
    <x v="0"/>
    <s v="Wednesday"/>
    <x v="2"/>
    <x v="1"/>
    <x v="2"/>
  </r>
  <r>
    <x v="142"/>
    <s v="CUST022"/>
    <x v="10"/>
    <s v="1500g"/>
    <x v="2"/>
    <n v="5"/>
    <n v="19000"/>
    <x v="1"/>
    <s v="Kilimani"/>
    <s v="ORD01185"/>
    <x v="0"/>
    <n v="5"/>
    <n v="0"/>
    <n v="19000"/>
    <n v="900"/>
    <n v="4500"/>
    <n v="14500"/>
    <n v="0.76315789473684215"/>
    <x v="2"/>
    <s v="In-store"/>
    <s v="Pickup"/>
    <s v="Facebook"/>
    <x v="0"/>
    <s v="Wednesday"/>
    <x v="1"/>
    <x v="0"/>
    <x v="3"/>
  </r>
  <r>
    <x v="142"/>
    <s v="CUST084"/>
    <x v="5"/>
    <s v="500g"/>
    <x v="1"/>
    <n v="2"/>
    <n v="2600"/>
    <x v="0"/>
    <s v="Kilimani"/>
    <s v="ORD01186"/>
    <x v="0"/>
    <n v="2"/>
    <n v="100"/>
    <n v="2500"/>
    <n v="2600"/>
    <n v="5200"/>
    <n v="-2700"/>
    <n v="-1.08"/>
    <x v="0"/>
    <s v="In-store"/>
    <s v="Pickup"/>
    <s v="Walk-in"/>
    <x v="0"/>
    <s v="Wednesday"/>
    <x v="1"/>
    <x v="0"/>
    <x v="2"/>
  </r>
  <r>
    <x v="142"/>
    <s v="CUST100"/>
    <x v="2"/>
    <s v="1500g"/>
    <x v="2"/>
    <n v="3"/>
    <n v="11400"/>
    <x v="2"/>
    <s v="Westlands"/>
    <s v="ORD01187"/>
    <x v="0"/>
    <n v="3"/>
    <n v="0"/>
    <n v="11400"/>
    <n v="3500"/>
    <n v="10500"/>
    <n v="900"/>
    <n v="7.8947368421052627E-2"/>
    <x v="0"/>
    <s v="WhatsApp"/>
    <s v="Delivery"/>
    <s v="Word of Mouth"/>
    <x v="0"/>
    <s v="Wednesday"/>
    <x v="2"/>
    <x v="1"/>
    <x v="3"/>
  </r>
  <r>
    <x v="143"/>
    <s v="CUST026"/>
    <x v="9"/>
    <s v="2000g"/>
    <x v="4"/>
    <n v="5"/>
    <n v="24000"/>
    <x v="1"/>
    <s v="Kilimani"/>
    <s v="ORD01188"/>
    <x v="0"/>
    <n v="5"/>
    <n v="0"/>
    <n v="24000"/>
    <n v="1300"/>
    <n v="6500"/>
    <n v="17500"/>
    <n v="0.72916666666666663"/>
    <x v="2"/>
    <s v="In-store"/>
    <s v="Pickup"/>
    <s v="Instagram"/>
    <x v="0"/>
    <s v="Thursday"/>
    <x v="2"/>
    <x v="1"/>
    <x v="0"/>
  </r>
  <r>
    <x v="143"/>
    <s v="CUST012"/>
    <x v="1"/>
    <s v="Party Pack"/>
    <x v="0"/>
    <n v="1"/>
    <n v="2800"/>
    <x v="1"/>
    <s v="Westlands"/>
    <s v="ORD01189"/>
    <x v="1"/>
    <n v="1"/>
    <n v="50"/>
    <n v="2750"/>
    <n v="400"/>
    <n v="400"/>
    <n v="2350"/>
    <n v="0.8545454545454545"/>
    <x v="2"/>
    <s v="In-store"/>
    <s v="Delivery"/>
    <s v="Walk-in"/>
    <x v="0"/>
    <s v="Thursday"/>
    <x v="1"/>
    <x v="1"/>
    <x v="3"/>
  </r>
  <r>
    <x v="143"/>
    <s v="CUST075"/>
    <x v="1"/>
    <s v="Small Pack"/>
    <x v="7"/>
    <n v="5"/>
    <n v="4000"/>
    <x v="2"/>
    <s v="Westlands"/>
    <s v="ORD01190"/>
    <x v="1"/>
    <n v="5"/>
    <n v="50"/>
    <n v="3950"/>
    <n v="3500"/>
    <n v="17500"/>
    <n v="-13550"/>
    <n v="-3.4303797468354431"/>
    <x v="2"/>
    <s v="In-store"/>
    <s v="Delivery"/>
    <s v="Facebook"/>
    <x v="0"/>
    <s v="Thursday"/>
    <x v="0"/>
    <x v="0"/>
    <x v="2"/>
  </r>
  <r>
    <x v="143"/>
    <s v="CUST029"/>
    <x v="6"/>
    <s v="2000g"/>
    <x v="4"/>
    <n v="3"/>
    <n v="14400"/>
    <x v="1"/>
    <s v="Kilimani"/>
    <s v="ORD01191"/>
    <x v="2"/>
    <n v="3"/>
    <n v="0"/>
    <n v="14400"/>
    <n v="4200"/>
    <n v="12600"/>
    <n v="1800"/>
    <n v="0.125"/>
    <x v="2"/>
    <s v="WhatsApp"/>
    <s v="Delivery"/>
    <s v="Walk-in"/>
    <x v="0"/>
    <s v="Thursday"/>
    <x v="1"/>
    <x v="0"/>
    <x v="1"/>
  </r>
  <r>
    <x v="143"/>
    <s v="CUST074"/>
    <x v="7"/>
    <s v="2500g"/>
    <x v="6"/>
    <n v="4"/>
    <n v="23200"/>
    <x v="0"/>
    <s v="Westlands"/>
    <s v="ORD01192"/>
    <x v="0"/>
    <n v="4"/>
    <n v="0"/>
    <n v="23200"/>
    <n v="2600"/>
    <n v="10400"/>
    <n v="12800"/>
    <n v="0.55172413793103448"/>
    <x v="0"/>
    <s v="WhatsApp"/>
    <s v="Pickup"/>
    <s v="Walk-in"/>
    <x v="0"/>
    <s v="Thursday"/>
    <x v="0"/>
    <x v="0"/>
    <x v="0"/>
  </r>
  <r>
    <x v="143"/>
    <s v="CUST065"/>
    <x v="11"/>
    <s v="1500g"/>
    <x v="2"/>
    <n v="4"/>
    <n v="15200"/>
    <x v="0"/>
    <s v="CBD"/>
    <s v="ORD01193"/>
    <x v="0"/>
    <n v="4"/>
    <n v="0"/>
    <n v="15200"/>
    <n v="900"/>
    <n v="3600"/>
    <n v="11600"/>
    <n v="0.76315789473684215"/>
    <x v="2"/>
    <s v="In-store"/>
    <s v="Pickup"/>
    <s v="Word of Mouth"/>
    <x v="0"/>
    <s v="Thursday"/>
    <x v="2"/>
    <x v="0"/>
    <x v="3"/>
  </r>
  <r>
    <x v="143"/>
    <s v="CUST038"/>
    <x v="2"/>
    <s v="500g"/>
    <x v="1"/>
    <n v="5"/>
    <n v="6500"/>
    <x v="2"/>
    <s v="Kilimani"/>
    <s v="ORD01194"/>
    <x v="0"/>
    <n v="5"/>
    <n v="0"/>
    <n v="6500"/>
    <n v="1800"/>
    <n v="9000"/>
    <n v="-2500"/>
    <n v="-0.38461538461538464"/>
    <x v="1"/>
    <s v="WhatsApp"/>
    <s v="Pickup"/>
    <s v="Instagram"/>
    <x v="0"/>
    <s v="Thursday"/>
    <x v="1"/>
    <x v="1"/>
    <x v="0"/>
  </r>
  <r>
    <x v="143"/>
    <s v="CUST033"/>
    <x v="12"/>
    <s v="1000g"/>
    <x v="0"/>
    <n v="5"/>
    <n v="14000"/>
    <x v="1"/>
    <s v="CBD"/>
    <s v="ORD01195"/>
    <x v="0"/>
    <n v="5"/>
    <n v="0"/>
    <n v="14000"/>
    <n v="1800"/>
    <n v="9000"/>
    <n v="5000"/>
    <n v="0.35714285714285715"/>
    <x v="1"/>
    <s v="In-store"/>
    <s v="Pickup"/>
    <s v="Word of Mouth"/>
    <x v="0"/>
    <s v="Thursday"/>
    <x v="1"/>
    <x v="0"/>
    <x v="1"/>
  </r>
  <r>
    <x v="143"/>
    <s v="CUST049"/>
    <x v="4"/>
    <s v="1000g"/>
    <x v="0"/>
    <n v="4"/>
    <n v="11200"/>
    <x v="1"/>
    <s v="Westlands"/>
    <s v="ORD01196"/>
    <x v="0"/>
    <n v="4"/>
    <n v="0"/>
    <n v="11200"/>
    <n v="3500"/>
    <n v="14000"/>
    <n v="-2800"/>
    <n v="-0.25"/>
    <x v="2"/>
    <s v="WhatsApp"/>
    <s v="Delivery"/>
    <s v="Facebook"/>
    <x v="0"/>
    <s v="Thursday"/>
    <x v="1"/>
    <x v="1"/>
    <x v="3"/>
  </r>
  <r>
    <x v="144"/>
    <s v="CUST100"/>
    <x v="12"/>
    <s v="2000g"/>
    <x v="4"/>
    <n v="3"/>
    <n v="14400"/>
    <x v="2"/>
    <s v="CBD"/>
    <s v="ORD01197"/>
    <x v="0"/>
    <n v="3"/>
    <n v="0"/>
    <n v="14400"/>
    <n v="5000"/>
    <n v="15000"/>
    <n v="-600"/>
    <n v="-4.1666666666666664E-2"/>
    <x v="2"/>
    <s v="Online"/>
    <s v="Delivery"/>
    <s v="Facebook"/>
    <x v="0"/>
    <s v="Friday"/>
    <x v="0"/>
    <x v="1"/>
    <x v="3"/>
  </r>
  <r>
    <x v="144"/>
    <s v="CUST004"/>
    <x v="7"/>
    <s v="3000g"/>
    <x v="3"/>
    <n v="5"/>
    <n v="34000"/>
    <x v="2"/>
    <s v="Kilimani"/>
    <s v="ORD01198"/>
    <x v="0"/>
    <n v="5"/>
    <n v="100"/>
    <n v="33900"/>
    <n v="5000"/>
    <n v="25000"/>
    <n v="8900"/>
    <n v="0.26253687315634217"/>
    <x v="2"/>
    <s v="Online"/>
    <s v="Delivery"/>
    <s v="Instagram"/>
    <x v="0"/>
    <s v="Friday"/>
    <x v="0"/>
    <x v="1"/>
    <x v="1"/>
  </r>
  <r>
    <x v="144"/>
    <s v="CUST049"/>
    <x v="4"/>
    <s v="3000g"/>
    <x v="3"/>
    <n v="1"/>
    <n v="6800"/>
    <x v="1"/>
    <s v="Kilimani"/>
    <s v="ORD01199"/>
    <x v="0"/>
    <n v="1"/>
    <n v="0"/>
    <n v="6800"/>
    <n v="4200"/>
    <n v="4200"/>
    <n v="2600"/>
    <n v="0.38235294117647056"/>
    <x v="1"/>
    <s v="In-store"/>
    <s v="Pickup"/>
    <s v="Instagram"/>
    <x v="0"/>
    <s v="Friday"/>
    <x v="0"/>
    <x v="0"/>
    <x v="1"/>
  </r>
  <r>
    <x v="144"/>
    <s v="CUST041"/>
    <x v="8"/>
    <s v="2500g"/>
    <x v="6"/>
    <n v="2"/>
    <n v="11600"/>
    <x v="2"/>
    <s v="Westlands"/>
    <s v="ORD01200"/>
    <x v="0"/>
    <n v="2"/>
    <n v="0"/>
    <n v="11600"/>
    <n v="4200"/>
    <n v="8400"/>
    <n v="3200"/>
    <n v="0.27586206896551724"/>
    <x v="1"/>
    <s v="Online"/>
    <s v="Pickup"/>
    <s v="Instagram"/>
    <x v="0"/>
    <s v="Friday"/>
    <x v="0"/>
    <x v="1"/>
    <x v="3"/>
  </r>
  <r>
    <x v="144"/>
    <s v="CUST002"/>
    <x v="3"/>
    <s v="2500g"/>
    <x v="6"/>
    <n v="5"/>
    <n v="29000"/>
    <x v="1"/>
    <s v="Westlands"/>
    <s v="ORD01201"/>
    <x v="0"/>
    <n v="5"/>
    <n v="0"/>
    <n v="29000"/>
    <n v="900"/>
    <n v="4500"/>
    <n v="24500"/>
    <n v="0.84482758620689657"/>
    <x v="1"/>
    <s v="WhatsApp"/>
    <s v="Delivery"/>
    <s v="Word of Mouth"/>
    <x v="0"/>
    <s v="Friday"/>
    <x v="1"/>
    <x v="0"/>
    <x v="0"/>
  </r>
  <r>
    <x v="144"/>
    <s v="CUST012"/>
    <x v="10"/>
    <s v="500g"/>
    <x v="1"/>
    <n v="3"/>
    <n v="3900"/>
    <x v="2"/>
    <s v="CBD"/>
    <s v="ORD01202"/>
    <x v="0"/>
    <n v="3"/>
    <n v="0"/>
    <n v="3900"/>
    <n v="5000"/>
    <n v="15000"/>
    <n v="-11100"/>
    <n v="-2.8461538461538463"/>
    <x v="2"/>
    <s v="WhatsApp"/>
    <s v="Delivery"/>
    <s v="Instagram"/>
    <x v="0"/>
    <s v="Friday"/>
    <x v="0"/>
    <x v="0"/>
    <x v="3"/>
  </r>
  <r>
    <x v="145"/>
    <s v="CUST023"/>
    <x v="2"/>
    <s v="3000g"/>
    <x v="3"/>
    <n v="5"/>
    <n v="34000"/>
    <x v="2"/>
    <s v="Westlands"/>
    <s v="ORD01203"/>
    <x v="0"/>
    <n v="5"/>
    <n v="0"/>
    <n v="34000"/>
    <n v="3500"/>
    <n v="17500"/>
    <n v="16500"/>
    <n v="0.48529411764705882"/>
    <x v="0"/>
    <s v="WhatsApp"/>
    <s v="Pickup"/>
    <s v="Walk-in"/>
    <x v="0"/>
    <s v="Saturday"/>
    <x v="0"/>
    <x v="1"/>
    <x v="2"/>
  </r>
  <r>
    <x v="145"/>
    <s v="CUST074"/>
    <x v="5"/>
    <s v="2000g"/>
    <x v="4"/>
    <n v="2"/>
    <n v="9600"/>
    <x v="2"/>
    <s v="Kilimani"/>
    <s v="ORD01204"/>
    <x v="0"/>
    <n v="2"/>
    <n v="0"/>
    <n v="9600"/>
    <n v="1300"/>
    <n v="2600"/>
    <n v="7000"/>
    <n v="0.72916666666666663"/>
    <x v="2"/>
    <s v="WhatsApp"/>
    <s v="Pickup"/>
    <s v="Word of Mouth"/>
    <x v="0"/>
    <s v="Saturday"/>
    <x v="1"/>
    <x v="0"/>
    <x v="3"/>
  </r>
  <r>
    <x v="145"/>
    <s v="CUST064"/>
    <x v="1"/>
    <s v="Party Pack"/>
    <x v="0"/>
    <n v="2"/>
    <n v="5600"/>
    <x v="1"/>
    <s v="Kilimani"/>
    <s v="ORD01205"/>
    <x v="1"/>
    <n v="2"/>
    <n v="0"/>
    <n v="5600"/>
    <n v="5000"/>
    <n v="10000"/>
    <n v="-4400"/>
    <n v="-0.7857142857142857"/>
    <x v="0"/>
    <s v="In-store"/>
    <s v="Pickup"/>
    <s v="Facebook"/>
    <x v="0"/>
    <s v="Saturday"/>
    <x v="2"/>
    <x v="0"/>
    <x v="1"/>
  </r>
  <r>
    <x v="145"/>
    <s v="CUST034"/>
    <x v="10"/>
    <s v="3000g"/>
    <x v="3"/>
    <n v="2"/>
    <n v="13600"/>
    <x v="0"/>
    <s v="Kilimani"/>
    <s v="ORD01206"/>
    <x v="0"/>
    <n v="2"/>
    <n v="0"/>
    <n v="13600"/>
    <n v="4200"/>
    <n v="8400"/>
    <n v="5200"/>
    <n v="0.38235294117647056"/>
    <x v="0"/>
    <s v="WhatsApp"/>
    <s v="Pickup"/>
    <s v="Walk-in"/>
    <x v="0"/>
    <s v="Saturday"/>
    <x v="0"/>
    <x v="0"/>
    <x v="0"/>
  </r>
  <r>
    <x v="145"/>
    <s v="CUST080"/>
    <x v="10"/>
    <s v="2500g"/>
    <x v="6"/>
    <n v="2"/>
    <n v="11600"/>
    <x v="2"/>
    <s v="Kilimani"/>
    <s v="ORD01207"/>
    <x v="0"/>
    <n v="2"/>
    <n v="0"/>
    <n v="11600"/>
    <n v="900"/>
    <n v="1800"/>
    <n v="9800"/>
    <n v="0.84482758620689657"/>
    <x v="1"/>
    <s v="WhatsApp"/>
    <s v="Delivery"/>
    <s v="Walk-in"/>
    <x v="0"/>
    <s v="Saturday"/>
    <x v="2"/>
    <x v="1"/>
    <x v="1"/>
  </r>
  <r>
    <x v="145"/>
    <s v="CUST016"/>
    <x v="12"/>
    <s v="500g"/>
    <x v="1"/>
    <n v="1"/>
    <n v="1300"/>
    <x v="0"/>
    <s v="CBD"/>
    <s v="ORD01208"/>
    <x v="0"/>
    <n v="1"/>
    <n v="50"/>
    <n v="1250"/>
    <n v="900"/>
    <n v="900"/>
    <n v="350"/>
    <n v="0.28000000000000003"/>
    <x v="0"/>
    <s v="WhatsApp"/>
    <s v="Pickup"/>
    <s v="Word of Mouth"/>
    <x v="0"/>
    <s v="Saturday"/>
    <x v="0"/>
    <x v="1"/>
    <x v="0"/>
  </r>
  <r>
    <x v="145"/>
    <s v="CUST079"/>
    <x v="8"/>
    <s v="500g"/>
    <x v="1"/>
    <n v="4"/>
    <n v="5200"/>
    <x v="0"/>
    <s v="CBD"/>
    <s v="ORD01209"/>
    <x v="0"/>
    <n v="4"/>
    <n v="0"/>
    <n v="5200"/>
    <n v="4200"/>
    <n v="16800"/>
    <n v="-11600"/>
    <n v="-2.2307692307692308"/>
    <x v="0"/>
    <s v="WhatsApp"/>
    <s v="Delivery"/>
    <s v="Facebook"/>
    <x v="0"/>
    <s v="Saturday"/>
    <x v="2"/>
    <x v="0"/>
    <x v="2"/>
  </r>
  <r>
    <x v="145"/>
    <s v="CUST048"/>
    <x v="0"/>
    <s v="2500g"/>
    <x v="6"/>
    <n v="4"/>
    <n v="23200"/>
    <x v="1"/>
    <s v="Westlands"/>
    <s v="ORD01210"/>
    <x v="0"/>
    <n v="4"/>
    <n v="0"/>
    <n v="23200"/>
    <n v="2600"/>
    <n v="10400"/>
    <n v="12800"/>
    <n v="0.55172413793103448"/>
    <x v="2"/>
    <s v="In-store"/>
    <s v="Pickup"/>
    <s v="Walk-in"/>
    <x v="0"/>
    <s v="Saturday"/>
    <x v="1"/>
    <x v="0"/>
    <x v="2"/>
  </r>
  <r>
    <x v="146"/>
    <s v="CUST063"/>
    <x v="13"/>
    <s v="1500g"/>
    <x v="2"/>
    <n v="3"/>
    <n v="11400"/>
    <x v="0"/>
    <s v="CBD"/>
    <s v="ORD01211"/>
    <x v="0"/>
    <n v="3"/>
    <n v="0"/>
    <n v="11400"/>
    <n v="3500"/>
    <n v="10500"/>
    <n v="900"/>
    <n v="7.8947368421052627E-2"/>
    <x v="0"/>
    <s v="In-store"/>
    <s v="Pickup"/>
    <s v="Walk-in"/>
    <x v="0"/>
    <s v="Sunday"/>
    <x v="0"/>
    <x v="0"/>
    <x v="3"/>
  </r>
  <r>
    <x v="146"/>
    <s v="CUST029"/>
    <x v="4"/>
    <s v="2000g"/>
    <x v="4"/>
    <n v="4"/>
    <n v="19200"/>
    <x v="1"/>
    <s v="Kilimani"/>
    <s v="ORD01212"/>
    <x v="0"/>
    <n v="4"/>
    <n v="0"/>
    <n v="19200"/>
    <n v="900"/>
    <n v="3600"/>
    <n v="15600"/>
    <n v="0.8125"/>
    <x v="2"/>
    <s v="WhatsApp"/>
    <s v="Pickup"/>
    <s v="Facebook"/>
    <x v="0"/>
    <s v="Sunday"/>
    <x v="2"/>
    <x v="0"/>
    <x v="3"/>
  </r>
  <r>
    <x v="146"/>
    <s v="CUST055"/>
    <x v="0"/>
    <s v="500g"/>
    <x v="1"/>
    <n v="5"/>
    <n v="6500"/>
    <x v="2"/>
    <s v="CBD"/>
    <s v="ORD01213"/>
    <x v="0"/>
    <n v="5"/>
    <n v="0"/>
    <n v="6500"/>
    <n v="1800"/>
    <n v="9000"/>
    <n v="-2500"/>
    <n v="-0.38461538461538464"/>
    <x v="1"/>
    <s v="Online"/>
    <s v="Pickup"/>
    <s v="Word of Mouth"/>
    <x v="0"/>
    <s v="Sunday"/>
    <x v="2"/>
    <x v="1"/>
    <x v="0"/>
  </r>
  <r>
    <x v="146"/>
    <s v="CUST045"/>
    <x v="0"/>
    <s v="1000g"/>
    <x v="0"/>
    <n v="5"/>
    <n v="14000"/>
    <x v="2"/>
    <s v="CBD"/>
    <s v="ORD01214"/>
    <x v="0"/>
    <n v="5"/>
    <n v="0"/>
    <n v="14000"/>
    <n v="3500"/>
    <n v="17500"/>
    <n v="-3500"/>
    <n v="-0.25"/>
    <x v="1"/>
    <s v="Online"/>
    <s v="Delivery"/>
    <s v="Instagram"/>
    <x v="0"/>
    <s v="Sunday"/>
    <x v="1"/>
    <x v="0"/>
    <x v="3"/>
  </r>
  <r>
    <x v="146"/>
    <s v="CUST059"/>
    <x v="12"/>
    <s v="2000g"/>
    <x v="4"/>
    <n v="2"/>
    <n v="9600"/>
    <x v="0"/>
    <s v="CBD"/>
    <s v="ORD01215"/>
    <x v="0"/>
    <n v="2"/>
    <n v="0"/>
    <n v="9600"/>
    <n v="5000"/>
    <n v="10000"/>
    <n v="-400"/>
    <n v="-4.1666666666666664E-2"/>
    <x v="1"/>
    <s v="In-store"/>
    <s v="Pickup"/>
    <s v="Facebook"/>
    <x v="0"/>
    <s v="Sunday"/>
    <x v="2"/>
    <x v="1"/>
    <x v="1"/>
  </r>
  <r>
    <x v="146"/>
    <s v="CUST041"/>
    <x v="3"/>
    <s v="3000g"/>
    <x v="3"/>
    <n v="4"/>
    <n v="27200"/>
    <x v="1"/>
    <s v="Kilimani"/>
    <s v="ORD01216"/>
    <x v="0"/>
    <n v="4"/>
    <n v="0"/>
    <n v="27200"/>
    <n v="1800"/>
    <n v="7200"/>
    <n v="20000"/>
    <n v="0.73529411764705888"/>
    <x v="0"/>
    <s v="Online"/>
    <s v="Delivery"/>
    <s v="Walk-in"/>
    <x v="0"/>
    <s v="Sunday"/>
    <x v="2"/>
    <x v="0"/>
    <x v="1"/>
  </r>
  <r>
    <x v="146"/>
    <s v="CUST049"/>
    <x v="0"/>
    <s v="1000g"/>
    <x v="0"/>
    <n v="2"/>
    <n v="5600"/>
    <x v="1"/>
    <s v="Kilimani"/>
    <s v="ORD01217"/>
    <x v="0"/>
    <n v="2"/>
    <n v="0"/>
    <n v="5600"/>
    <n v="2600"/>
    <n v="5200"/>
    <n v="400"/>
    <n v="7.1428571428571425E-2"/>
    <x v="0"/>
    <s v="In-store"/>
    <s v="Pickup"/>
    <s v="Facebook"/>
    <x v="0"/>
    <s v="Sunday"/>
    <x v="0"/>
    <x v="1"/>
    <x v="2"/>
  </r>
  <r>
    <x v="146"/>
    <s v="CUST079"/>
    <x v="5"/>
    <s v="1500g"/>
    <x v="2"/>
    <n v="3"/>
    <n v="11400"/>
    <x v="2"/>
    <s v="Kilimani"/>
    <s v="ORD01218"/>
    <x v="0"/>
    <n v="3"/>
    <n v="0"/>
    <n v="11400"/>
    <n v="2600"/>
    <n v="7800"/>
    <n v="3600"/>
    <n v="0.31578947368421051"/>
    <x v="0"/>
    <s v="WhatsApp"/>
    <s v="Delivery"/>
    <s v="Word of Mouth"/>
    <x v="0"/>
    <s v="Sunday"/>
    <x v="1"/>
    <x v="0"/>
    <x v="0"/>
  </r>
  <r>
    <x v="146"/>
    <s v="CUST031"/>
    <x v="3"/>
    <s v="1500g"/>
    <x v="2"/>
    <n v="3"/>
    <n v="11400"/>
    <x v="2"/>
    <s v="Westlands"/>
    <s v="ORD01219"/>
    <x v="0"/>
    <n v="3"/>
    <n v="0"/>
    <n v="11400"/>
    <n v="5000"/>
    <n v="15000"/>
    <n v="-3600"/>
    <n v="-0.31578947368421051"/>
    <x v="1"/>
    <s v="Online"/>
    <s v="Delivery"/>
    <s v="Word of Mouth"/>
    <x v="0"/>
    <s v="Sunday"/>
    <x v="1"/>
    <x v="1"/>
    <x v="3"/>
  </r>
  <r>
    <x v="146"/>
    <s v="CUST047"/>
    <x v="13"/>
    <s v="3000g"/>
    <x v="3"/>
    <n v="3"/>
    <n v="20400"/>
    <x v="0"/>
    <s v="Westlands"/>
    <s v="ORD01220"/>
    <x v="0"/>
    <n v="3"/>
    <n v="0"/>
    <n v="20400"/>
    <n v="900"/>
    <n v="2700"/>
    <n v="17700"/>
    <n v="0.86764705882352944"/>
    <x v="1"/>
    <s v="In-store"/>
    <s v="Pickup"/>
    <s v="Word of Mouth"/>
    <x v="0"/>
    <s v="Sunday"/>
    <x v="1"/>
    <x v="1"/>
    <x v="3"/>
  </r>
  <r>
    <x v="147"/>
    <s v="CUST090"/>
    <x v="10"/>
    <s v="500g"/>
    <x v="1"/>
    <n v="4"/>
    <n v="5200"/>
    <x v="2"/>
    <s v="Westlands"/>
    <s v="ORD01221"/>
    <x v="0"/>
    <n v="4"/>
    <n v="0"/>
    <n v="5200"/>
    <n v="3500"/>
    <n v="14000"/>
    <n v="-8800"/>
    <n v="-1.6923076923076923"/>
    <x v="0"/>
    <s v="Online"/>
    <s v="Pickup"/>
    <s v="Facebook"/>
    <x v="0"/>
    <s v="Monday"/>
    <x v="1"/>
    <x v="1"/>
    <x v="3"/>
  </r>
  <r>
    <x v="147"/>
    <s v="CUST036"/>
    <x v="6"/>
    <s v="2000g"/>
    <x v="4"/>
    <n v="4"/>
    <n v="19200"/>
    <x v="2"/>
    <s v="Kilimani"/>
    <s v="ORD01222"/>
    <x v="2"/>
    <n v="4"/>
    <n v="0"/>
    <n v="19200"/>
    <n v="1800"/>
    <n v="7200"/>
    <n v="12000"/>
    <n v="0.625"/>
    <x v="0"/>
    <s v="WhatsApp"/>
    <s v="Delivery"/>
    <s v="Facebook"/>
    <x v="0"/>
    <s v="Monday"/>
    <x v="2"/>
    <x v="1"/>
    <x v="3"/>
  </r>
  <r>
    <x v="147"/>
    <s v="CUST074"/>
    <x v="13"/>
    <s v="1000g"/>
    <x v="0"/>
    <n v="2"/>
    <n v="5600"/>
    <x v="1"/>
    <s v="Kilimani"/>
    <s v="ORD01223"/>
    <x v="0"/>
    <n v="2"/>
    <n v="0"/>
    <n v="5600"/>
    <n v="2600"/>
    <n v="5200"/>
    <n v="400"/>
    <n v="7.1428571428571425E-2"/>
    <x v="0"/>
    <s v="In-store"/>
    <s v="Delivery"/>
    <s v="Walk-in"/>
    <x v="0"/>
    <s v="Monday"/>
    <x v="0"/>
    <x v="1"/>
    <x v="3"/>
  </r>
  <r>
    <x v="147"/>
    <s v="CUST093"/>
    <x v="6"/>
    <s v="1500g"/>
    <x v="2"/>
    <n v="1"/>
    <n v="3800"/>
    <x v="2"/>
    <s v="Kilimani"/>
    <s v="ORD01224"/>
    <x v="2"/>
    <n v="1"/>
    <n v="0"/>
    <n v="3800"/>
    <n v="2600"/>
    <n v="2600"/>
    <n v="1200"/>
    <n v="0.31578947368421051"/>
    <x v="1"/>
    <s v="Online"/>
    <s v="Delivery"/>
    <s v="Word of Mouth"/>
    <x v="0"/>
    <s v="Monday"/>
    <x v="0"/>
    <x v="0"/>
    <x v="2"/>
  </r>
  <r>
    <x v="147"/>
    <s v="CUST049"/>
    <x v="3"/>
    <s v="1500g"/>
    <x v="2"/>
    <n v="4"/>
    <n v="15200"/>
    <x v="0"/>
    <s v="Kilimani"/>
    <s v="ORD01225"/>
    <x v="0"/>
    <n v="4"/>
    <n v="0"/>
    <n v="15200"/>
    <n v="5000"/>
    <n v="20000"/>
    <n v="-4800"/>
    <n v="-0.31578947368421051"/>
    <x v="2"/>
    <s v="In-store"/>
    <s v="Delivery"/>
    <s v="Walk-in"/>
    <x v="0"/>
    <s v="Monday"/>
    <x v="1"/>
    <x v="0"/>
    <x v="0"/>
  </r>
  <r>
    <x v="147"/>
    <s v="CUST061"/>
    <x v="12"/>
    <s v="3000g"/>
    <x v="3"/>
    <n v="2"/>
    <n v="13600"/>
    <x v="0"/>
    <s v="Kilimani"/>
    <s v="ORD01226"/>
    <x v="0"/>
    <n v="2"/>
    <n v="0"/>
    <n v="13600"/>
    <n v="900"/>
    <n v="1800"/>
    <n v="11800"/>
    <n v="0.86764705882352944"/>
    <x v="1"/>
    <s v="WhatsApp"/>
    <s v="Delivery"/>
    <s v="Word of Mouth"/>
    <x v="0"/>
    <s v="Monday"/>
    <x v="1"/>
    <x v="0"/>
    <x v="0"/>
  </r>
  <r>
    <x v="147"/>
    <s v="CUST018"/>
    <x v="9"/>
    <s v="500g"/>
    <x v="1"/>
    <n v="4"/>
    <n v="5200"/>
    <x v="1"/>
    <s v="CBD"/>
    <s v="ORD01227"/>
    <x v="0"/>
    <n v="4"/>
    <n v="0"/>
    <n v="5200"/>
    <n v="3500"/>
    <n v="14000"/>
    <n v="-8800"/>
    <n v="-1.6923076923076923"/>
    <x v="0"/>
    <s v="WhatsApp"/>
    <s v="Pickup"/>
    <s v="Walk-in"/>
    <x v="0"/>
    <s v="Monday"/>
    <x v="1"/>
    <x v="0"/>
    <x v="0"/>
  </r>
  <r>
    <x v="147"/>
    <s v="CUST063"/>
    <x v="3"/>
    <s v="2000g"/>
    <x v="4"/>
    <n v="3"/>
    <n v="14400"/>
    <x v="2"/>
    <s v="Westlands"/>
    <s v="ORD01228"/>
    <x v="0"/>
    <n v="3"/>
    <n v="0"/>
    <n v="14400"/>
    <n v="900"/>
    <n v="2700"/>
    <n v="11700"/>
    <n v="0.8125"/>
    <x v="2"/>
    <s v="Online"/>
    <s v="Delivery"/>
    <s v="Walk-in"/>
    <x v="0"/>
    <s v="Monday"/>
    <x v="2"/>
    <x v="0"/>
    <x v="1"/>
  </r>
  <r>
    <x v="147"/>
    <s v="CUST007"/>
    <x v="3"/>
    <s v="500g"/>
    <x v="1"/>
    <n v="5"/>
    <n v="6500"/>
    <x v="2"/>
    <s v="Kilimani"/>
    <s v="ORD01229"/>
    <x v="0"/>
    <n v="5"/>
    <n v="0"/>
    <n v="6500"/>
    <n v="1800"/>
    <n v="9000"/>
    <n v="-2500"/>
    <n v="-0.38461538461538464"/>
    <x v="1"/>
    <s v="In-store"/>
    <s v="Pickup"/>
    <s v="Walk-in"/>
    <x v="0"/>
    <s v="Monday"/>
    <x v="2"/>
    <x v="0"/>
    <x v="2"/>
  </r>
  <r>
    <x v="148"/>
    <s v="CUST033"/>
    <x v="0"/>
    <s v="1000g"/>
    <x v="0"/>
    <n v="2"/>
    <n v="5600"/>
    <x v="2"/>
    <s v="CBD"/>
    <s v="ORD01230"/>
    <x v="0"/>
    <n v="2"/>
    <n v="0"/>
    <n v="5600"/>
    <n v="900"/>
    <n v="1800"/>
    <n v="3800"/>
    <n v="0.6785714285714286"/>
    <x v="1"/>
    <s v="In-store"/>
    <s v="Delivery"/>
    <s v="Word of Mouth"/>
    <x v="0"/>
    <s v="Tuesday"/>
    <x v="1"/>
    <x v="0"/>
    <x v="3"/>
  </r>
  <r>
    <x v="148"/>
    <s v="CUST096"/>
    <x v="2"/>
    <s v="500g"/>
    <x v="1"/>
    <n v="4"/>
    <n v="5200"/>
    <x v="2"/>
    <s v="Westlands"/>
    <s v="ORD01231"/>
    <x v="0"/>
    <n v="4"/>
    <n v="0"/>
    <n v="5200"/>
    <n v="900"/>
    <n v="3600"/>
    <n v="1600"/>
    <n v="0.30769230769230771"/>
    <x v="0"/>
    <s v="WhatsApp"/>
    <s v="Delivery"/>
    <s v="Walk-in"/>
    <x v="0"/>
    <s v="Tuesday"/>
    <x v="1"/>
    <x v="1"/>
    <x v="1"/>
  </r>
  <r>
    <x v="148"/>
    <s v="CUST072"/>
    <x v="5"/>
    <s v="500g"/>
    <x v="1"/>
    <n v="3"/>
    <n v="3900"/>
    <x v="1"/>
    <s v="Westlands"/>
    <s v="ORD01232"/>
    <x v="0"/>
    <n v="3"/>
    <n v="0"/>
    <n v="3900"/>
    <n v="1800"/>
    <n v="5400"/>
    <n v="-1500"/>
    <n v="-0.38461538461538464"/>
    <x v="1"/>
    <s v="In-store"/>
    <s v="Pickup"/>
    <s v="Word of Mouth"/>
    <x v="0"/>
    <s v="Tuesday"/>
    <x v="1"/>
    <x v="0"/>
    <x v="0"/>
  </r>
  <r>
    <x v="148"/>
    <s v="CUST053"/>
    <x v="5"/>
    <s v="1000g"/>
    <x v="0"/>
    <n v="1"/>
    <n v="2800"/>
    <x v="0"/>
    <s v="Westlands"/>
    <s v="ORD01233"/>
    <x v="0"/>
    <n v="1"/>
    <n v="0"/>
    <n v="2800"/>
    <n v="1800"/>
    <n v="1800"/>
    <n v="1000"/>
    <n v="0.35714285714285715"/>
    <x v="0"/>
    <s v="WhatsApp"/>
    <s v="Delivery"/>
    <s v="Walk-in"/>
    <x v="0"/>
    <s v="Tuesday"/>
    <x v="1"/>
    <x v="1"/>
    <x v="1"/>
  </r>
  <r>
    <x v="148"/>
    <s v="CUST026"/>
    <x v="6"/>
    <s v="1000g"/>
    <x v="0"/>
    <n v="5"/>
    <n v="14000"/>
    <x v="1"/>
    <s v="CBD"/>
    <s v="ORD01234"/>
    <x v="2"/>
    <n v="5"/>
    <n v="0"/>
    <n v="14000"/>
    <n v="2600"/>
    <n v="13000"/>
    <n v="1000"/>
    <n v="7.1428571428571425E-2"/>
    <x v="1"/>
    <s v="In-store"/>
    <s v="Delivery"/>
    <s v="Facebook"/>
    <x v="0"/>
    <s v="Tuesday"/>
    <x v="2"/>
    <x v="0"/>
    <x v="2"/>
  </r>
  <r>
    <x v="149"/>
    <s v="CUST046"/>
    <x v="11"/>
    <s v="1500g"/>
    <x v="2"/>
    <n v="3"/>
    <n v="11400"/>
    <x v="2"/>
    <s v="CBD"/>
    <s v="ORD01235"/>
    <x v="0"/>
    <n v="3"/>
    <n v="0"/>
    <n v="11400"/>
    <n v="2600"/>
    <n v="7800"/>
    <n v="3600"/>
    <n v="0.31578947368421051"/>
    <x v="0"/>
    <s v="Online"/>
    <s v="Delivery"/>
    <s v="Facebook"/>
    <x v="0"/>
    <s v="Wednesday"/>
    <x v="1"/>
    <x v="1"/>
    <x v="1"/>
  </r>
  <r>
    <x v="149"/>
    <s v="CUST100"/>
    <x v="3"/>
    <s v="1500g"/>
    <x v="2"/>
    <n v="4"/>
    <n v="15200"/>
    <x v="1"/>
    <s v="Westlands"/>
    <s v="ORD01236"/>
    <x v="0"/>
    <n v="4"/>
    <n v="0"/>
    <n v="15200"/>
    <n v="900"/>
    <n v="3600"/>
    <n v="11600"/>
    <n v="0.76315789473684215"/>
    <x v="1"/>
    <s v="Online"/>
    <s v="Pickup"/>
    <s v="Word of Mouth"/>
    <x v="0"/>
    <s v="Wednesday"/>
    <x v="0"/>
    <x v="1"/>
    <x v="1"/>
  </r>
  <r>
    <x v="149"/>
    <s v="CUST079"/>
    <x v="2"/>
    <s v="500g"/>
    <x v="1"/>
    <n v="4"/>
    <n v="5200"/>
    <x v="2"/>
    <s v="Westlands"/>
    <s v="ORD01237"/>
    <x v="0"/>
    <n v="4"/>
    <n v="0"/>
    <n v="5200"/>
    <n v="1800"/>
    <n v="7200"/>
    <n v="-2000"/>
    <n v="-0.38461538461538464"/>
    <x v="2"/>
    <s v="WhatsApp"/>
    <s v="Delivery"/>
    <s v="Word of Mouth"/>
    <x v="0"/>
    <s v="Wednesday"/>
    <x v="1"/>
    <x v="0"/>
    <x v="0"/>
  </r>
  <r>
    <x v="149"/>
    <s v="CUST022"/>
    <x v="8"/>
    <s v="1000g"/>
    <x v="0"/>
    <n v="2"/>
    <n v="5600"/>
    <x v="1"/>
    <s v="Westlands"/>
    <s v="ORD01238"/>
    <x v="0"/>
    <n v="2"/>
    <n v="0"/>
    <n v="5600"/>
    <n v="3500"/>
    <n v="7000"/>
    <n v="-1400"/>
    <n v="-0.25"/>
    <x v="0"/>
    <s v="Online"/>
    <s v="Pickup"/>
    <s v="Word of Mouth"/>
    <x v="0"/>
    <s v="Wednesday"/>
    <x v="2"/>
    <x v="1"/>
    <x v="0"/>
  </r>
  <r>
    <x v="149"/>
    <s v="CUST074"/>
    <x v="9"/>
    <s v="2000g"/>
    <x v="4"/>
    <n v="5"/>
    <n v="24000"/>
    <x v="2"/>
    <s v="Kilimani"/>
    <s v="ORD01239"/>
    <x v="0"/>
    <n v="5"/>
    <n v="0"/>
    <n v="24000"/>
    <n v="4200"/>
    <n v="21000"/>
    <n v="3000"/>
    <n v="0.125"/>
    <x v="2"/>
    <s v="Online"/>
    <s v="Delivery"/>
    <s v="Instagram"/>
    <x v="0"/>
    <s v="Wednesday"/>
    <x v="1"/>
    <x v="1"/>
    <x v="0"/>
  </r>
  <r>
    <x v="149"/>
    <s v="CUST044"/>
    <x v="2"/>
    <s v="2500g"/>
    <x v="6"/>
    <n v="2"/>
    <n v="11600"/>
    <x v="0"/>
    <s v="Westlands"/>
    <s v="ORD01240"/>
    <x v="0"/>
    <n v="2"/>
    <n v="0"/>
    <n v="11600"/>
    <n v="3500"/>
    <n v="7000"/>
    <n v="4600"/>
    <n v="0.39655172413793105"/>
    <x v="2"/>
    <s v="In-store"/>
    <s v="Delivery"/>
    <s v="Instagram"/>
    <x v="0"/>
    <s v="Wednesday"/>
    <x v="1"/>
    <x v="1"/>
    <x v="2"/>
  </r>
  <r>
    <x v="149"/>
    <s v="CUST091"/>
    <x v="5"/>
    <s v="2000g"/>
    <x v="4"/>
    <n v="3"/>
    <n v="14400"/>
    <x v="2"/>
    <s v="CBD"/>
    <s v="ORD01241"/>
    <x v="0"/>
    <n v="3"/>
    <n v="0"/>
    <n v="14400"/>
    <n v="5000"/>
    <n v="15000"/>
    <n v="-600"/>
    <n v="-4.1666666666666664E-2"/>
    <x v="1"/>
    <s v="In-store"/>
    <s v="Pickup"/>
    <s v="Word of Mouth"/>
    <x v="0"/>
    <s v="Wednesday"/>
    <x v="1"/>
    <x v="1"/>
    <x v="0"/>
  </r>
  <r>
    <x v="149"/>
    <s v="CUST035"/>
    <x v="8"/>
    <s v="3000g"/>
    <x v="3"/>
    <n v="4"/>
    <n v="27200"/>
    <x v="2"/>
    <s v="Westlands"/>
    <s v="ORD01242"/>
    <x v="0"/>
    <n v="4"/>
    <n v="0"/>
    <n v="27200"/>
    <n v="1300"/>
    <n v="5200"/>
    <n v="22000"/>
    <n v="0.80882352941176472"/>
    <x v="0"/>
    <s v="In-store"/>
    <s v="Delivery"/>
    <s v="Walk-in"/>
    <x v="0"/>
    <s v="Wednesday"/>
    <x v="0"/>
    <x v="1"/>
    <x v="1"/>
  </r>
  <r>
    <x v="149"/>
    <s v="CUST067"/>
    <x v="1"/>
    <s v="Party Pack"/>
    <x v="0"/>
    <n v="5"/>
    <n v="14000"/>
    <x v="2"/>
    <s v="Westlands"/>
    <s v="ORD01243"/>
    <x v="1"/>
    <n v="5"/>
    <n v="0"/>
    <n v="14000"/>
    <n v="3500"/>
    <n v="17500"/>
    <n v="-3500"/>
    <n v="-0.25"/>
    <x v="0"/>
    <s v="Online"/>
    <s v="Delivery"/>
    <s v="Facebook"/>
    <x v="0"/>
    <s v="Wednesday"/>
    <x v="2"/>
    <x v="1"/>
    <x v="3"/>
  </r>
  <r>
    <x v="149"/>
    <s v="CUST003"/>
    <x v="11"/>
    <s v="2000g"/>
    <x v="4"/>
    <n v="2"/>
    <n v="9600"/>
    <x v="0"/>
    <s v="CBD"/>
    <s v="ORD01244"/>
    <x v="0"/>
    <n v="2"/>
    <n v="0"/>
    <n v="9600"/>
    <n v="2600"/>
    <n v="5200"/>
    <n v="4400"/>
    <n v="0.45833333333333331"/>
    <x v="0"/>
    <s v="WhatsApp"/>
    <s v="Delivery"/>
    <s v="Word of Mouth"/>
    <x v="0"/>
    <s v="Wednesday"/>
    <x v="2"/>
    <x v="0"/>
    <x v="2"/>
  </r>
  <r>
    <x v="149"/>
    <s v="CUST096"/>
    <x v="10"/>
    <s v="1500g"/>
    <x v="2"/>
    <n v="3"/>
    <n v="11400"/>
    <x v="1"/>
    <s v="CBD"/>
    <s v="ORD01245"/>
    <x v="0"/>
    <n v="3"/>
    <n v="0"/>
    <n v="11400"/>
    <n v="5000"/>
    <n v="15000"/>
    <n v="-3600"/>
    <n v="-0.31578947368421051"/>
    <x v="2"/>
    <s v="Online"/>
    <s v="Delivery"/>
    <s v="Instagram"/>
    <x v="0"/>
    <s v="Wednesday"/>
    <x v="2"/>
    <x v="1"/>
    <x v="3"/>
  </r>
  <r>
    <x v="150"/>
    <s v="CUST051"/>
    <x v="10"/>
    <s v="3000g"/>
    <x v="3"/>
    <n v="2"/>
    <n v="13600"/>
    <x v="0"/>
    <s v="Kilimani"/>
    <s v="ORD01246"/>
    <x v="0"/>
    <n v="2"/>
    <n v="0"/>
    <n v="13600"/>
    <n v="900"/>
    <n v="1800"/>
    <n v="11800"/>
    <n v="0.86764705882352944"/>
    <x v="1"/>
    <s v="In-store"/>
    <s v="Pickup"/>
    <s v="Walk-in"/>
    <x v="0"/>
    <s v="Thursday"/>
    <x v="2"/>
    <x v="1"/>
    <x v="1"/>
  </r>
  <r>
    <x v="150"/>
    <s v="CUST071"/>
    <x v="2"/>
    <s v="500g"/>
    <x v="1"/>
    <n v="4"/>
    <n v="5200"/>
    <x v="0"/>
    <s v="Kilimani"/>
    <s v="ORD01247"/>
    <x v="0"/>
    <n v="4"/>
    <n v="50"/>
    <n v="5150"/>
    <n v="900"/>
    <n v="3600"/>
    <n v="1550"/>
    <n v="0.30097087378640774"/>
    <x v="1"/>
    <s v="WhatsApp"/>
    <s v="Pickup"/>
    <s v="Facebook"/>
    <x v="0"/>
    <s v="Thursday"/>
    <x v="2"/>
    <x v="1"/>
    <x v="3"/>
  </r>
  <r>
    <x v="150"/>
    <s v="CUST068"/>
    <x v="12"/>
    <s v="500g"/>
    <x v="1"/>
    <n v="4"/>
    <n v="5200"/>
    <x v="0"/>
    <s v="Kilimani"/>
    <s v="ORD01248"/>
    <x v="0"/>
    <n v="4"/>
    <n v="0"/>
    <n v="5200"/>
    <n v="1800"/>
    <n v="7200"/>
    <n v="-2000"/>
    <n v="-0.38461538461538464"/>
    <x v="2"/>
    <s v="Online"/>
    <s v="Pickup"/>
    <s v="Walk-in"/>
    <x v="0"/>
    <s v="Thursday"/>
    <x v="1"/>
    <x v="1"/>
    <x v="1"/>
  </r>
  <r>
    <x v="150"/>
    <s v="CUST020"/>
    <x v="4"/>
    <s v="1000g"/>
    <x v="0"/>
    <n v="5"/>
    <n v="14000"/>
    <x v="0"/>
    <s v="CBD"/>
    <s v="ORD01249"/>
    <x v="0"/>
    <n v="5"/>
    <n v="0"/>
    <n v="14000"/>
    <n v="5000"/>
    <n v="25000"/>
    <n v="-11000"/>
    <n v="-0.7857142857142857"/>
    <x v="2"/>
    <s v="In-store"/>
    <s v="Pickup"/>
    <s v="Word of Mouth"/>
    <x v="0"/>
    <s v="Thursday"/>
    <x v="0"/>
    <x v="0"/>
    <x v="1"/>
  </r>
  <r>
    <x v="151"/>
    <s v="CUST032"/>
    <x v="4"/>
    <s v="3000g"/>
    <x v="3"/>
    <n v="2"/>
    <n v="13600"/>
    <x v="1"/>
    <s v="Westlands"/>
    <s v="ORD01250"/>
    <x v="0"/>
    <n v="2"/>
    <n v="0"/>
    <n v="13600"/>
    <n v="2600"/>
    <n v="5200"/>
    <n v="8400"/>
    <n v="0.61764705882352944"/>
    <x v="0"/>
    <s v="WhatsApp"/>
    <s v="Pickup"/>
    <s v="Walk-in"/>
    <x v="0"/>
    <s v="Friday"/>
    <x v="0"/>
    <x v="0"/>
    <x v="3"/>
  </r>
  <r>
    <x v="151"/>
    <s v="CUST017"/>
    <x v="7"/>
    <s v="1500g"/>
    <x v="2"/>
    <n v="2"/>
    <n v="7600"/>
    <x v="1"/>
    <s v="Kilimani"/>
    <s v="ORD01251"/>
    <x v="0"/>
    <n v="2"/>
    <n v="0"/>
    <n v="7600"/>
    <n v="2600"/>
    <n v="5200"/>
    <n v="2400"/>
    <n v="0.31578947368421051"/>
    <x v="2"/>
    <s v="WhatsApp"/>
    <s v="Pickup"/>
    <s v="Word of Mouth"/>
    <x v="0"/>
    <s v="Friday"/>
    <x v="1"/>
    <x v="0"/>
    <x v="1"/>
  </r>
  <r>
    <x v="151"/>
    <s v="CUST085"/>
    <x v="0"/>
    <s v="1500g"/>
    <x v="2"/>
    <n v="1"/>
    <n v="3800"/>
    <x v="2"/>
    <s v="Westlands"/>
    <s v="ORD01252"/>
    <x v="0"/>
    <n v="1"/>
    <n v="0"/>
    <n v="3800"/>
    <n v="3500"/>
    <n v="3500"/>
    <n v="300"/>
    <n v="7.8947368421052627E-2"/>
    <x v="2"/>
    <s v="Online"/>
    <s v="Pickup"/>
    <s v="Instagram"/>
    <x v="0"/>
    <s v="Friday"/>
    <x v="2"/>
    <x v="0"/>
    <x v="3"/>
  </r>
  <r>
    <x v="151"/>
    <s v="CUST060"/>
    <x v="6"/>
    <s v="2000g"/>
    <x v="4"/>
    <n v="4"/>
    <n v="19200"/>
    <x v="1"/>
    <s v="Westlands"/>
    <s v="ORD01253"/>
    <x v="2"/>
    <n v="4"/>
    <n v="0"/>
    <n v="19200"/>
    <n v="900"/>
    <n v="3600"/>
    <n v="15600"/>
    <n v="0.8125"/>
    <x v="0"/>
    <s v="In-store"/>
    <s v="Pickup"/>
    <s v="Facebook"/>
    <x v="0"/>
    <s v="Friday"/>
    <x v="0"/>
    <x v="1"/>
    <x v="2"/>
  </r>
  <r>
    <x v="151"/>
    <s v="CUST018"/>
    <x v="3"/>
    <s v="500g"/>
    <x v="1"/>
    <n v="4"/>
    <n v="5200"/>
    <x v="1"/>
    <s v="CBD"/>
    <s v="ORD01254"/>
    <x v="0"/>
    <n v="4"/>
    <n v="50"/>
    <n v="5150"/>
    <n v="900"/>
    <n v="3600"/>
    <n v="1550"/>
    <n v="0.30097087378640774"/>
    <x v="0"/>
    <s v="In-store"/>
    <s v="Pickup"/>
    <s v="Instagram"/>
    <x v="0"/>
    <s v="Friday"/>
    <x v="0"/>
    <x v="0"/>
    <x v="2"/>
  </r>
  <r>
    <x v="151"/>
    <s v="CUST077"/>
    <x v="11"/>
    <s v="500g"/>
    <x v="1"/>
    <n v="5"/>
    <n v="6500"/>
    <x v="2"/>
    <s v="CBD"/>
    <s v="ORD01255"/>
    <x v="0"/>
    <n v="5"/>
    <n v="0"/>
    <n v="6500"/>
    <n v="1300"/>
    <n v="6500"/>
    <n v="0"/>
    <n v="0"/>
    <x v="2"/>
    <s v="WhatsApp"/>
    <s v="Pickup"/>
    <s v="Walk-in"/>
    <x v="0"/>
    <s v="Friday"/>
    <x v="2"/>
    <x v="0"/>
    <x v="1"/>
  </r>
  <r>
    <x v="151"/>
    <s v="CUST056"/>
    <x v="1"/>
    <s v="Party Pack"/>
    <x v="0"/>
    <n v="5"/>
    <n v="14000"/>
    <x v="1"/>
    <s v="CBD"/>
    <s v="ORD01256"/>
    <x v="1"/>
    <n v="5"/>
    <n v="0"/>
    <n v="14000"/>
    <n v="3500"/>
    <n v="17500"/>
    <n v="-3500"/>
    <n v="-0.25"/>
    <x v="0"/>
    <s v="In-store"/>
    <s v="Delivery"/>
    <s v="Facebook"/>
    <x v="0"/>
    <s v="Friday"/>
    <x v="2"/>
    <x v="0"/>
    <x v="0"/>
  </r>
  <r>
    <x v="151"/>
    <s v="CUST040"/>
    <x v="8"/>
    <s v="2000g"/>
    <x v="4"/>
    <n v="5"/>
    <n v="24000"/>
    <x v="2"/>
    <s v="Westlands"/>
    <s v="ORD01257"/>
    <x v="0"/>
    <n v="5"/>
    <n v="0"/>
    <n v="24000"/>
    <n v="900"/>
    <n v="4500"/>
    <n v="19500"/>
    <n v="0.8125"/>
    <x v="2"/>
    <s v="In-store"/>
    <s v="Delivery"/>
    <s v="Walk-in"/>
    <x v="0"/>
    <s v="Friday"/>
    <x v="1"/>
    <x v="1"/>
    <x v="1"/>
  </r>
  <r>
    <x v="151"/>
    <s v="CUST012"/>
    <x v="3"/>
    <s v="500g"/>
    <x v="1"/>
    <n v="2"/>
    <n v="2600"/>
    <x v="2"/>
    <s v="Westlands"/>
    <s v="ORD01258"/>
    <x v="0"/>
    <n v="2"/>
    <n v="0"/>
    <n v="2600"/>
    <n v="900"/>
    <n v="1800"/>
    <n v="800"/>
    <n v="0.30769230769230771"/>
    <x v="2"/>
    <s v="Online"/>
    <s v="Pickup"/>
    <s v="Walk-in"/>
    <x v="0"/>
    <s v="Friday"/>
    <x v="0"/>
    <x v="1"/>
    <x v="2"/>
  </r>
  <r>
    <x v="152"/>
    <s v="CUST020"/>
    <x v="9"/>
    <s v="500g"/>
    <x v="1"/>
    <n v="3"/>
    <n v="3900"/>
    <x v="2"/>
    <s v="Kilimani"/>
    <s v="ORD01259"/>
    <x v="0"/>
    <n v="3"/>
    <n v="0"/>
    <n v="3900"/>
    <n v="4200"/>
    <n v="12600"/>
    <n v="-8700"/>
    <n v="-2.2307692307692308"/>
    <x v="2"/>
    <s v="In-store"/>
    <s v="Pickup"/>
    <s v="Walk-in"/>
    <x v="0"/>
    <s v="Saturday"/>
    <x v="1"/>
    <x v="0"/>
    <x v="3"/>
  </r>
  <r>
    <x v="152"/>
    <s v="CUST098"/>
    <x v="0"/>
    <s v="2500g"/>
    <x v="6"/>
    <n v="5"/>
    <n v="29000"/>
    <x v="0"/>
    <s v="Westlands"/>
    <s v="ORD01260"/>
    <x v="0"/>
    <n v="5"/>
    <n v="0"/>
    <n v="29000"/>
    <n v="900"/>
    <n v="4500"/>
    <n v="24500"/>
    <n v="0.84482758620689657"/>
    <x v="2"/>
    <s v="Online"/>
    <s v="Delivery"/>
    <s v="Facebook"/>
    <x v="0"/>
    <s v="Saturday"/>
    <x v="2"/>
    <x v="1"/>
    <x v="0"/>
  </r>
  <r>
    <x v="152"/>
    <s v="CUST069"/>
    <x v="4"/>
    <s v="500g"/>
    <x v="1"/>
    <n v="4"/>
    <n v="5200"/>
    <x v="0"/>
    <s v="CBD"/>
    <s v="ORD01261"/>
    <x v="0"/>
    <n v="4"/>
    <n v="50"/>
    <n v="5150"/>
    <n v="2600"/>
    <n v="10400"/>
    <n v="-5250"/>
    <n v="-1.0194174757281553"/>
    <x v="2"/>
    <s v="WhatsApp"/>
    <s v="Delivery"/>
    <s v="Facebook"/>
    <x v="0"/>
    <s v="Saturday"/>
    <x v="2"/>
    <x v="1"/>
    <x v="3"/>
  </r>
  <r>
    <x v="152"/>
    <s v="CUST039"/>
    <x v="7"/>
    <s v="1500g"/>
    <x v="2"/>
    <n v="4"/>
    <n v="15200"/>
    <x v="0"/>
    <s v="Westlands"/>
    <s v="ORD01262"/>
    <x v="0"/>
    <n v="4"/>
    <n v="0"/>
    <n v="15200"/>
    <n v="1800"/>
    <n v="7200"/>
    <n v="8000"/>
    <n v="0.52631578947368418"/>
    <x v="0"/>
    <s v="In-store"/>
    <s v="Pickup"/>
    <s v="Word of Mouth"/>
    <x v="0"/>
    <s v="Saturday"/>
    <x v="1"/>
    <x v="1"/>
    <x v="2"/>
  </r>
  <r>
    <x v="152"/>
    <s v="CUST077"/>
    <x v="12"/>
    <s v="1000g"/>
    <x v="0"/>
    <n v="3"/>
    <n v="8400"/>
    <x v="0"/>
    <s v="Kilimani"/>
    <s v="ORD01263"/>
    <x v="0"/>
    <n v="3"/>
    <n v="0"/>
    <n v="8400"/>
    <n v="1800"/>
    <n v="5400"/>
    <n v="3000"/>
    <n v="0.35714285714285715"/>
    <x v="2"/>
    <s v="WhatsApp"/>
    <s v="Pickup"/>
    <s v="Instagram"/>
    <x v="0"/>
    <s v="Saturday"/>
    <x v="0"/>
    <x v="1"/>
    <x v="1"/>
  </r>
  <r>
    <x v="152"/>
    <s v="CUST025"/>
    <x v="3"/>
    <s v="1000g"/>
    <x v="0"/>
    <n v="3"/>
    <n v="8400"/>
    <x v="2"/>
    <s v="CBD"/>
    <s v="ORD01264"/>
    <x v="0"/>
    <n v="3"/>
    <n v="0"/>
    <n v="8400"/>
    <n v="3500"/>
    <n v="10500"/>
    <n v="-2100"/>
    <n v="-0.25"/>
    <x v="0"/>
    <s v="Online"/>
    <s v="Pickup"/>
    <s v="Walk-in"/>
    <x v="0"/>
    <s v="Saturday"/>
    <x v="0"/>
    <x v="0"/>
    <x v="2"/>
  </r>
  <r>
    <x v="152"/>
    <s v="CUST032"/>
    <x v="9"/>
    <s v="2000g"/>
    <x v="4"/>
    <n v="4"/>
    <n v="19200"/>
    <x v="0"/>
    <s v="CBD"/>
    <s v="ORD01265"/>
    <x v="0"/>
    <n v="4"/>
    <n v="0"/>
    <n v="19200"/>
    <n v="1300"/>
    <n v="5200"/>
    <n v="14000"/>
    <n v="0.72916666666666663"/>
    <x v="2"/>
    <s v="WhatsApp"/>
    <s v="Pickup"/>
    <s v="Facebook"/>
    <x v="0"/>
    <s v="Saturday"/>
    <x v="2"/>
    <x v="0"/>
    <x v="3"/>
  </r>
  <r>
    <x v="152"/>
    <s v="CUST049"/>
    <x v="1"/>
    <s v="Party Pack"/>
    <x v="0"/>
    <n v="4"/>
    <n v="11200"/>
    <x v="0"/>
    <s v="Westlands"/>
    <s v="ORD01266"/>
    <x v="1"/>
    <n v="4"/>
    <n v="0"/>
    <n v="11200"/>
    <n v="2600"/>
    <n v="10400"/>
    <n v="800"/>
    <n v="7.1428571428571425E-2"/>
    <x v="0"/>
    <s v="Online"/>
    <s v="Delivery"/>
    <s v="Word of Mouth"/>
    <x v="0"/>
    <s v="Saturday"/>
    <x v="1"/>
    <x v="1"/>
    <x v="0"/>
  </r>
  <r>
    <x v="153"/>
    <s v="CUST067"/>
    <x v="9"/>
    <s v="1500g"/>
    <x v="2"/>
    <n v="2"/>
    <n v="7600"/>
    <x v="1"/>
    <s v="CBD"/>
    <s v="ORD01267"/>
    <x v="0"/>
    <n v="2"/>
    <n v="0"/>
    <n v="7600"/>
    <n v="3500"/>
    <n v="7000"/>
    <n v="600"/>
    <n v="7.8947368421052627E-2"/>
    <x v="1"/>
    <s v="In-store"/>
    <s v="Pickup"/>
    <s v="Word of Mouth"/>
    <x v="0"/>
    <s v="Sunday"/>
    <x v="2"/>
    <x v="1"/>
    <x v="1"/>
  </r>
  <r>
    <x v="153"/>
    <s v="CUST037"/>
    <x v="8"/>
    <s v="2000g"/>
    <x v="4"/>
    <n v="3"/>
    <n v="14400"/>
    <x v="1"/>
    <s v="CBD"/>
    <s v="ORD01268"/>
    <x v="0"/>
    <n v="3"/>
    <n v="0"/>
    <n v="14400"/>
    <n v="3500"/>
    <n v="10500"/>
    <n v="3900"/>
    <n v="0.27083333333333331"/>
    <x v="0"/>
    <s v="WhatsApp"/>
    <s v="Pickup"/>
    <s v="Facebook"/>
    <x v="0"/>
    <s v="Sunday"/>
    <x v="2"/>
    <x v="0"/>
    <x v="0"/>
  </r>
  <r>
    <x v="153"/>
    <s v="CUST053"/>
    <x v="3"/>
    <s v="2000g"/>
    <x v="4"/>
    <n v="3"/>
    <n v="14400"/>
    <x v="0"/>
    <s v="Kilimani"/>
    <s v="ORD01269"/>
    <x v="0"/>
    <n v="3"/>
    <n v="0"/>
    <n v="14400"/>
    <n v="4200"/>
    <n v="12600"/>
    <n v="1800"/>
    <n v="0.125"/>
    <x v="2"/>
    <s v="WhatsApp"/>
    <s v="Pickup"/>
    <s v="Instagram"/>
    <x v="0"/>
    <s v="Sunday"/>
    <x v="0"/>
    <x v="1"/>
    <x v="1"/>
  </r>
  <r>
    <x v="153"/>
    <s v="CUST038"/>
    <x v="11"/>
    <s v="2500g"/>
    <x v="6"/>
    <n v="2"/>
    <n v="11600"/>
    <x v="0"/>
    <s v="CBD"/>
    <s v="ORD01270"/>
    <x v="0"/>
    <n v="2"/>
    <n v="50"/>
    <n v="11550"/>
    <n v="2600"/>
    <n v="5200"/>
    <n v="6350"/>
    <n v="0.54978354978354982"/>
    <x v="2"/>
    <s v="Online"/>
    <s v="Pickup"/>
    <s v="Facebook"/>
    <x v="0"/>
    <s v="Sunday"/>
    <x v="2"/>
    <x v="0"/>
    <x v="0"/>
  </r>
  <r>
    <x v="154"/>
    <s v="CUST035"/>
    <x v="13"/>
    <s v="1500g"/>
    <x v="2"/>
    <n v="4"/>
    <n v="15200"/>
    <x v="1"/>
    <s v="CBD"/>
    <s v="ORD01271"/>
    <x v="0"/>
    <n v="4"/>
    <n v="0"/>
    <n v="15200"/>
    <n v="1800"/>
    <n v="7200"/>
    <n v="8000"/>
    <n v="0.52631578947368418"/>
    <x v="1"/>
    <s v="WhatsApp"/>
    <s v="Pickup"/>
    <s v="Instagram"/>
    <x v="0"/>
    <s v="Monday"/>
    <x v="0"/>
    <x v="0"/>
    <x v="3"/>
  </r>
  <r>
    <x v="154"/>
    <s v="CUST042"/>
    <x v="7"/>
    <s v="1000g"/>
    <x v="0"/>
    <n v="2"/>
    <n v="5600"/>
    <x v="0"/>
    <s v="Kilimani"/>
    <s v="ORD01272"/>
    <x v="0"/>
    <n v="2"/>
    <n v="0"/>
    <n v="5600"/>
    <n v="3500"/>
    <n v="7000"/>
    <n v="-1400"/>
    <n v="-0.25"/>
    <x v="0"/>
    <s v="Online"/>
    <s v="Pickup"/>
    <s v="Word of Mouth"/>
    <x v="0"/>
    <s v="Monday"/>
    <x v="1"/>
    <x v="0"/>
    <x v="1"/>
  </r>
  <r>
    <x v="154"/>
    <s v="CUST003"/>
    <x v="0"/>
    <s v="2000g"/>
    <x v="4"/>
    <n v="5"/>
    <n v="24000"/>
    <x v="0"/>
    <s v="Kilimani"/>
    <s v="ORD01273"/>
    <x v="0"/>
    <n v="5"/>
    <n v="50"/>
    <n v="23950"/>
    <n v="3500"/>
    <n v="17500"/>
    <n v="6450"/>
    <n v="0.26931106471816285"/>
    <x v="2"/>
    <s v="Online"/>
    <s v="Pickup"/>
    <s v="Walk-in"/>
    <x v="0"/>
    <s v="Monday"/>
    <x v="0"/>
    <x v="0"/>
    <x v="3"/>
  </r>
  <r>
    <x v="154"/>
    <s v="CUST017"/>
    <x v="4"/>
    <s v="2000g"/>
    <x v="4"/>
    <n v="3"/>
    <n v="14400"/>
    <x v="1"/>
    <s v="Westlands"/>
    <s v="ORD01274"/>
    <x v="0"/>
    <n v="3"/>
    <n v="0"/>
    <n v="14400"/>
    <n v="400"/>
    <n v="1200"/>
    <n v="13200"/>
    <n v="0.91666666666666663"/>
    <x v="2"/>
    <s v="In-store"/>
    <s v="Delivery"/>
    <s v="Word of Mouth"/>
    <x v="0"/>
    <s v="Monday"/>
    <x v="2"/>
    <x v="0"/>
    <x v="3"/>
  </r>
  <r>
    <x v="154"/>
    <s v="CUST030"/>
    <x v="1"/>
    <s v="Small Pack"/>
    <x v="7"/>
    <n v="1"/>
    <n v="800"/>
    <x v="0"/>
    <s v="Kilimani"/>
    <s v="ORD01275"/>
    <x v="1"/>
    <n v="1"/>
    <n v="0"/>
    <n v="800"/>
    <n v="1800"/>
    <n v="1800"/>
    <n v="-1000"/>
    <n v="-1.25"/>
    <x v="0"/>
    <s v="Online"/>
    <s v="Pickup"/>
    <s v="Instagram"/>
    <x v="0"/>
    <s v="Monday"/>
    <x v="1"/>
    <x v="0"/>
    <x v="2"/>
  </r>
  <r>
    <x v="154"/>
    <s v="CUST028"/>
    <x v="0"/>
    <s v="1000g"/>
    <x v="0"/>
    <n v="4"/>
    <n v="11200"/>
    <x v="2"/>
    <s v="Westlands"/>
    <s v="ORD01276"/>
    <x v="0"/>
    <n v="4"/>
    <n v="0"/>
    <n v="11200"/>
    <n v="900"/>
    <n v="3600"/>
    <n v="7600"/>
    <n v="0.6785714285714286"/>
    <x v="2"/>
    <s v="WhatsApp"/>
    <s v="Pickup"/>
    <s v="Facebook"/>
    <x v="0"/>
    <s v="Monday"/>
    <x v="1"/>
    <x v="1"/>
    <x v="0"/>
  </r>
  <r>
    <x v="154"/>
    <s v="CUST048"/>
    <x v="4"/>
    <s v="500g"/>
    <x v="1"/>
    <n v="4"/>
    <n v="5200"/>
    <x v="2"/>
    <s v="CBD"/>
    <s v="ORD01277"/>
    <x v="0"/>
    <n v="4"/>
    <n v="0"/>
    <n v="5200"/>
    <n v="4200"/>
    <n v="16800"/>
    <n v="-11600"/>
    <n v="-2.2307692307692308"/>
    <x v="1"/>
    <s v="Online"/>
    <s v="Pickup"/>
    <s v="Facebook"/>
    <x v="0"/>
    <s v="Monday"/>
    <x v="2"/>
    <x v="0"/>
    <x v="0"/>
  </r>
  <r>
    <x v="154"/>
    <s v="CUST043"/>
    <x v="12"/>
    <s v="2500g"/>
    <x v="6"/>
    <n v="1"/>
    <n v="5800"/>
    <x v="0"/>
    <s v="Kilimani"/>
    <s v="ORD01278"/>
    <x v="0"/>
    <n v="1"/>
    <n v="0"/>
    <n v="5800"/>
    <n v="5000"/>
    <n v="5000"/>
    <n v="800"/>
    <n v="0.13793103448275862"/>
    <x v="1"/>
    <s v="Online"/>
    <s v="Delivery"/>
    <s v="Facebook"/>
    <x v="0"/>
    <s v="Monday"/>
    <x v="1"/>
    <x v="0"/>
    <x v="0"/>
  </r>
  <r>
    <x v="154"/>
    <s v="CUST100"/>
    <x v="0"/>
    <s v="3000g"/>
    <x v="3"/>
    <n v="3"/>
    <n v="20400"/>
    <x v="2"/>
    <s v="Kilimani"/>
    <s v="ORD01279"/>
    <x v="0"/>
    <n v="3"/>
    <n v="0"/>
    <n v="20400"/>
    <n v="5000"/>
    <n v="15000"/>
    <n v="5400"/>
    <n v="0.26470588235294118"/>
    <x v="1"/>
    <s v="In-store"/>
    <s v="Delivery"/>
    <s v="Word of Mouth"/>
    <x v="0"/>
    <s v="Monday"/>
    <x v="1"/>
    <x v="0"/>
    <x v="2"/>
  </r>
  <r>
    <x v="154"/>
    <s v="CUST024"/>
    <x v="3"/>
    <s v="3000g"/>
    <x v="3"/>
    <n v="4"/>
    <n v="27200"/>
    <x v="0"/>
    <s v="Westlands"/>
    <s v="ORD01280"/>
    <x v="0"/>
    <n v="4"/>
    <n v="0"/>
    <n v="27200"/>
    <n v="900"/>
    <n v="3600"/>
    <n v="23600"/>
    <n v="0.86764705882352944"/>
    <x v="2"/>
    <s v="Online"/>
    <s v="Delivery"/>
    <s v="Walk-in"/>
    <x v="0"/>
    <s v="Monday"/>
    <x v="2"/>
    <x v="0"/>
    <x v="1"/>
  </r>
  <r>
    <x v="155"/>
    <s v="CUST016"/>
    <x v="6"/>
    <s v="500g"/>
    <x v="1"/>
    <n v="1"/>
    <n v="1300"/>
    <x v="1"/>
    <s v="Kilimani"/>
    <s v="ORD01281"/>
    <x v="2"/>
    <n v="1"/>
    <n v="50"/>
    <n v="1250"/>
    <n v="3500"/>
    <n v="3500"/>
    <n v="-2250"/>
    <n v="-1.8"/>
    <x v="2"/>
    <s v="Online"/>
    <s v="Pickup"/>
    <s v="Walk-in"/>
    <x v="0"/>
    <s v="Tuesday"/>
    <x v="0"/>
    <x v="0"/>
    <x v="1"/>
  </r>
  <r>
    <x v="155"/>
    <s v="CUST032"/>
    <x v="9"/>
    <s v="2000g"/>
    <x v="4"/>
    <n v="4"/>
    <n v="19200"/>
    <x v="1"/>
    <s v="Kilimani"/>
    <s v="ORD01282"/>
    <x v="0"/>
    <n v="4"/>
    <n v="100"/>
    <n v="19100"/>
    <n v="3500"/>
    <n v="14000"/>
    <n v="5100"/>
    <n v="0.26701570680628273"/>
    <x v="0"/>
    <s v="Online"/>
    <s v="Pickup"/>
    <s v="Instagram"/>
    <x v="0"/>
    <s v="Tuesday"/>
    <x v="0"/>
    <x v="0"/>
    <x v="2"/>
  </r>
  <r>
    <x v="155"/>
    <s v="CUST095"/>
    <x v="10"/>
    <s v="2000g"/>
    <x v="4"/>
    <n v="4"/>
    <n v="19200"/>
    <x v="0"/>
    <s v="CBD"/>
    <s v="ORD01283"/>
    <x v="0"/>
    <n v="4"/>
    <n v="0"/>
    <n v="19200"/>
    <n v="900"/>
    <n v="3600"/>
    <n v="15600"/>
    <n v="0.8125"/>
    <x v="0"/>
    <s v="WhatsApp"/>
    <s v="Pickup"/>
    <s v="Word of Mouth"/>
    <x v="0"/>
    <s v="Tuesday"/>
    <x v="0"/>
    <x v="1"/>
    <x v="0"/>
  </r>
  <r>
    <x v="155"/>
    <s v="CUST061"/>
    <x v="8"/>
    <s v="500g"/>
    <x v="1"/>
    <n v="2"/>
    <n v="2600"/>
    <x v="2"/>
    <s v="CBD"/>
    <s v="ORD01284"/>
    <x v="0"/>
    <n v="2"/>
    <n v="0"/>
    <n v="2600"/>
    <n v="3500"/>
    <n v="7000"/>
    <n v="-4400"/>
    <n v="-1.6923076923076923"/>
    <x v="1"/>
    <s v="In-store"/>
    <s v="Delivery"/>
    <s v="Word of Mouth"/>
    <x v="0"/>
    <s v="Tuesday"/>
    <x v="2"/>
    <x v="1"/>
    <x v="1"/>
  </r>
  <r>
    <x v="155"/>
    <s v="CUST021"/>
    <x v="4"/>
    <s v="2000g"/>
    <x v="4"/>
    <n v="3"/>
    <n v="14400"/>
    <x v="1"/>
    <s v="CBD"/>
    <s v="ORD01285"/>
    <x v="0"/>
    <n v="3"/>
    <n v="50"/>
    <n v="14350"/>
    <n v="5000"/>
    <n v="15000"/>
    <n v="-650"/>
    <n v="-4.5296167247386762E-2"/>
    <x v="1"/>
    <s v="In-store"/>
    <s v="Delivery"/>
    <s v="Walk-in"/>
    <x v="0"/>
    <s v="Tuesday"/>
    <x v="0"/>
    <x v="1"/>
    <x v="3"/>
  </r>
  <r>
    <x v="155"/>
    <s v="CUST067"/>
    <x v="0"/>
    <s v="3000g"/>
    <x v="3"/>
    <n v="5"/>
    <n v="34000"/>
    <x v="0"/>
    <s v="Westlands"/>
    <s v="ORD01286"/>
    <x v="0"/>
    <n v="5"/>
    <n v="0"/>
    <n v="34000"/>
    <n v="3500"/>
    <n v="17500"/>
    <n v="16500"/>
    <n v="0.48529411764705882"/>
    <x v="2"/>
    <s v="WhatsApp"/>
    <s v="Delivery"/>
    <s v="Walk-in"/>
    <x v="0"/>
    <s v="Tuesday"/>
    <x v="1"/>
    <x v="1"/>
    <x v="1"/>
  </r>
  <r>
    <x v="155"/>
    <s v="CUST026"/>
    <x v="7"/>
    <s v="2000g"/>
    <x v="4"/>
    <n v="3"/>
    <n v="14400"/>
    <x v="2"/>
    <s v="Kilimani"/>
    <s v="ORD01287"/>
    <x v="0"/>
    <n v="3"/>
    <n v="100"/>
    <n v="14300"/>
    <n v="5000"/>
    <n v="15000"/>
    <n v="-700"/>
    <n v="-4.8951048951048952E-2"/>
    <x v="0"/>
    <s v="WhatsApp"/>
    <s v="Pickup"/>
    <s v="Facebook"/>
    <x v="0"/>
    <s v="Tuesday"/>
    <x v="0"/>
    <x v="0"/>
    <x v="1"/>
  </r>
  <r>
    <x v="155"/>
    <s v="CUST015"/>
    <x v="6"/>
    <s v="3000g"/>
    <x v="3"/>
    <n v="2"/>
    <n v="13600"/>
    <x v="0"/>
    <s v="CBD"/>
    <s v="ORD01288"/>
    <x v="2"/>
    <n v="2"/>
    <n v="0"/>
    <n v="13600"/>
    <n v="900"/>
    <n v="1800"/>
    <n v="11800"/>
    <n v="0.86764705882352944"/>
    <x v="2"/>
    <s v="In-store"/>
    <s v="Pickup"/>
    <s v="Word of Mouth"/>
    <x v="0"/>
    <s v="Tuesday"/>
    <x v="2"/>
    <x v="1"/>
    <x v="2"/>
  </r>
  <r>
    <x v="155"/>
    <s v="CUST002"/>
    <x v="9"/>
    <s v="500g"/>
    <x v="1"/>
    <n v="3"/>
    <n v="3900"/>
    <x v="0"/>
    <s v="Westlands"/>
    <s v="ORD01289"/>
    <x v="0"/>
    <n v="3"/>
    <n v="0"/>
    <n v="3900"/>
    <n v="900"/>
    <n v="2700"/>
    <n v="1200"/>
    <n v="0.30769230769230771"/>
    <x v="1"/>
    <s v="Online"/>
    <s v="Delivery"/>
    <s v="Instagram"/>
    <x v="0"/>
    <s v="Tuesday"/>
    <x v="1"/>
    <x v="1"/>
    <x v="2"/>
  </r>
  <r>
    <x v="156"/>
    <s v="CUST032"/>
    <x v="2"/>
    <s v="500g"/>
    <x v="1"/>
    <n v="4"/>
    <n v="5200"/>
    <x v="0"/>
    <s v="Kilimani"/>
    <s v="ORD01290"/>
    <x v="0"/>
    <n v="4"/>
    <n v="0"/>
    <n v="5200"/>
    <n v="3500"/>
    <n v="14000"/>
    <n v="-8800"/>
    <n v="-1.6923076923076923"/>
    <x v="1"/>
    <s v="In-store"/>
    <s v="Delivery"/>
    <s v="Word of Mouth"/>
    <x v="0"/>
    <s v="Wednesday"/>
    <x v="0"/>
    <x v="1"/>
    <x v="2"/>
  </r>
  <r>
    <x v="156"/>
    <s v="CUST089"/>
    <x v="13"/>
    <s v="2000g"/>
    <x v="4"/>
    <n v="4"/>
    <n v="19200"/>
    <x v="1"/>
    <s v="Kilimani"/>
    <s v="ORD01291"/>
    <x v="0"/>
    <n v="4"/>
    <n v="0"/>
    <n v="19200"/>
    <n v="4200"/>
    <n v="16800"/>
    <n v="2400"/>
    <n v="0.125"/>
    <x v="0"/>
    <s v="Online"/>
    <s v="Pickup"/>
    <s v="Instagram"/>
    <x v="0"/>
    <s v="Wednesday"/>
    <x v="2"/>
    <x v="0"/>
    <x v="2"/>
  </r>
  <r>
    <x v="156"/>
    <s v="CUST032"/>
    <x v="5"/>
    <s v="2500g"/>
    <x v="6"/>
    <n v="1"/>
    <n v="5800"/>
    <x v="0"/>
    <s v="Westlands"/>
    <s v="ORD01292"/>
    <x v="0"/>
    <n v="1"/>
    <n v="0"/>
    <n v="5800"/>
    <n v="900"/>
    <n v="900"/>
    <n v="4900"/>
    <n v="0.84482758620689657"/>
    <x v="0"/>
    <s v="WhatsApp"/>
    <s v="Pickup"/>
    <s v="Walk-in"/>
    <x v="0"/>
    <s v="Wednesday"/>
    <x v="0"/>
    <x v="1"/>
    <x v="1"/>
  </r>
  <r>
    <x v="156"/>
    <s v="CUST044"/>
    <x v="2"/>
    <s v="500g"/>
    <x v="1"/>
    <n v="5"/>
    <n v="6500"/>
    <x v="1"/>
    <s v="Kilimani"/>
    <s v="ORD01293"/>
    <x v="0"/>
    <n v="5"/>
    <n v="0"/>
    <n v="6500"/>
    <n v="4200"/>
    <n v="21000"/>
    <n v="-14500"/>
    <n v="-2.2307692307692308"/>
    <x v="2"/>
    <s v="Online"/>
    <s v="Pickup"/>
    <s v="Instagram"/>
    <x v="0"/>
    <s v="Wednesday"/>
    <x v="1"/>
    <x v="1"/>
    <x v="3"/>
  </r>
  <r>
    <x v="156"/>
    <s v="CUST083"/>
    <x v="0"/>
    <s v="2500g"/>
    <x v="6"/>
    <n v="3"/>
    <n v="17400"/>
    <x v="0"/>
    <s v="CBD"/>
    <s v="ORD01294"/>
    <x v="0"/>
    <n v="3"/>
    <n v="0"/>
    <n v="17400"/>
    <n v="3500"/>
    <n v="10500"/>
    <n v="6900"/>
    <n v="0.39655172413793105"/>
    <x v="0"/>
    <s v="In-store"/>
    <s v="Pickup"/>
    <s v="Facebook"/>
    <x v="0"/>
    <s v="Wednesday"/>
    <x v="1"/>
    <x v="0"/>
    <x v="0"/>
  </r>
  <r>
    <x v="156"/>
    <s v="CUST017"/>
    <x v="3"/>
    <s v="2000g"/>
    <x v="4"/>
    <n v="1"/>
    <n v="4800"/>
    <x v="2"/>
    <s v="Kilimani"/>
    <s v="ORD01295"/>
    <x v="0"/>
    <n v="1"/>
    <n v="0"/>
    <n v="4800"/>
    <n v="2600"/>
    <n v="2600"/>
    <n v="2200"/>
    <n v="0.45833333333333331"/>
    <x v="1"/>
    <s v="In-store"/>
    <s v="Pickup"/>
    <s v="Facebook"/>
    <x v="0"/>
    <s v="Wednesday"/>
    <x v="1"/>
    <x v="1"/>
    <x v="0"/>
  </r>
  <r>
    <x v="156"/>
    <s v="CUST083"/>
    <x v="5"/>
    <s v="1500g"/>
    <x v="2"/>
    <n v="5"/>
    <n v="19000"/>
    <x v="2"/>
    <s v="Westlands"/>
    <s v="ORD01296"/>
    <x v="0"/>
    <n v="5"/>
    <n v="0"/>
    <n v="19000"/>
    <n v="1000"/>
    <n v="5000"/>
    <n v="14000"/>
    <n v="0.73684210526315785"/>
    <x v="2"/>
    <s v="WhatsApp"/>
    <s v="Delivery"/>
    <s v="Facebook"/>
    <x v="0"/>
    <s v="Wednesday"/>
    <x v="0"/>
    <x v="0"/>
    <x v="1"/>
  </r>
  <r>
    <x v="156"/>
    <s v="CUST003"/>
    <x v="1"/>
    <s v="Large Pack"/>
    <x v="5"/>
    <n v="2"/>
    <n v="3000"/>
    <x v="1"/>
    <s v="Westlands"/>
    <s v="ORD01297"/>
    <x v="1"/>
    <n v="2"/>
    <n v="50"/>
    <n v="2950"/>
    <n v="3500"/>
    <n v="7000"/>
    <n v="-4050"/>
    <n v="-1.3728813559322033"/>
    <x v="2"/>
    <s v="WhatsApp"/>
    <s v="Pickup"/>
    <s v="Instagram"/>
    <x v="0"/>
    <s v="Wednesday"/>
    <x v="1"/>
    <x v="1"/>
    <x v="3"/>
  </r>
  <r>
    <x v="156"/>
    <s v="CUST033"/>
    <x v="5"/>
    <s v="2000g"/>
    <x v="4"/>
    <n v="2"/>
    <n v="9600"/>
    <x v="0"/>
    <s v="Westlands"/>
    <s v="ORD01298"/>
    <x v="0"/>
    <n v="2"/>
    <n v="0"/>
    <n v="9600"/>
    <n v="400"/>
    <n v="800"/>
    <n v="8800"/>
    <n v="0.91666666666666663"/>
    <x v="1"/>
    <s v="Online"/>
    <s v="Delivery"/>
    <s v="Word of Mouth"/>
    <x v="0"/>
    <s v="Wednesday"/>
    <x v="2"/>
    <x v="1"/>
    <x v="1"/>
  </r>
  <r>
    <x v="156"/>
    <s v="CUST072"/>
    <x v="1"/>
    <s v="Small Pack"/>
    <x v="7"/>
    <n v="4"/>
    <n v="3200"/>
    <x v="2"/>
    <s v="CBD"/>
    <s v="ORD01299"/>
    <x v="1"/>
    <n v="4"/>
    <n v="100"/>
    <n v="3100"/>
    <n v="1000"/>
    <n v="4000"/>
    <n v="-900"/>
    <n v="-0.29032258064516131"/>
    <x v="1"/>
    <s v="Online"/>
    <s v="Pickup"/>
    <s v="Walk-in"/>
    <x v="0"/>
    <s v="Wednesday"/>
    <x v="2"/>
    <x v="0"/>
    <x v="1"/>
  </r>
  <r>
    <x v="156"/>
    <s v="CUST025"/>
    <x v="1"/>
    <s v="Large Pack"/>
    <x v="5"/>
    <n v="4"/>
    <n v="6000"/>
    <x v="1"/>
    <s v="Kilimani"/>
    <s v="ORD01300"/>
    <x v="1"/>
    <n v="4"/>
    <n v="0"/>
    <n v="6000"/>
    <n v="4200"/>
    <n v="16800"/>
    <n v="-10800"/>
    <n v="-1.8"/>
    <x v="1"/>
    <s v="Online"/>
    <s v="Delivery"/>
    <s v="Facebook"/>
    <x v="0"/>
    <s v="Wednesday"/>
    <x v="0"/>
    <x v="0"/>
    <x v="3"/>
  </r>
  <r>
    <x v="156"/>
    <s v="CUST042"/>
    <x v="3"/>
    <s v="2500g"/>
    <x v="6"/>
    <n v="3"/>
    <n v="17400"/>
    <x v="1"/>
    <s v="Westlands"/>
    <s v="ORD01301"/>
    <x v="0"/>
    <n v="3"/>
    <n v="0"/>
    <n v="17400"/>
    <n v="2600"/>
    <n v="7800"/>
    <n v="9600"/>
    <n v="0.55172413793103448"/>
    <x v="1"/>
    <s v="Online"/>
    <s v="Pickup"/>
    <s v="Facebook"/>
    <x v="0"/>
    <s v="Wednesday"/>
    <x v="2"/>
    <x v="0"/>
    <x v="2"/>
  </r>
  <r>
    <x v="157"/>
    <s v="CUST071"/>
    <x v="6"/>
    <s v="1500g"/>
    <x v="2"/>
    <n v="5"/>
    <n v="19000"/>
    <x v="0"/>
    <s v="Kilimani"/>
    <s v="ORD01302"/>
    <x v="2"/>
    <n v="5"/>
    <n v="0"/>
    <n v="19000"/>
    <n v="5000"/>
    <n v="25000"/>
    <n v="-6000"/>
    <n v="-0.31578947368421051"/>
    <x v="1"/>
    <s v="In-store"/>
    <s v="Pickup"/>
    <s v="Facebook"/>
    <x v="0"/>
    <s v="Thursday"/>
    <x v="2"/>
    <x v="0"/>
    <x v="2"/>
  </r>
  <r>
    <x v="157"/>
    <s v="CUST058"/>
    <x v="3"/>
    <s v="3000g"/>
    <x v="3"/>
    <n v="2"/>
    <n v="13600"/>
    <x v="2"/>
    <s v="Westlands"/>
    <s v="ORD01303"/>
    <x v="0"/>
    <n v="2"/>
    <n v="0"/>
    <n v="13600"/>
    <n v="2600"/>
    <n v="5200"/>
    <n v="8400"/>
    <n v="0.61764705882352944"/>
    <x v="0"/>
    <s v="WhatsApp"/>
    <s v="Pickup"/>
    <s v="Walk-in"/>
    <x v="0"/>
    <s v="Thursday"/>
    <x v="2"/>
    <x v="1"/>
    <x v="2"/>
  </r>
  <r>
    <x v="157"/>
    <s v="CUST059"/>
    <x v="3"/>
    <s v="1500g"/>
    <x v="2"/>
    <n v="3"/>
    <n v="11400"/>
    <x v="0"/>
    <s v="CBD"/>
    <s v="ORD01304"/>
    <x v="0"/>
    <n v="3"/>
    <n v="0"/>
    <n v="11400"/>
    <n v="4200"/>
    <n v="12600"/>
    <n v="-1200"/>
    <n v="-0.10526315789473684"/>
    <x v="1"/>
    <s v="WhatsApp"/>
    <s v="Delivery"/>
    <s v="Facebook"/>
    <x v="0"/>
    <s v="Thursday"/>
    <x v="0"/>
    <x v="1"/>
    <x v="2"/>
  </r>
  <r>
    <x v="157"/>
    <s v="CUST094"/>
    <x v="3"/>
    <s v="2500g"/>
    <x v="6"/>
    <n v="4"/>
    <n v="23200"/>
    <x v="0"/>
    <s v="Kilimani"/>
    <s v="ORD01305"/>
    <x v="0"/>
    <n v="4"/>
    <n v="0"/>
    <n v="23200"/>
    <n v="2600"/>
    <n v="10400"/>
    <n v="12800"/>
    <n v="0.55172413793103448"/>
    <x v="0"/>
    <s v="In-store"/>
    <s v="Pickup"/>
    <s v="Instagram"/>
    <x v="0"/>
    <s v="Thursday"/>
    <x v="2"/>
    <x v="0"/>
    <x v="0"/>
  </r>
  <r>
    <x v="157"/>
    <s v="CUST100"/>
    <x v="13"/>
    <s v="1500g"/>
    <x v="2"/>
    <n v="3"/>
    <n v="11400"/>
    <x v="1"/>
    <s v="Kilimani"/>
    <s v="ORD01306"/>
    <x v="0"/>
    <n v="3"/>
    <n v="0"/>
    <n v="11400"/>
    <n v="4200"/>
    <n v="12600"/>
    <n v="-1200"/>
    <n v="-0.10526315789473684"/>
    <x v="0"/>
    <s v="WhatsApp"/>
    <s v="Pickup"/>
    <s v="Word of Mouth"/>
    <x v="0"/>
    <s v="Thursday"/>
    <x v="2"/>
    <x v="1"/>
    <x v="2"/>
  </r>
  <r>
    <x v="157"/>
    <s v="CUST085"/>
    <x v="5"/>
    <s v="2500g"/>
    <x v="6"/>
    <n v="1"/>
    <n v="5800"/>
    <x v="1"/>
    <s v="Westlands"/>
    <s v="ORD01307"/>
    <x v="0"/>
    <n v="1"/>
    <n v="0"/>
    <n v="5800"/>
    <n v="900"/>
    <n v="900"/>
    <n v="4900"/>
    <n v="0.84482758620689657"/>
    <x v="1"/>
    <s v="WhatsApp"/>
    <s v="Pickup"/>
    <s v="Word of Mouth"/>
    <x v="0"/>
    <s v="Thursday"/>
    <x v="2"/>
    <x v="1"/>
    <x v="3"/>
  </r>
  <r>
    <x v="157"/>
    <s v="CUST088"/>
    <x v="10"/>
    <s v="500g"/>
    <x v="1"/>
    <n v="5"/>
    <n v="6500"/>
    <x v="2"/>
    <s v="CBD"/>
    <s v="ORD01308"/>
    <x v="0"/>
    <n v="5"/>
    <n v="0"/>
    <n v="6500"/>
    <n v="4200"/>
    <n v="21000"/>
    <n v="-14500"/>
    <n v="-2.2307692307692308"/>
    <x v="1"/>
    <s v="Online"/>
    <s v="Delivery"/>
    <s v="Instagram"/>
    <x v="0"/>
    <s v="Thursday"/>
    <x v="1"/>
    <x v="0"/>
    <x v="3"/>
  </r>
  <r>
    <x v="158"/>
    <s v="CUST042"/>
    <x v="13"/>
    <s v="2500g"/>
    <x v="6"/>
    <n v="3"/>
    <n v="17400"/>
    <x v="2"/>
    <s v="CBD"/>
    <s v="ORD01309"/>
    <x v="0"/>
    <n v="3"/>
    <n v="0"/>
    <n v="17400"/>
    <n v="5000"/>
    <n v="15000"/>
    <n v="2400"/>
    <n v="0.13793103448275862"/>
    <x v="2"/>
    <s v="WhatsApp"/>
    <s v="Delivery"/>
    <s v="Walk-in"/>
    <x v="0"/>
    <s v="Friday"/>
    <x v="0"/>
    <x v="0"/>
    <x v="3"/>
  </r>
  <r>
    <x v="158"/>
    <s v="CUST013"/>
    <x v="5"/>
    <s v="3000g"/>
    <x v="3"/>
    <n v="1"/>
    <n v="6800"/>
    <x v="1"/>
    <s v="CBD"/>
    <s v="ORD01310"/>
    <x v="0"/>
    <n v="1"/>
    <n v="0"/>
    <n v="6800"/>
    <n v="3500"/>
    <n v="3500"/>
    <n v="3300"/>
    <n v="0.48529411764705882"/>
    <x v="1"/>
    <s v="In-store"/>
    <s v="Pickup"/>
    <s v="Walk-in"/>
    <x v="0"/>
    <s v="Friday"/>
    <x v="0"/>
    <x v="1"/>
    <x v="1"/>
  </r>
  <r>
    <x v="158"/>
    <s v="CUST017"/>
    <x v="2"/>
    <s v="2000g"/>
    <x v="4"/>
    <n v="1"/>
    <n v="4800"/>
    <x v="0"/>
    <s v="Kilimani"/>
    <s v="ORD01311"/>
    <x v="0"/>
    <n v="1"/>
    <n v="0"/>
    <n v="4800"/>
    <n v="1800"/>
    <n v="1800"/>
    <n v="3000"/>
    <n v="0.625"/>
    <x v="2"/>
    <s v="WhatsApp"/>
    <s v="Pickup"/>
    <s v="Walk-in"/>
    <x v="0"/>
    <s v="Friday"/>
    <x v="1"/>
    <x v="0"/>
    <x v="0"/>
  </r>
  <r>
    <x v="158"/>
    <s v="CUST063"/>
    <x v="10"/>
    <s v="1000g"/>
    <x v="0"/>
    <n v="1"/>
    <n v="2800"/>
    <x v="0"/>
    <s v="Kilimani"/>
    <s v="ORD01312"/>
    <x v="0"/>
    <n v="1"/>
    <n v="0"/>
    <n v="2800"/>
    <n v="2600"/>
    <n v="2600"/>
    <n v="200"/>
    <n v="7.1428571428571425E-2"/>
    <x v="0"/>
    <s v="Online"/>
    <s v="Pickup"/>
    <s v="Walk-in"/>
    <x v="0"/>
    <s v="Friday"/>
    <x v="2"/>
    <x v="0"/>
    <x v="1"/>
  </r>
  <r>
    <x v="158"/>
    <s v="CUST083"/>
    <x v="0"/>
    <s v="1500g"/>
    <x v="2"/>
    <n v="5"/>
    <n v="19000"/>
    <x v="2"/>
    <s v="CBD"/>
    <s v="ORD01313"/>
    <x v="0"/>
    <n v="5"/>
    <n v="0"/>
    <n v="19000"/>
    <n v="900"/>
    <n v="4500"/>
    <n v="14500"/>
    <n v="0.76315789473684215"/>
    <x v="2"/>
    <s v="Online"/>
    <s v="Delivery"/>
    <s v="Instagram"/>
    <x v="0"/>
    <s v="Friday"/>
    <x v="1"/>
    <x v="0"/>
    <x v="3"/>
  </r>
  <r>
    <x v="159"/>
    <s v="CUST090"/>
    <x v="3"/>
    <s v="500g"/>
    <x v="1"/>
    <n v="5"/>
    <n v="6500"/>
    <x v="1"/>
    <s v="Westlands"/>
    <s v="ORD01314"/>
    <x v="0"/>
    <n v="5"/>
    <n v="0"/>
    <n v="6500"/>
    <n v="3500"/>
    <n v="17500"/>
    <n v="-11000"/>
    <n v="-1.6923076923076923"/>
    <x v="1"/>
    <s v="WhatsApp"/>
    <s v="Delivery"/>
    <s v="Walk-in"/>
    <x v="0"/>
    <s v="Saturday"/>
    <x v="2"/>
    <x v="1"/>
    <x v="1"/>
  </r>
  <r>
    <x v="159"/>
    <s v="CUST029"/>
    <x v="0"/>
    <s v="2000g"/>
    <x v="4"/>
    <n v="3"/>
    <n v="14400"/>
    <x v="1"/>
    <s v="CBD"/>
    <s v="ORD01315"/>
    <x v="0"/>
    <n v="3"/>
    <n v="0"/>
    <n v="14400"/>
    <n v="1800"/>
    <n v="5400"/>
    <n v="9000"/>
    <n v="0.625"/>
    <x v="2"/>
    <s v="Online"/>
    <s v="Delivery"/>
    <s v="Facebook"/>
    <x v="0"/>
    <s v="Saturday"/>
    <x v="0"/>
    <x v="1"/>
    <x v="2"/>
  </r>
  <r>
    <x v="159"/>
    <s v="CUST027"/>
    <x v="2"/>
    <s v="1000g"/>
    <x v="0"/>
    <n v="1"/>
    <n v="2800"/>
    <x v="1"/>
    <s v="Westlands"/>
    <s v="ORD01316"/>
    <x v="0"/>
    <n v="1"/>
    <n v="0"/>
    <n v="2800"/>
    <n v="3500"/>
    <n v="3500"/>
    <n v="-700"/>
    <n v="-0.25"/>
    <x v="0"/>
    <s v="Online"/>
    <s v="Delivery"/>
    <s v="Walk-in"/>
    <x v="0"/>
    <s v="Saturday"/>
    <x v="0"/>
    <x v="1"/>
    <x v="2"/>
  </r>
  <r>
    <x v="159"/>
    <s v="CUST060"/>
    <x v="6"/>
    <s v="2000g"/>
    <x v="4"/>
    <n v="1"/>
    <n v="4800"/>
    <x v="1"/>
    <s v="Kilimani"/>
    <s v="ORD01317"/>
    <x v="2"/>
    <n v="1"/>
    <n v="0"/>
    <n v="4800"/>
    <n v="900"/>
    <n v="900"/>
    <n v="3900"/>
    <n v="0.8125"/>
    <x v="2"/>
    <s v="In-store"/>
    <s v="Pickup"/>
    <s v="Facebook"/>
    <x v="0"/>
    <s v="Saturday"/>
    <x v="1"/>
    <x v="1"/>
    <x v="2"/>
  </r>
  <r>
    <x v="159"/>
    <s v="CUST096"/>
    <x v="5"/>
    <s v="500g"/>
    <x v="1"/>
    <n v="5"/>
    <n v="6500"/>
    <x v="2"/>
    <s v="Westlands"/>
    <s v="ORD01318"/>
    <x v="0"/>
    <n v="5"/>
    <n v="0"/>
    <n v="6500"/>
    <n v="900"/>
    <n v="4500"/>
    <n v="2000"/>
    <n v="0.30769230769230771"/>
    <x v="0"/>
    <s v="In-store"/>
    <s v="Pickup"/>
    <s v="Facebook"/>
    <x v="0"/>
    <s v="Saturday"/>
    <x v="0"/>
    <x v="0"/>
    <x v="1"/>
  </r>
  <r>
    <x v="159"/>
    <s v="CUST079"/>
    <x v="12"/>
    <s v="500g"/>
    <x v="1"/>
    <n v="1"/>
    <n v="1300"/>
    <x v="2"/>
    <s v="CBD"/>
    <s v="ORD01319"/>
    <x v="0"/>
    <n v="1"/>
    <n v="0"/>
    <n v="1300"/>
    <n v="5000"/>
    <n v="5000"/>
    <n v="-3700"/>
    <n v="-2.8461538461538463"/>
    <x v="0"/>
    <s v="Online"/>
    <s v="Pickup"/>
    <s v="Walk-in"/>
    <x v="0"/>
    <s v="Saturday"/>
    <x v="0"/>
    <x v="1"/>
    <x v="0"/>
  </r>
  <r>
    <x v="159"/>
    <s v="CUST039"/>
    <x v="0"/>
    <s v="3000g"/>
    <x v="3"/>
    <n v="1"/>
    <n v="6800"/>
    <x v="0"/>
    <s v="Kilimani"/>
    <s v="ORD01320"/>
    <x v="0"/>
    <n v="1"/>
    <n v="0"/>
    <n v="6800"/>
    <n v="5000"/>
    <n v="5000"/>
    <n v="1800"/>
    <n v="0.26470588235294118"/>
    <x v="0"/>
    <s v="In-store"/>
    <s v="Pickup"/>
    <s v="Facebook"/>
    <x v="0"/>
    <s v="Saturday"/>
    <x v="1"/>
    <x v="1"/>
    <x v="2"/>
  </r>
  <r>
    <x v="159"/>
    <s v="CUST013"/>
    <x v="3"/>
    <s v="3000g"/>
    <x v="3"/>
    <n v="1"/>
    <n v="6800"/>
    <x v="1"/>
    <s v="Kilimani"/>
    <s v="ORD01321"/>
    <x v="0"/>
    <n v="1"/>
    <n v="0"/>
    <n v="6800"/>
    <n v="5000"/>
    <n v="5000"/>
    <n v="1800"/>
    <n v="0.26470588235294118"/>
    <x v="1"/>
    <s v="In-store"/>
    <s v="Pickup"/>
    <s v="Instagram"/>
    <x v="0"/>
    <s v="Saturday"/>
    <x v="2"/>
    <x v="0"/>
    <x v="3"/>
  </r>
  <r>
    <x v="159"/>
    <s v="CUST025"/>
    <x v="3"/>
    <s v="3000g"/>
    <x v="3"/>
    <n v="4"/>
    <n v="27200"/>
    <x v="0"/>
    <s v="CBD"/>
    <s v="ORD01322"/>
    <x v="0"/>
    <n v="4"/>
    <n v="50"/>
    <n v="27150"/>
    <n v="2600"/>
    <n v="10400"/>
    <n v="16750"/>
    <n v="0.6169429097605893"/>
    <x v="1"/>
    <s v="In-store"/>
    <s v="Delivery"/>
    <s v="Instagram"/>
    <x v="0"/>
    <s v="Saturday"/>
    <x v="2"/>
    <x v="0"/>
    <x v="1"/>
  </r>
  <r>
    <x v="159"/>
    <s v="CUST073"/>
    <x v="8"/>
    <s v="1500g"/>
    <x v="2"/>
    <n v="2"/>
    <n v="7600"/>
    <x v="1"/>
    <s v="Kilimani"/>
    <s v="ORD01323"/>
    <x v="0"/>
    <n v="2"/>
    <n v="0"/>
    <n v="7600"/>
    <n v="1000"/>
    <n v="2000"/>
    <n v="5600"/>
    <n v="0.73684210526315785"/>
    <x v="0"/>
    <s v="Online"/>
    <s v="Delivery"/>
    <s v="Instagram"/>
    <x v="0"/>
    <s v="Saturday"/>
    <x v="0"/>
    <x v="0"/>
    <x v="0"/>
  </r>
  <r>
    <x v="160"/>
    <s v="CUST054"/>
    <x v="1"/>
    <s v="Large Pack"/>
    <x v="5"/>
    <n v="5"/>
    <n v="7500"/>
    <x v="1"/>
    <s v="Kilimani"/>
    <s v="ORD01324"/>
    <x v="1"/>
    <n v="5"/>
    <n v="0"/>
    <n v="7500"/>
    <n v="2600"/>
    <n v="13000"/>
    <n v="-5500"/>
    <n v="-0.73333333333333328"/>
    <x v="0"/>
    <s v="In-store"/>
    <s v="Pickup"/>
    <s v="Facebook"/>
    <x v="0"/>
    <s v="Sunday"/>
    <x v="1"/>
    <x v="1"/>
    <x v="1"/>
  </r>
  <r>
    <x v="160"/>
    <s v="CUST046"/>
    <x v="12"/>
    <s v="1500g"/>
    <x v="2"/>
    <n v="5"/>
    <n v="19000"/>
    <x v="1"/>
    <s v="Westlands"/>
    <s v="ORD01325"/>
    <x v="0"/>
    <n v="5"/>
    <n v="0"/>
    <n v="19000"/>
    <n v="400"/>
    <n v="2000"/>
    <n v="17000"/>
    <n v="0.89473684210526316"/>
    <x v="2"/>
    <s v="Online"/>
    <s v="Pickup"/>
    <s v="Facebook"/>
    <x v="0"/>
    <s v="Sunday"/>
    <x v="0"/>
    <x v="1"/>
    <x v="0"/>
  </r>
  <r>
    <x v="160"/>
    <s v="CUST014"/>
    <x v="1"/>
    <s v="Small Pack"/>
    <x v="7"/>
    <n v="4"/>
    <n v="3200"/>
    <x v="0"/>
    <s v="Kilimani"/>
    <s v="ORD01326"/>
    <x v="1"/>
    <n v="4"/>
    <n v="0"/>
    <n v="3200"/>
    <n v="2600"/>
    <n v="10400"/>
    <n v="-7200"/>
    <n v="-2.25"/>
    <x v="0"/>
    <s v="In-store"/>
    <s v="Delivery"/>
    <s v="Instagram"/>
    <x v="0"/>
    <s v="Sunday"/>
    <x v="0"/>
    <x v="0"/>
    <x v="2"/>
  </r>
  <r>
    <x v="160"/>
    <s v="CUST065"/>
    <x v="3"/>
    <s v="1500g"/>
    <x v="2"/>
    <n v="4"/>
    <n v="15200"/>
    <x v="2"/>
    <s v="CBD"/>
    <s v="ORD01327"/>
    <x v="0"/>
    <n v="4"/>
    <n v="0"/>
    <n v="15200"/>
    <n v="2600"/>
    <n v="10400"/>
    <n v="4800"/>
    <n v="0.31578947368421051"/>
    <x v="2"/>
    <s v="WhatsApp"/>
    <s v="Delivery"/>
    <s v="Instagram"/>
    <x v="0"/>
    <s v="Sunday"/>
    <x v="0"/>
    <x v="0"/>
    <x v="2"/>
  </r>
  <r>
    <x v="160"/>
    <s v="CUST077"/>
    <x v="11"/>
    <s v="1500g"/>
    <x v="2"/>
    <n v="5"/>
    <n v="19000"/>
    <x v="2"/>
    <s v="Westlands"/>
    <s v="ORD01328"/>
    <x v="0"/>
    <n v="5"/>
    <n v="0"/>
    <n v="19000"/>
    <n v="3500"/>
    <n v="17500"/>
    <n v="1500"/>
    <n v="7.8947368421052627E-2"/>
    <x v="1"/>
    <s v="In-store"/>
    <s v="Delivery"/>
    <s v="Word of Mouth"/>
    <x v="0"/>
    <s v="Sunday"/>
    <x v="2"/>
    <x v="1"/>
    <x v="0"/>
  </r>
  <r>
    <x v="160"/>
    <s v="CUST042"/>
    <x v="5"/>
    <s v="2000g"/>
    <x v="4"/>
    <n v="5"/>
    <n v="24000"/>
    <x v="2"/>
    <s v="Westlands"/>
    <s v="ORD01329"/>
    <x v="0"/>
    <n v="5"/>
    <n v="0"/>
    <n v="24000"/>
    <n v="2600"/>
    <n v="13000"/>
    <n v="11000"/>
    <n v="0.45833333333333331"/>
    <x v="2"/>
    <s v="In-store"/>
    <s v="Delivery"/>
    <s v="Word of Mouth"/>
    <x v="0"/>
    <s v="Sunday"/>
    <x v="0"/>
    <x v="1"/>
    <x v="1"/>
  </r>
  <r>
    <x v="160"/>
    <s v="CUST093"/>
    <x v="12"/>
    <s v="1500g"/>
    <x v="2"/>
    <n v="4"/>
    <n v="15200"/>
    <x v="2"/>
    <s v="CBD"/>
    <s v="ORD01330"/>
    <x v="0"/>
    <n v="4"/>
    <n v="0"/>
    <n v="15200"/>
    <n v="1800"/>
    <n v="7200"/>
    <n v="8000"/>
    <n v="0.52631578947368418"/>
    <x v="0"/>
    <s v="WhatsApp"/>
    <s v="Delivery"/>
    <s v="Facebook"/>
    <x v="0"/>
    <s v="Sunday"/>
    <x v="1"/>
    <x v="0"/>
    <x v="3"/>
  </r>
  <r>
    <x v="160"/>
    <s v="CUST070"/>
    <x v="10"/>
    <s v="1000g"/>
    <x v="0"/>
    <n v="5"/>
    <n v="14000"/>
    <x v="0"/>
    <s v="Westlands"/>
    <s v="ORD01331"/>
    <x v="0"/>
    <n v="5"/>
    <n v="0"/>
    <n v="14000"/>
    <n v="3500"/>
    <n v="17500"/>
    <n v="-3500"/>
    <n v="-0.25"/>
    <x v="2"/>
    <s v="WhatsApp"/>
    <s v="Pickup"/>
    <s v="Walk-in"/>
    <x v="0"/>
    <s v="Sunday"/>
    <x v="1"/>
    <x v="1"/>
    <x v="0"/>
  </r>
  <r>
    <x v="160"/>
    <s v="CUST096"/>
    <x v="12"/>
    <s v="2000g"/>
    <x v="4"/>
    <n v="5"/>
    <n v="24000"/>
    <x v="2"/>
    <s v="Westlands"/>
    <s v="ORD01332"/>
    <x v="0"/>
    <n v="5"/>
    <n v="0"/>
    <n v="24000"/>
    <n v="1800"/>
    <n v="9000"/>
    <n v="15000"/>
    <n v="0.625"/>
    <x v="0"/>
    <s v="Online"/>
    <s v="Pickup"/>
    <s v="Word of Mouth"/>
    <x v="0"/>
    <s v="Sunday"/>
    <x v="2"/>
    <x v="1"/>
    <x v="3"/>
  </r>
  <r>
    <x v="160"/>
    <s v="CUST051"/>
    <x v="7"/>
    <s v="1000g"/>
    <x v="0"/>
    <n v="4"/>
    <n v="11200"/>
    <x v="0"/>
    <s v="CBD"/>
    <s v="ORD01333"/>
    <x v="0"/>
    <n v="4"/>
    <n v="0"/>
    <n v="11200"/>
    <n v="5000"/>
    <n v="20000"/>
    <n v="-8800"/>
    <n v="-0.7857142857142857"/>
    <x v="1"/>
    <s v="In-store"/>
    <s v="Pickup"/>
    <s v="Facebook"/>
    <x v="0"/>
    <s v="Sunday"/>
    <x v="1"/>
    <x v="1"/>
    <x v="1"/>
  </r>
  <r>
    <x v="160"/>
    <s v="CUST077"/>
    <x v="0"/>
    <s v="3000g"/>
    <x v="3"/>
    <n v="3"/>
    <n v="20400"/>
    <x v="0"/>
    <s v="CBD"/>
    <s v="ORD01334"/>
    <x v="0"/>
    <n v="3"/>
    <n v="0"/>
    <n v="20400"/>
    <n v="900"/>
    <n v="2700"/>
    <n v="17700"/>
    <n v="0.86764705882352944"/>
    <x v="2"/>
    <s v="In-store"/>
    <s v="Delivery"/>
    <s v="Facebook"/>
    <x v="0"/>
    <s v="Sunday"/>
    <x v="2"/>
    <x v="0"/>
    <x v="1"/>
  </r>
  <r>
    <x v="161"/>
    <s v="CUST039"/>
    <x v="4"/>
    <s v="500g"/>
    <x v="1"/>
    <n v="1"/>
    <n v="1300"/>
    <x v="0"/>
    <s v="Kilimani"/>
    <s v="ORD01335"/>
    <x v="0"/>
    <n v="1"/>
    <n v="0"/>
    <n v="1300"/>
    <n v="2600"/>
    <n v="2600"/>
    <n v="-1300"/>
    <n v="-1"/>
    <x v="0"/>
    <s v="WhatsApp"/>
    <s v="Pickup"/>
    <s v="Facebook"/>
    <x v="0"/>
    <s v="Monday"/>
    <x v="0"/>
    <x v="0"/>
    <x v="1"/>
  </r>
  <r>
    <x v="161"/>
    <s v="CUST003"/>
    <x v="6"/>
    <s v="1500g"/>
    <x v="2"/>
    <n v="3"/>
    <n v="11400"/>
    <x v="1"/>
    <s v="Westlands"/>
    <s v="ORD01336"/>
    <x v="2"/>
    <n v="3"/>
    <n v="0"/>
    <n v="11400"/>
    <n v="900"/>
    <n v="2700"/>
    <n v="8700"/>
    <n v="0.76315789473684215"/>
    <x v="1"/>
    <s v="WhatsApp"/>
    <s v="Delivery"/>
    <s v="Walk-in"/>
    <x v="0"/>
    <s v="Monday"/>
    <x v="1"/>
    <x v="0"/>
    <x v="1"/>
  </r>
  <r>
    <x v="161"/>
    <s v="CUST072"/>
    <x v="3"/>
    <s v="500g"/>
    <x v="1"/>
    <n v="5"/>
    <n v="6500"/>
    <x v="1"/>
    <s v="CBD"/>
    <s v="ORD01337"/>
    <x v="0"/>
    <n v="5"/>
    <n v="0"/>
    <n v="6500"/>
    <n v="900"/>
    <n v="4500"/>
    <n v="2000"/>
    <n v="0.30769230769230771"/>
    <x v="2"/>
    <s v="In-store"/>
    <s v="Pickup"/>
    <s v="Walk-in"/>
    <x v="0"/>
    <s v="Monday"/>
    <x v="0"/>
    <x v="1"/>
    <x v="0"/>
  </r>
  <r>
    <x v="161"/>
    <s v="CUST005"/>
    <x v="11"/>
    <s v="500g"/>
    <x v="1"/>
    <n v="1"/>
    <n v="1300"/>
    <x v="2"/>
    <s v="Westlands"/>
    <s v="ORD01338"/>
    <x v="0"/>
    <n v="1"/>
    <n v="0"/>
    <n v="1300"/>
    <n v="3500"/>
    <n v="3500"/>
    <n v="-2200"/>
    <n v="-1.6923076923076923"/>
    <x v="2"/>
    <s v="In-store"/>
    <s v="Pickup"/>
    <s v="Walk-in"/>
    <x v="0"/>
    <s v="Monday"/>
    <x v="0"/>
    <x v="0"/>
    <x v="3"/>
  </r>
  <r>
    <x v="161"/>
    <s v="CUST034"/>
    <x v="11"/>
    <s v="2000g"/>
    <x v="4"/>
    <n v="2"/>
    <n v="9600"/>
    <x v="2"/>
    <s v="CBD"/>
    <s v="ORD01339"/>
    <x v="0"/>
    <n v="2"/>
    <n v="0"/>
    <n v="9600"/>
    <n v="3500"/>
    <n v="7000"/>
    <n v="2600"/>
    <n v="0.27083333333333331"/>
    <x v="1"/>
    <s v="Online"/>
    <s v="Delivery"/>
    <s v="Instagram"/>
    <x v="0"/>
    <s v="Monday"/>
    <x v="2"/>
    <x v="0"/>
    <x v="2"/>
  </r>
  <r>
    <x v="162"/>
    <s v="CUST039"/>
    <x v="10"/>
    <s v="2000g"/>
    <x v="4"/>
    <n v="3"/>
    <n v="14400"/>
    <x v="0"/>
    <s v="CBD"/>
    <s v="ORD01340"/>
    <x v="0"/>
    <n v="3"/>
    <n v="0"/>
    <n v="14400"/>
    <n v="900"/>
    <n v="2700"/>
    <n v="11700"/>
    <n v="0.8125"/>
    <x v="0"/>
    <s v="In-store"/>
    <s v="Delivery"/>
    <s v="Facebook"/>
    <x v="0"/>
    <s v="Tuesday"/>
    <x v="0"/>
    <x v="0"/>
    <x v="3"/>
  </r>
  <r>
    <x v="162"/>
    <s v="CUST028"/>
    <x v="9"/>
    <s v="500g"/>
    <x v="1"/>
    <n v="5"/>
    <n v="6500"/>
    <x v="1"/>
    <s v="Kilimani"/>
    <s v="ORD01341"/>
    <x v="0"/>
    <n v="5"/>
    <n v="100"/>
    <n v="6400"/>
    <n v="1000"/>
    <n v="5000"/>
    <n v="1400"/>
    <n v="0.21875"/>
    <x v="2"/>
    <s v="In-store"/>
    <s v="Pickup"/>
    <s v="Walk-in"/>
    <x v="0"/>
    <s v="Tuesday"/>
    <x v="1"/>
    <x v="1"/>
    <x v="2"/>
  </r>
  <r>
    <x v="162"/>
    <s v="CUST062"/>
    <x v="1"/>
    <s v="Large Pack"/>
    <x v="5"/>
    <n v="3"/>
    <n v="4500"/>
    <x v="0"/>
    <s v="Westlands"/>
    <s v="ORD01342"/>
    <x v="1"/>
    <n v="3"/>
    <n v="50"/>
    <n v="4450"/>
    <n v="1800"/>
    <n v="5400"/>
    <n v="-950"/>
    <n v="-0.21348314606741572"/>
    <x v="2"/>
    <s v="WhatsApp"/>
    <s v="Pickup"/>
    <s v="Walk-in"/>
    <x v="0"/>
    <s v="Tuesday"/>
    <x v="1"/>
    <x v="1"/>
    <x v="3"/>
  </r>
  <r>
    <x v="162"/>
    <s v="CUST013"/>
    <x v="6"/>
    <s v="1000g"/>
    <x v="0"/>
    <n v="5"/>
    <n v="14000"/>
    <x v="1"/>
    <s v="CBD"/>
    <s v="ORD01343"/>
    <x v="2"/>
    <n v="5"/>
    <n v="0"/>
    <n v="14000"/>
    <n v="900"/>
    <n v="4500"/>
    <n v="9500"/>
    <n v="0.6785714285714286"/>
    <x v="1"/>
    <s v="In-store"/>
    <s v="Pickup"/>
    <s v="Instagram"/>
    <x v="0"/>
    <s v="Tuesday"/>
    <x v="0"/>
    <x v="0"/>
    <x v="1"/>
  </r>
  <r>
    <x v="162"/>
    <s v="CUST094"/>
    <x v="4"/>
    <s v="500g"/>
    <x v="1"/>
    <n v="1"/>
    <n v="1300"/>
    <x v="1"/>
    <s v="Westlands"/>
    <s v="ORD01344"/>
    <x v="0"/>
    <n v="1"/>
    <n v="0"/>
    <n v="1300"/>
    <n v="900"/>
    <n v="900"/>
    <n v="400"/>
    <n v="0.30769230769230771"/>
    <x v="0"/>
    <s v="WhatsApp"/>
    <s v="Delivery"/>
    <s v="Facebook"/>
    <x v="0"/>
    <s v="Tuesday"/>
    <x v="1"/>
    <x v="1"/>
    <x v="1"/>
  </r>
  <r>
    <x v="162"/>
    <s v="CUST099"/>
    <x v="2"/>
    <s v="500g"/>
    <x v="1"/>
    <n v="1"/>
    <n v="1300"/>
    <x v="2"/>
    <s v="Westlands"/>
    <s v="ORD01345"/>
    <x v="0"/>
    <n v="1"/>
    <n v="100"/>
    <n v="1200"/>
    <n v="1800"/>
    <n v="1800"/>
    <n v="-600"/>
    <n v="-0.5"/>
    <x v="0"/>
    <s v="Online"/>
    <s v="Delivery"/>
    <s v="Walk-in"/>
    <x v="0"/>
    <s v="Tuesday"/>
    <x v="0"/>
    <x v="0"/>
    <x v="0"/>
  </r>
  <r>
    <x v="163"/>
    <s v="CUST099"/>
    <x v="9"/>
    <s v="1000g"/>
    <x v="0"/>
    <n v="1"/>
    <n v="2800"/>
    <x v="0"/>
    <s v="CBD"/>
    <s v="ORD01346"/>
    <x v="0"/>
    <n v="1"/>
    <n v="0"/>
    <n v="2800"/>
    <n v="2600"/>
    <n v="2600"/>
    <n v="200"/>
    <n v="7.1428571428571425E-2"/>
    <x v="2"/>
    <s v="WhatsApp"/>
    <s v="Pickup"/>
    <s v="Instagram"/>
    <x v="0"/>
    <s v="Wednesday"/>
    <x v="2"/>
    <x v="1"/>
    <x v="3"/>
  </r>
  <r>
    <x v="163"/>
    <s v="CUST002"/>
    <x v="8"/>
    <s v="1500g"/>
    <x v="2"/>
    <n v="5"/>
    <n v="19000"/>
    <x v="1"/>
    <s v="CBD"/>
    <s v="ORD01347"/>
    <x v="0"/>
    <n v="5"/>
    <n v="0"/>
    <n v="19000"/>
    <n v="900"/>
    <n v="4500"/>
    <n v="14500"/>
    <n v="0.76315789473684215"/>
    <x v="0"/>
    <s v="Online"/>
    <s v="Pickup"/>
    <s v="Word of Mouth"/>
    <x v="0"/>
    <s v="Wednesday"/>
    <x v="0"/>
    <x v="0"/>
    <x v="3"/>
  </r>
  <r>
    <x v="163"/>
    <s v="CUST040"/>
    <x v="9"/>
    <s v="500g"/>
    <x v="1"/>
    <n v="1"/>
    <n v="1300"/>
    <x v="1"/>
    <s v="Kilimani"/>
    <s v="ORD01348"/>
    <x v="0"/>
    <n v="1"/>
    <n v="50"/>
    <n v="1250"/>
    <n v="900"/>
    <n v="900"/>
    <n v="350"/>
    <n v="0.28000000000000003"/>
    <x v="0"/>
    <s v="Online"/>
    <s v="Pickup"/>
    <s v="Word of Mouth"/>
    <x v="0"/>
    <s v="Wednesday"/>
    <x v="0"/>
    <x v="0"/>
    <x v="3"/>
  </r>
  <r>
    <x v="163"/>
    <s v="CUST073"/>
    <x v="5"/>
    <s v="500g"/>
    <x v="1"/>
    <n v="5"/>
    <n v="6500"/>
    <x v="0"/>
    <s v="Westlands"/>
    <s v="ORD01349"/>
    <x v="0"/>
    <n v="5"/>
    <n v="0"/>
    <n v="6500"/>
    <n v="2600"/>
    <n v="13000"/>
    <n v="-6500"/>
    <n v="-1"/>
    <x v="0"/>
    <s v="WhatsApp"/>
    <s v="Delivery"/>
    <s v="Word of Mouth"/>
    <x v="0"/>
    <s v="Wednesday"/>
    <x v="1"/>
    <x v="1"/>
    <x v="1"/>
  </r>
  <r>
    <x v="163"/>
    <s v="CUST020"/>
    <x v="3"/>
    <s v="1500g"/>
    <x v="2"/>
    <n v="2"/>
    <n v="7600"/>
    <x v="0"/>
    <s v="CBD"/>
    <s v="ORD01350"/>
    <x v="0"/>
    <n v="2"/>
    <n v="0"/>
    <n v="7600"/>
    <n v="1000"/>
    <n v="2000"/>
    <n v="5600"/>
    <n v="0.73684210526315785"/>
    <x v="2"/>
    <s v="WhatsApp"/>
    <s v="Delivery"/>
    <s v="Walk-in"/>
    <x v="0"/>
    <s v="Wednesday"/>
    <x v="1"/>
    <x v="1"/>
    <x v="2"/>
  </r>
  <r>
    <x v="163"/>
    <s v="CUST058"/>
    <x v="1"/>
    <s v="Large Pack"/>
    <x v="5"/>
    <n v="4"/>
    <n v="6000"/>
    <x v="1"/>
    <s v="CBD"/>
    <s v="ORD01351"/>
    <x v="1"/>
    <n v="4"/>
    <n v="0"/>
    <n v="6000"/>
    <n v="4200"/>
    <n v="16800"/>
    <n v="-10800"/>
    <n v="-1.8"/>
    <x v="2"/>
    <s v="WhatsApp"/>
    <s v="Pickup"/>
    <s v="Facebook"/>
    <x v="0"/>
    <s v="Wednesday"/>
    <x v="2"/>
    <x v="1"/>
    <x v="0"/>
  </r>
  <r>
    <x v="163"/>
    <s v="CUST029"/>
    <x v="3"/>
    <s v="2500g"/>
    <x v="6"/>
    <n v="1"/>
    <n v="5800"/>
    <x v="2"/>
    <s v="Westlands"/>
    <s v="ORD01352"/>
    <x v="0"/>
    <n v="1"/>
    <n v="0"/>
    <n v="5800"/>
    <n v="5000"/>
    <n v="5000"/>
    <n v="800"/>
    <n v="0.13793103448275862"/>
    <x v="1"/>
    <s v="Online"/>
    <s v="Delivery"/>
    <s v="Instagram"/>
    <x v="0"/>
    <s v="Wednesday"/>
    <x v="0"/>
    <x v="1"/>
    <x v="2"/>
  </r>
  <r>
    <x v="163"/>
    <s v="CUST019"/>
    <x v="12"/>
    <s v="3000g"/>
    <x v="3"/>
    <n v="4"/>
    <n v="27200"/>
    <x v="0"/>
    <s v="Westlands"/>
    <s v="ORD01353"/>
    <x v="0"/>
    <n v="4"/>
    <n v="0"/>
    <n v="27200"/>
    <n v="2600"/>
    <n v="10400"/>
    <n v="16800"/>
    <n v="0.61764705882352944"/>
    <x v="2"/>
    <s v="Online"/>
    <s v="Pickup"/>
    <s v="Word of Mouth"/>
    <x v="0"/>
    <s v="Wednesday"/>
    <x v="1"/>
    <x v="1"/>
    <x v="0"/>
  </r>
  <r>
    <x v="163"/>
    <s v="CUST074"/>
    <x v="2"/>
    <s v="1500g"/>
    <x v="2"/>
    <n v="4"/>
    <n v="15200"/>
    <x v="1"/>
    <s v="Kilimani"/>
    <s v="ORD01354"/>
    <x v="0"/>
    <n v="4"/>
    <n v="100"/>
    <n v="15100"/>
    <n v="4200"/>
    <n v="16800"/>
    <n v="-1700"/>
    <n v="-0.11258278145695365"/>
    <x v="2"/>
    <s v="In-store"/>
    <s v="Delivery"/>
    <s v="Walk-in"/>
    <x v="0"/>
    <s v="Wednesday"/>
    <x v="0"/>
    <x v="0"/>
    <x v="3"/>
  </r>
  <r>
    <x v="164"/>
    <s v="CUST011"/>
    <x v="9"/>
    <s v="2500g"/>
    <x v="6"/>
    <n v="3"/>
    <n v="17400"/>
    <x v="2"/>
    <s v="CBD"/>
    <s v="ORD01355"/>
    <x v="0"/>
    <n v="3"/>
    <n v="0"/>
    <n v="17400"/>
    <n v="3500"/>
    <n v="10500"/>
    <n v="6900"/>
    <n v="0.39655172413793105"/>
    <x v="2"/>
    <s v="WhatsApp"/>
    <s v="Delivery"/>
    <s v="Word of Mouth"/>
    <x v="0"/>
    <s v="Thursday"/>
    <x v="2"/>
    <x v="1"/>
    <x v="1"/>
  </r>
  <r>
    <x v="164"/>
    <s v="CUST098"/>
    <x v="9"/>
    <s v="2000g"/>
    <x v="4"/>
    <n v="2"/>
    <n v="9600"/>
    <x v="0"/>
    <s v="Westlands"/>
    <s v="ORD01356"/>
    <x v="0"/>
    <n v="2"/>
    <n v="0"/>
    <n v="9600"/>
    <n v="2600"/>
    <n v="5200"/>
    <n v="4400"/>
    <n v="0.45833333333333331"/>
    <x v="0"/>
    <s v="WhatsApp"/>
    <s v="Delivery"/>
    <s v="Instagram"/>
    <x v="0"/>
    <s v="Thursday"/>
    <x v="2"/>
    <x v="1"/>
    <x v="3"/>
  </r>
  <r>
    <x v="164"/>
    <s v="CUST063"/>
    <x v="3"/>
    <s v="1500g"/>
    <x v="2"/>
    <n v="2"/>
    <n v="7600"/>
    <x v="2"/>
    <s v="CBD"/>
    <s v="ORD01357"/>
    <x v="0"/>
    <n v="2"/>
    <n v="0"/>
    <n v="7600"/>
    <n v="4200"/>
    <n v="8400"/>
    <n v="-800"/>
    <n v="-0.10526315789473684"/>
    <x v="0"/>
    <s v="Online"/>
    <s v="Delivery"/>
    <s v="Instagram"/>
    <x v="0"/>
    <s v="Thursday"/>
    <x v="1"/>
    <x v="0"/>
    <x v="1"/>
  </r>
  <r>
    <x v="164"/>
    <s v="CUST072"/>
    <x v="13"/>
    <s v="2500g"/>
    <x v="6"/>
    <n v="2"/>
    <n v="11600"/>
    <x v="1"/>
    <s v="CBD"/>
    <s v="ORD01358"/>
    <x v="0"/>
    <n v="2"/>
    <n v="50"/>
    <n v="11550"/>
    <n v="3500"/>
    <n v="7000"/>
    <n v="4550"/>
    <n v="0.39393939393939392"/>
    <x v="0"/>
    <s v="In-store"/>
    <s v="Pickup"/>
    <s v="Facebook"/>
    <x v="0"/>
    <s v="Thursday"/>
    <x v="2"/>
    <x v="1"/>
    <x v="0"/>
  </r>
  <r>
    <x v="164"/>
    <s v="CUST032"/>
    <x v="3"/>
    <s v="2000g"/>
    <x v="4"/>
    <n v="2"/>
    <n v="9600"/>
    <x v="0"/>
    <s v="Westlands"/>
    <s v="ORD01359"/>
    <x v="0"/>
    <n v="2"/>
    <n v="0"/>
    <n v="9600"/>
    <n v="5000"/>
    <n v="10000"/>
    <n v="-400"/>
    <n v="-4.1666666666666664E-2"/>
    <x v="2"/>
    <s v="In-store"/>
    <s v="Delivery"/>
    <s v="Facebook"/>
    <x v="0"/>
    <s v="Thursday"/>
    <x v="2"/>
    <x v="0"/>
    <x v="0"/>
  </r>
  <r>
    <x v="164"/>
    <s v="CUST042"/>
    <x v="12"/>
    <s v="3000g"/>
    <x v="3"/>
    <n v="4"/>
    <n v="27200"/>
    <x v="1"/>
    <s v="CBD"/>
    <s v="ORD01360"/>
    <x v="0"/>
    <n v="4"/>
    <n v="0"/>
    <n v="27200"/>
    <n v="1800"/>
    <n v="7200"/>
    <n v="20000"/>
    <n v="0.73529411764705888"/>
    <x v="0"/>
    <s v="In-store"/>
    <s v="Delivery"/>
    <s v="Word of Mouth"/>
    <x v="0"/>
    <s v="Thursday"/>
    <x v="1"/>
    <x v="0"/>
    <x v="2"/>
  </r>
  <r>
    <x v="164"/>
    <s v="CUST086"/>
    <x v="2"/>
    <s v="1000g"/>
    <x v="0"/>
    <n v="1"/>
    <n v="2800"/>
    <x v="2"/>
    <s v="Westlands"/>
    <s v="ORD01361"/>
    <x v="0"/>
    <n v="1"/>
    <n v="0"/>
    <n v="2800"/>
    <n v="900"/>
    <n v="900"/>
    <n v="1900"/>
    <n v="0.6785714285714286"/>
    <x v="1"/>
    <s v="Online"/>
    <s v="Delivery"/>
    <s v="Word of Mouth"/>
    <x v="0"/>
    <s v="Thursday"/>
    <x v="1"/>
    <x v="1"/>
    <x v="1"/>
  </r>
  <r>
    <x v="164"/>
    <s v="CUST025"/>
    <x v="5"/>
    <s v="500g"/>
    <x v="1"/>
    <n v="3"/>
    <n v="3900"/>
    <x v="2"/>
    <s v="Westlands"/>
    <s v="ORD01362"/>
    <x v="0"/>
    <n v="3"/>
    <n v="0"/>
    <n v="3900"/>
    <n v="4200"/>
    <n v="12600"/>
    <n v="-8700"/>
    <n v="-2.2307692307692308"/>
    <x v="2"/>
    <s v="Online"/>
    <s v="Pickup"/>
    <s v="Instagram"/>
    <x v="0"/>
    <s v="Thursday"/>
    <x v="2"/>
    <x v="1"/>
    <x v="1"/>
  </r>
  <r>
    <x v="164"/>
    <s v="CUST099"/>
    <x v="13"/>
    <s v="2500g"/>
    <x v="6"/>
    <n v="1"/>
    <n v="5800"/>
    <x v="2"/>
    <s v="Kilimani"/>
    <s v="ORD01363"/>
    <x v="0"/>
    <n v="1"/>
    <n v="50"/>
    <n v="5750"/>
    <n v="900"/>
    <n v="900"/>
    <n v="4850"/>
    <n v="0.84347826086956523"/>
    <x v="2"/>
    <s v="Online"/>
    <s v="Pickup"/>
    <s v="Facebook"/>
    <x v="0"/>
    <s v="Thursday"/>
    <x v="1"/>
    <x v="0"/>
    <x v="0"/>
  </r>
  <r>
    <x v="164"/>
    <s v="CUST057"/>
    <x v="5"/>
    <s v="500g"/>
    <x v="1"/>
    <n v="5"/>
    <n v="6500"/>
    <x v="1"/>
    <s v="Kilimani"/>
    <s v="ORD01364"/>
    <x v="0"/>
    <n v="5"/>
    <n v="0"/>
    <n v="6500"/>
    <n v="3500"/>
    <n v="17500"/>
    <n v="-11000"/>
    <n v="-1.6923076923076923"/>
    <x v="0"/>
    <s v="In-store"/>
    <s v="Pickup"/>
    <s v="Word of Mouth"/>
    <x v="0"/>
    <s v="Thursday"/>
    <x v="1"/>
    <x v="1"/>
    <x v="2"/>
  </r>
  <r>
    <x v="164"/>
    <s v="CUST030"/>
    <x v="7"/>
    <s v="2000g"/>
    <x v="4"/>
    <n v="1"/>
    <n v="4800"/>
    <x v="0"/>
    <s v="CBD"/>
    <s v="ORD01365"/>
    <x v="0"/>
    <n v="1"/>
    <n v="0"/>
    <n v="4800"/>
    <n v="3500"/>
    <n v="3500"/>
    <n v="1300"/>
    <n v="0.27083333333333331"/>
    <x v="1"/>
    <s v="In-store"/>
    <s v="Delivery"/>
    <s v="Instagram"/>
    <x v="0"/>
    <s v="Thursday"/>
    <x v="0"/>
    <x v="1"/>
    <x v="2"/>
  </r>
  <r>
    <x v="165"/>
    <s v="CUST015"/>
    <x v="11"/>
    <s v="2000g"/>
    <x v="4"/>
    <n v="1"/>
    <n v="4800"/>
    <x v="1"/>
    <s v="Kilimani"/>
    <s v="ORD01366"/>
    <x v="0"/>
    <n v="1"/>
    <n v="0"/>
    <n v="4800"/>
    <n v="2600"/>
    <n v="2600"/>
    <n v="2200"/>
    <n v="0.45833333333333331"/>
    <x v="1"/>
    <s v="WhatsApp"/>
    <s v="Pickup"/>
    <s v="Instagram"/>
    <x v="0"/>
    <s v="Friday"/>
    <x v="1"/>
    <x v="1"/>
    <x v="0"/>
  </r>
  <r>
    <x v="165"/>
    <s v="CUST019"/>
    <x v="10"/>
    <s v="1500g"/>
    <x v="2"/>
    <n v="5"/>
    <n v="19000"/>
    <x v="2"/>
    <s v="Kilimani"/>
    <s v="ORD01367"/>
    <x v="0"/>
    <n v="5"/>
    <n v="0"/>
    <n v="19000"/>
    <n v="1800"/>
    <n v="9000"/>
    <n v="10000"/>
    <n v="0.52631578947368418"/>
    <x v="0"/>
    <s v="In-store"/>
    <s v="Delivery"/>
    <s v="Instagram"/>
    <x v="0"/>
    <s v="Friday"/>
    <x v="0"/>
    <x v="1"/>
    <x v="2"/>
  </r>
  <r>
    <x v="165"/>
    <s v="CUST040"/>
    <x v="5"/>
    <s v="1000g"/>
    <x v="0"/>
    <n v="1"/>
    <n v="2800"/>
    <x v="2"/>
    <s v="Westlands"/>
    <s v="ORD01368"/>
    <x v="0"/>
    <n v="1"/>
    <n v="0"/>
    <n v="2800"/>
    <n v="3500"/>
    <n v="3500"/>
    <n v="-700"/>
    <n v="-0.25"/>
    <x v="0"/>
    <s v="In-store"/>
    <s v="Pickup"/>
    <s v="Instagram"/>
    <x v="0"/>
    <s v="Friday"/>
    <x v="2"/>
    <x v="1"/>
    <x v="3"/>
  </r>
  <r>
    <x v="165"/>
    <s v="CUST027"/>
    <x v="0"/>
    <s v="2000g"/>
    <x v="4"/>
    <n v="3"/>
    <n v="14400"/>
    <x v="1"/>
    <s v="CBD"/>
    <s v="ORD01369"/>
    <x v="0"/>
    <n v="3"/>
    <n v="50"/>
    <n v="14350"/>
    <n v="900"/>
    <n v="2700"/>
    <n v="11650"/>
    <n v="0.81184668989547037"/>
    <x v="2"/>
    <s v="Online"/>
    <s v="Pickup"/>
    <s v="Word of Mouth"/>
    <x v="0"/>
    <s v="Friday"/>
    <x v="0"/>
    <x v="0"/>
    <x v="2"/>
  </r>
  <r>
    <x v="165"/>
    <s v="CUST070"/>
    <x v="10"/>
    <s v="500g"/>
    <x v="1"/>
    <n v="2"/>
    <n v="2600"/>
    <x v="1"/>
    <s v="Westlands"/>
    <s v="ORD01370"/>
    <x v="0"/>
    <n v="2"/>
    <n v="0"/>
    <n v="2600"/>
    <n v="5000"/>
    <n v="10000"/>
    <n v="-7400"/>
    <n v="-2.8461538461538463"/>
    <x v="0"/>
    <s v="WhatsApp"/>
    <s v="Pickup"/>
    <s v="Word of Mouth"/>
    <x v="0"/>
    <s v="Friday"/>
    <x v="1"/>
    <x v="1"/>
    <x v="2"/>
  </r>
  <r>
    <x v="165"/>
    <s v="CUST080"/>
    <x v="3"/>
    <s v="3000g"/>
    <x v="3"/>
    <n v="4"/>
    <n v="27200"/>
    <x v="1"/>
    <s v="Kilimani"/>
    <s v="ORD01371"/>
    <x v="0"/>
    <n v="4"/>
    <n v="0"/>
    <n v="27200"/>
    <n v="1300"/>
    <n v="5200"/>
    <n v="22000"/>
    <n v="0.80882352941176472"/>
    <x v="1"/>
    <s v="Online"/>
    <s v="Pickup"/>
    <s v="Walk-in"/>
    <x v="0"/>
    <s v="Friday"/>
    <x v="2"/>
    <x v="1"/>
    <x v="0"/>
  </r>
  <r>
    <x v="165"/>
    <s v="CUST049"/>
    <x v="1"/>
    <s v="Party Pack"/>
    <x v="0"/>
    <n v="1"/>
    <n v="2800"/>
    <x v="1"/>
    <s v="CBD"/>
    <s v="ORD01372"/>
    <x v="1"/>
    <n v="1"/>
    <n v="0"/>
    <n v="2800"/>
    <n v="2600"/>
    <n v="2600"/>
    <n v="200"/>
    <n v="7.1428571428571425E-2"/>
    <x v="2"/>
    <s v="WhatsApp"/>
    <s v="Delivery"/>
    <s v="Instagram"/>
    <x v="0"/>
    <s v="Friday"/>
    <x v="1"/>
    <x v="1"/>
    <x v="1"/>
  </r>
  <r>
    <x v="165"/>
    <s v="CUST033"/>
    <x v="3"/>
    <s v="1500g"/>
    <x v="2"/>
    <n v="1"/>
    <n v="3800"/>
    <x v="0"/>
    <s v="Kilimani"/>
    <s v="ORD01373"/>
    <x v="0"/>
    <n v="1"/>
    <n v="0"/>
    <n v="3800"/>
    <n v="900"/>
    <n v="900"/>
    <n v="2900"/>
    <n v="0.76315789473684215"/>
    <x v="0"/>
    <s v="In-store"/>
    <s v="Delivery"/>
    <s v="Walk-in"/>
    <x v="0"/>
    <s v="Friday"/>
    <x v="2"/>
    <x v="0"/>
    <x v="2"/>
  </r>
  <r>
    <x v="166"/>
    <s v="CUST035"/>
    <x v="10"/>
    <s v="500g"/>
    <x v="1"/>
    <n v="5"/>
    <n v="6500"/>
    <x v="0"/>
    <s v="Westlands"/>
    <s v="ORD01374"/>
    <x v="0"/>
    <n v="5"/>
    <n v="0"/>
    <n v="6500"/>
    <n v="5000"/>
    <n v="25000"/>
    <n v="-18500"/>
    <n v="-2.8461538461538463"/>
    <x v="0"/>
    <s v="Online"/>
    <s v="Pickup"/>
    <s v="Word of Mouth"/>
    <x v="0"/>
    <s v="Saturday"/>
    <x v="1"/>
    <x v="1"/>
    <x v="0"/>
  </r>
  <r>
    <x v="166"/>
    <s v="CUST009"/>
    <x v="8"/>
    <s v="3000g"/>
    <x v="3"/>
    <n v="1"/>
    <n v="6800"/>
    <x v="2"/>
    <s v="CBD"/>
    <s v="ORD01375"/>
    <x v="0"/>
    <n v="1"/>
    <n v="0"/>
    <n v="6800"/>
    <n v="2600"/>
    <n v="2600"/>
    <n v="4200"/>
    <n v="0.61764705882352944"/>
    <x v="2"/>
    <s v="Online"/>
    <s v="Delivery"/>
    <s v="Instagram"/>
    <x v="0"/>
    <s v="Saturday"/>
    <x v="1"/>
    <x v="1"/>
    <x v="3"/>
  </r>
  <r>
    <x v="166"/>
    <s v="CUST014"/>
    <x v="4"/>
    <s v="1500g"/>
    <x v="2"/>
    <n v="3"/>
    <n v="11400"/>
    <x v="0"/>
    <s v="Westlands"/>
    <s v="ORD01376"/>
    <x v="0"/>
    <n v="3"/>
    <n v="0"/>
    <n v="11400"/>
    <n v="5000"/>
    <n v="15000"/>
    <n v="-3600"/>
    <n v="-0.31578947368421051"/>
    <x v="2"/>
    <s v="WhatsApp"/>
    <s v="Pickup"/>
    <s v="Instagram"/>
    <x v="0"/>
    <s v="Saturday"/>
    <x v="1"/>
    <x v="1"/>
    <x v="1"/>
  </r>
  <r>
    <x v="166"/>
    <s v="CUST030"/>
    <x v="6"/>
    <s v="3000g"/>
    <x v="3"/>
    <n v="4"/>
    <n v="27200"/>
    <x v="2"/>
    <s v="CBD"/>
    <s v="ORD01377"/>
    <x v="2"/>
    <n v="4"/>
    <n v="0"/>
    <n v="27200"/>
    <n v="1000"/>
    <n v="4000"/>
    <n v="23200"/>
    <n v="0.8529411764705882"/>
    <x v="2"/>
    <s v="WhatsApp"/>
    <s v="Pickup"/>
    <s v="Facebook"/>
    <x v="0"/>
    <s v="Saturday"/>
    <x v="1"/>
    <x v="1"/>
    <x v="3"/>
  </r>
  <r>
    <x v="166"/>
    <s v="CUST041"/>
    <x v="1"/>
    <s v="Large Pack"/>
    <x v="5"/>
    <n v="1"/>
    <n v="1500"/>
    <x v="2"/>
    <s v="CBD"/>
    <s v="ORD01378"/>
    <x v="1"/>
    <n v="1"/>
    <n v="0"/>
    <n v="1500"/>
    <n v="2600"/>
    <n v="2600"/>
    <n v="-1100"/>
    <n v="-0.73333333333333328"/>
    <x v="1"/>
    <s v="WhatsApp"/>
    <s v="Pickup"/>
    <s v="Instagram"/>
    <x v="0"/>
    <s v="Saturday"/>
    <x v="2"/>
    <x v="1"/>
    <x v="2"/>
  </r>
  <r>
    <x v="166"/>
    <s v="CUST024"/>
    <x v="3"/>
    <s v="1500g"/>
    <x v="2"/>
    <n v="1"/>
    <n v="3800"/>
    <x v="0"/>
    <s v="CBD"/>
    <s v="ORD01379"/>
    <x v="0"/>
    <n v="1"/>
    <n v="0"/>
    <n v="3800"/>
    <n v="3500"/>
    <n v="3500"/>
    <n v="300"/>
    <n v="7.8947368421052627E-2"/>
    <x v="0"/>
    <s v="WhatsApp"/>
    <s v="Pickup"/>
    <s v="Word of Mouth"/>
    <x v="0"/>
    <s v="Saturday"/>
    <x v="0"/>
    <x v="0"/>
    <x v="1"/>
  </r>
  <r>
    <x v="166"/>
    <s v="CUST092"/>
    <x v="7"/>
    <s v="2000g"/>
    <x v="4"/>
    <n v="5"/>
    <n v="24000"/>
    <x v="0"/>
    <s v="Kilimani"/>
    <s v="ORD01380"/>
    <x v="0"/>
    <n v="5"/>
    <n v="0"/>
    <n v="24000"/>
    <n v="4200"/>
    <n v="21000"/>
    <n v="3000"/>
    <n v="0.125"/>
    <x v="1"/>
    <s v="WhatsApp"/>
    <s v="Pickup"/>
    <s v="Word of Mouth"/>
    <x v="0"/>
    <s v="Saturday"/>
    <x v="0"/>
    <x v="0"/>
    <x v="2"/>
  </r>
  <r>
    <x v="167"/>
    <s v="CUST043"/>
    <x v="3"/>
    <s v="2500g"/>
    <x v="6"/>
    <n v="3"/>
    <n v="17400"/>
    <x v="2"/>
    <s v="Westlands"/>
    <s v="ORD01381"/>
    <x v="0"/>
    <n v="3"/>
    <n v="0"/>
    <n v="17400"/>
    <n v="400"/>
    <n v="1200"/>
    <n v="16200"/>
    <n v="0.93103448275862066"/>
    <x v="0"/>
    <s v="Online"/>
    <s v="Delivery"/>
    <s v="Instagram"/>
    <x v="0"/>
    <s v="Sunday"/>
    <x v="1"/>
    <x v="0"/>
    <x v="3"/>
  </r>
  <r>
    <x v="167"/>
    <s v="CUST003"/>
    <x v="1"/>
    <s v="Small Pack"/>
    <x v="7"/>
    <n v="2"/>
    <n v="1600"/>
    <x v="2"/>
    <s v="CBD"/>
    <s v="ORD01382"/>
    <x v="1"/>
    <n v="2"/>
    <n v="0"/>
    <n v="1600"/>
    <n v="5000"/>
    <n v="10000"/>
    <n v="-8400"/>
    <n v="-5.25"/>
    <x v="2"/>
    <s v="WhatsApp"/>
    <s v="Pickup"/>
    <s v="Instagram"/>
    <x v="0"/>
    <s v="Sunday"/>
    <x v="0"/>
    <x v="0"/>
    <x v="2"/>
  </r>
  <r>
    <x v="167"/>
    <s v="CUST081"/>
    <x v="5"/>
    <s v="3000g"/>
    <x v="3"/>
    <n v="3"/>
    <n v="20400"/>
    <x v="2"/>
    <s v="Kilimani"/>
    <s v="ORD01383"/>
    <x v="0"/>
    <n v="3"/>
    <n v="0"/>
    <n v="20400"/>
    <n v="900"/>
    <n v="2700"/>
    <n v="17700"/>
    <n v="0.86764705882352944"/>
    <x v="0"/>
    <s v="WhatsApp"/>
    <s v="Delivery"/>
    <s v="Word of Mouth"/>
    <x v="0"/>
    <s v="Sunday"/>
    <x v="0"/>
    <x v="0"/>
    <x v="3"/>
  </r>
  <r>
    <x v="167"/>
    <s v="CUST008"/>
    <x v="3"/>
    <s v="500g"/>
    <x v="1"/>
    <n v="3"/>
    <n v="3900"/>
    <x v="1"/>
    <s v="Westlands"/>
    <s v="ORD01384"/>
    <x v="0"/>
    <n v="3"/>
    <n v="0"/>
    <n v="3900"/>
    <n v="3500"/>
    <n v="10500"/>
    <n v="-6600"/>
    <n v="-1.6923076923076923"/>
    <x v="0"/>
    <s v="Online"/>
    <s v="Delivery"/>
    <s v="Instagram"/>
    <x v="0"/>
    <s v="Sunday"/>
    <x v="0"/>
    <x v="0"/>
    <x v="3"/>
  </r>
  <r>
    <x v="167"/>
    <s v="CUST072"/>
    <x v="9"/>
    <s v="2000g"/>
    <x v="4"/>
    <n v="1"/>
    <n v="4800"/>
    <x v="2"/>
    <s v="Kilimani"/>
    <s v="ORD01385"/>
    <x v="0"/>
    <n v="1"/>
    <n v="0"/>
    <n v="4800"/>
    <n v="2600"/>
    <n v="2600"/>
    <n v="2200"/>
    <n v="0.45833333333333331"/>
    <x v="2"/>
    <s v="Online"/>
    <s v="Pickup"/>
    <s v="Word of Mouth"/>
    <x v="0"/>
    <s v="Sunday"/>
    <x v="2"/>
    <x v="1"/>
    <x v="1"/>
  </r>
  <r>
    <x v="167"/>
    <s v="CUST051"/>
    <x v="11"/>
    <s v="1500g"/>
    <x v="2"/>
    <n v="3"/>
    <n v="11400"/>
    <x v="1"/>
    <s v="Kilimani"/>
    <s v="ORD01386"/>
    <x v="0"/>
    <n v="3"/>
    <n v="0"/>
    <n v="11400"/>
    <n v="1300"/>
    <n v="3900"/>
    <n v="7500"/>
    <n v="0.65789473684210531"/>
    <x v="1"/>
    <s v="In-store"/>
    <s v="Delivery"/>
    <s v="Facebook"/>
    <x v="0"/>
    <s v="Sunday"/>
    <x v="2"/>
    <x v="1"/>
    <x v="2"/>
  </r>
  <r>
    <x v="168"/>
    <s v="CUST067"/>
    <x v="1"/>
    <s v="Party Pack"/>
    <x v="0"/>
    <n v="4"/>
    <n v="11200"/>
    <x v="1"/>
    <s v="CBD"/>
    <s v="ORD01387"/>
    <x v="1"/>
    <n v="4"/>
    <n v="0"/>
    <n v="11200"/>
    <n v="5000"/>
    <n v="20000"/>
    <n v="-8800"/>
    <n v="-0.7857142857142857"/>
    <x v="0"/>
    <s v="WhatsApp"/>
    <s v="Pickup"/>
    <s v="Instagram"/>
    <x v="0"/>
    <s v="Monday"/>
    <x v="2"/>
    <x v="1"/>
    <x v="0"/>
  </r>
  <r>
    <x v="168"/>
    <s v="CUST054"/>
    <x v="6"/>
    <s v="3000g"/>
    <x v="3"/>
    <n v="2"/>
    <n v="13600"/>
    <x v="0"/>
    <s v="CBD"/>
    <s v="ORD01388"/>
    <x v="2"/>
    <n v="2"/>
    <n v="0"/>
    <n v="13600"/>
    <n v="1800"/>
    <n v="3600"/>
    <n v="10000"/>
    <n v="0.73529411764705888"/>
    <x v="1"/>
    <s v="In-store"/>
    <s v="Delivery"/>
    <s v="Word of Mouth"/>
    <x v="0"/>
    <s v="Monday"/>
    <x v="0"/>
    <x v="1"/>
    <x v="1"/>
  </r>
  <r>
    <x v="168"/>
    <s v="CUST040"/>
    <x v="11"/>
    <s v="1000g"/>
    <x v="0"/>
    <n v="4"/>
    <n v="11200"/>
    <x v="1"/>
    <s v="Westlands"/>
    <s v="ORD01389"/>
    <x v="0"/>
    <n v="4"/>
    <n v="0"/>
    <n v="11200"/>
    <n v="2600"/>
    <n v="10400"/>
    <n v="800"/>
    <n v="7.1428571428571425E-2"/>
    <x v="1"/>
    <s v="WhatsApp"/>
    <s v="Pickup"/>
    <s v="Walk-in"/>
    <x v="0"/>
    <s v="Monday"/>
    <x v="1"/>
    <x v="1"/>
    <x v="0"/>
  </r>
  <r>
    <x v="168"/>
    <s v="CUST017"/>
    <x v="7"/>
    <s v="1500g"/>
    <x v="2"/>
    <n v="5"/>
    <n v="19000"/>
    <x v="0"/>
    <s v="CBD"/>
    <s v="ORD01390"/>
    <x v="0"/>
    <n v="5"/>
    <n v="0"/>
    <n v="19000"/>
    <n v="2600"/>
    <n v="13000"/>
    <n v="6000"/>
    <n v="0.31578947368421051"/>
    <x v="1"/>
    <s v="WhatsApp"/>
    <s v="Pickup"/>
    <s v="Walk-in"/>
    <x v="0"/>
    <s v="Monday"/>
    <x v="1"/>
    <x v="0"/>
    <x v="2"/>
  </r>
  <r>
    <x v="169"/>
    <s v="CUST088"/>
    <x v="13"/>
    <s v="1500g"/>
    <x v="2"/>
    <n v="5"/>
    <n v="19000"/>
    <x v="0"/>
    <s v="Kilimani"/>
    <s v="ORD01391"/>
    <x v="0"/>
    <n v="5"/>
    <n v="0"/>
    <n v="19000"/>
    <n v="5000"/>
    <n v="25000"/>
    <n v="-6000"/>
    <n v="-0.31578947368421051"/>
    <x v="2"/>
    <s v="WhatsApp"/>
    <s v="Pickup"/>
    <s v="Word of Mouth"/>
    <x v="0"/>
    <s v="Tuesday"/>
    <x v="0"/>
    <x v="0"/>
    <x v="0"/>
  </r>
  <r>
    <x v="169"/>
    <s v="CUST018"/>
    <x v="4"/>
    <s v="3000g"/>
    <x v="3"/>
    <n v="5"/>
    <n v="34000"/>
    <x v="2"/>
    <s v="Kilimani"/>
    <s v="ORD01392"/>
    <x v="0"/>
    <n v="5"/>
    <n v="0"/>
    <n v="34000"/>
    <n v="5000"/>
    <n v="25000"/>
    <n v="9000"/>
    <n v="0.26470588235294118"/>
    <x v="1"/>
    <s v="WhatsApp"/>
    <s v="Pickup"/>
    <s v="Instagram"/>
    <x v="0"/>
    <s v="Tuesday"/>
    <x v="1"/>
    <x v="1"/>
    <x v="2"/>
  </r>
  <r>
    <x v="169"/>
    <s v="CUST021"/>
    <x v="8"/>
    <s v="3000g"/>
    <x v="3"/>
    <n v="5"/>
    <n v="34000"/>
    <x v="2"/>
    <s v="Kilimani"/>
    <s v="ORD01393"/>
    <x v="0"/>
    <n v="5"/>
    <n v="0"/>
    <n v="34000"/>
    <n v="1800"/>
    <n v="9000"/>
    <n v="25000"/>
    <n v="0.73529411764705888"/>
    <x v="0"/>
    <s v="WhatsApp"/>
    <s v="Delivery"/>
    <s v="Facebook"/>
    <x v="0"/>
    <s v="Tuesday"/>
    <x v="1"/>
    <x v="0"/>
    <x v="1"/>
  </r>
  <r>
    <x v="169"/>
    <s v="CUST093"/>
    <x v="3"/>
    <s v="1000g"/>
    <x v="0"/>
    <n v="5"/>
    <n v="14000"/>
    <x v="0"/>
    <s v="Kilimani"/>
    <s v="ORD01394"/>
    <x v="0"/>
    <n v="5"/>
    <n v="0"/>
    <n v="14000"/>
    <n v="4200"/>
    <n v="21000"/>
    <n v="-7000"/>
    <n v="-0.5"/>
    <x v="0"/>
    <s v="Online"/>
    <s v="Pickup"/>
    <s v="Word of Mouth"/>
    <x v="0"/>
    <s v="Tuesday"/>
    <x v="2"/>
    <x v="0"/>
    <x v="0"/>
  </r>
  <r>
    <x v="169"/>
    <s v="CUST094"/>
    <x v="5"/>
    <s v="2500g"/>
    <x v="6"/>
    <n v="2"/>
    <n v="11600"/>
    <x v="0"/>
    <s v="Westlands"/>
    <s v="ORD01395"/>
    <x v="0"/>
    <n v="2"/>
    <n v="0"/>
    <n v="11600"/>
    <n v="5000"/>
    <n v="10000"/>
    <n v="1600"/>
    <n v="0.13793103448275862"/>
    <x v="1"/>
    <s v="In-store"/>
    <s v="Pickup"/>
    <s v="Facebook"/>
    <x v="0"/>
    <s v="Tuesday"/>
    <x v="0"/>
    <x v="1"/>
    <x v="1"/>
  </r>
  <r>
    <x v="170"/>
    <s v="CUST057"/>
    <x v="9"/>
    <s v="3000g"/>
    <x v="3"/>
    <n v="3"/>
    <n v="20400"/>
    <x v="1"/>
    <s v="CBD"/>
    <s v="ORD01396"/>
    <x v="0"/>
    <n v="3"/>
    <n v="0"/>
    <n v="20400"/>
    <n v="1300"/>
    <n v="3900"/>
    <n v="16500"/>
    <n v="0.80882352941176472"/>
    <x v="0"/>
    <s v="In-store"/>
    <s v="Delivery"/>
    <s v="Instagram"/>
    <x v="0"/>
    <s v="Wednesday"/>
    <x v="1"/>
    <x v="1"/>
    <x v="2"/>
  </r>
  <r>
    <x v="170"/>
    <s v="CUST020"/>
    <x v="1"/>
    <s v="Party Pack"/>
    <x v="0"/>
    <n v="3"/>
    <n v="8400"/>
    <x v="0"/>
    <s v="Kilimani"/>
    <s v="ORD01397"/>
    <x v="1"/>
    <n v="3"/>
    <n v="0"/>
    <n v="8400"/>
    <n v="900"/>
    <n v="2700"/>
    <n v="5700"/>
    <n v="0.6785714285714286"/>
    <x v="0"/>
    <s v="WhatsApp"/>
    <s v="Delivery"/>
    <s v="Word of Mouth"/>
    <x v="0"/>
    <s v="Wednesday"/>
    <x v="0"/>
    <x v="1"/>
    <x v="1"/>
  </r>
  <r>
    <x v="170"/>
    <s v="CUST004"/>
    <x v="11"/>
    <s v="500g"/>
    <x v="1"/>
    <n v="2"/>
    <n v="2600"/>
    <x v="1"/>
    <s v="CBD"/>
    <s v="ORD01398"/>
    <x v="0"/>
    <n v="2"/>
    <n v="0"/>
    <n v="2600"/>
    <n v="900"/>
    <n v="1800"/>
    <n v="800"/>
    <n v="0.30769230769230771"/>
    <x v="1"/>
    <s v="In-store"/>
    <s v="Delivery"/>
    <s v="Facebook"/>
    <x v="0"/>
    <s v="Wednesday"/>
    <x v="2"/>
    <x v="0"/>
    <x v="1"/>
  </r>
  <r>
    <x v="170"/>
    <s v="CUST073"/>
    <x v="4"/>
    <s v="500g"/>
    <x v="1"/>
    <n v="5"/>
    <n v="6500"/>
    <x v="1"/>
    <s v="Kilimani"/>
    <s v="ORD01399"/>
    <x v="0"/>
    <n v="5"/>
    <n v="0"/>
    <n v="6500"/>
    <n v="3500"/>
    <n v="17500"/>
    <n v="-11000"/>
    <n v="-1.6923076923076923"/>
    <x v="2"/>
    <s v="WhatsApp"/>
    <s v="Pickup"/>
    <s v="Walk-in"/>
    <x v="0"/>
    <s v="Wednesday"/>
    <x v="1"/>
    <x v="1"/>
    <x v="2"/>
  </r>
  <r>
    <x v="170"/>
    <s v="CUST030"/>
    <x v="13"/>
    <s v="2000g"/>
    <x v="4"/>
    <n v="2"/>
    <n v="9600"/>
    <x v="1"/>
    <s v="Kilimani"/>
    <s v="ORD01400"/>
    <x v="0"/>
    <n v="2"/>
    <n v="0"/>
    <n v="9600"/>
    <n v="5000"/>
    <n v="10000"/>
    <n v="-400"/>
    <n v="-4.1666666666666664E-2"/>
    <x v="2"/>
    <s v="Online"/>
    <s v="Delivery"/>
    <s v="Word of Mouth"/>
    <x v="0"/>
    <s v="Wednesday"/>
    <x v="0"/>
    <x v="1"/>
    <x v="3"/>
  </r>
  <r>
    <x v="170"/>
    <s v="CUST089"/>
    <x v="5"/>
    <s v="3000g"/>
    <x v="3"/>
    <n v="1"/>
    <n v="6800"/>
    <x v="2"/>
    <s v="Kilimani"/>
    <s v="ORD01401"/>
    <x v="0"/>
    <n v="1"/>
    <n v="50"/>
    <n v="6750"/>
    <n v="4200"/>
    <n v="4200"/>
    <n v="2550"/>
    <n v="0.37777777777777777"/>
    <x v="1"/>
    <s v="Online"/>
    <s v="Delivery"/>
    <s v="Walk-in"/>
    <x v="0"/>
    <s v="Wednesday"/>
    <x v="0"/>
    <x v="0"/>
    <x v="3"/>
  </r>
  <r>
    <x v="170"/>
    <s v="CUST061"/>
    <x v="3"/>
    <s v="2500g"/>
    <x v="6"/>
    <n v="5"/>
    <n v="29000"/>
    <x v="1"/>
    <s v="CBD"/>
    <s v="ORD01402"/>
    <x v="0"/>
    <n v="5"/>
    <n v="0"/>
    <n v="29000"/>
    <n v="5000"/>
    <n v="25000"/>
    <n v="4000"/>
    <n v="0.13793103448275862"/>
    <x v="1"/>
    <s v="Online"/>
    <s v="Pickup"/>
    <s v="Word of Mouth"/>
    <x v="0"/>
    <s v="Wednesday"/>
    <x v="0"/>
    <x v="1"/>
    <x v="3"/>
  </r>
  <r>
    <x v="170"/>
    <s v="CUST050"/>
    <x v="5"/>
    <s v="3000g"/>
    <x v="3"/>
    <n v="2"/>
    <n v="13600"/>
    <x v="2"/>
    <s v="Westlands"/>
    <s v="ORD01403"/>
    <x v="0"/>
    <n v="2"/>
    <n v="0"/>
    <n v="13600"/>
    <n v="2600"/>
    <n v="5200"/>
    <n v="8400"/>
    <n v="0.61764705882352944"/>
    <x v="2"/>
    <s v="In-store"/>
    <s v="Delivery"/>
    <s v="Word of Mouth"/>
    <x v="0"/>
    <s v="Wednesday"/>
    <x v="1"/>
    <x v="1"/>
    <x v="0"/>
  </r>
  <r>
    <x v="170"/>
    <s v="CUST025"/>
    <x v="11"/>
    <s v="1500g"/>
    <x v="2"/>
    <n v="2"/>
    <n v="7600"/>
    <x v="0"/>
    <s v="Kilimani"/>
    <s v="ORD01404"/>
    <x v="0"/>
    <n v="2"/>
    <n v="0"/>
    <n v="7600"/>
    <n v="5000"/>
    <n v="10000"/>
    <n v="-2400"/>
    <n v="-0.31578947368421051"/>
    <x v="2"/>
    <s v="In-store"/>
    <s v="Delivery"/>
    <s v="Instagram"/>
    <x v="0"/>
    <s v="Wednesday"/>
    <x v="1"/>
    <x v="0"/>
    <x v="0"/>
  </r>
  <r>
    <x v="171"/>
    <s v="CUST035"/>
    <x v="12"/>
    <s v="3000g"/>
    <x v="3"/>
    <n v="1"/>
    <n v="6800"/>
    <x v="2"/>
    <s v="Kilimani"/>
    <s v="ORD01405"/>
    <x v="0"/>
    <n v="1"/>
    <n v="0"/>
    <n v="6800"/>
    <n v="1300"/>
    <n v="1300"/>
    <n v="5500"/>
    <n v="0.80882352941176472"/>
    <x v="0"/>
    <s v="WhatsApp"/>
    <s v="Pickup"/>
    <s v="Facebook"/>
    <x v="0"/>
    <s v="Thursday"/>
    <x v="2"/>
    <x v="1"/>
    <x v="1"/>
  </r>
  <r>
    <x v="171"/>
    <s v="CUST097"/>
    <x v="1"/>
    <s v="Party Pack"/>
    <x v="0"/>
    <n v="2"/>
    <n v="5600"/>
    <x v="0"/>
    <s v="Kilimani"/>
    <s v="ORD01406"/>
    <x v="1"/>
    <n v="2"/>
    <n v="0"/>
    <n v="5600"/>
    <n v="1800"/>
    <n v="3600"/>
    <n v="2000"/>
    <n v="0.35714285714285715"/>
    <x v="1"/>
    <s v="WhatsApp"/>
    <s v="Pickup"/>
    <s v="Instagram"/>
    <x v="0"/>
    <s v="Thursday"/>
    <x v="2"/>
    <x v="0"/>
    <x v="2"/>
  </r>
  <r>
    <x v="171"/>
    <s v="CUST079"/>
    <x v="11"/>
    <s v="1000g"/>
    <x v="0"/>
    <n v="4"/>
    <n v="11200"/>
    <x v="2"/>
    <s v="CBD"/>
    <s v="ORD01407"/>
    <x v="0"/>
    <n v="4"/>
    <n v="0"/>
    <n v="11200"/>
    <n v="3500"/>
    <n v="14000"/>
    <n v="-2800"/>
    <n v="-0.25"/>
    <x v="1"/>
    <s v="WhatsApp"/>
    <s v="Pickup"/>
    <s v="Instagram"/>
    <x v="0"/>
    <s v="Thursday"/>
    <x v="2"/>
    <x v="0"/>
    <x v="3"/>
  </r>
  <r>
    <x v="171"/>
    <s v="CUST032"/>
    <x v="5"/>
    <s v="2000g"/>
    <x v="4"/>
    <n v="4"/>
    <n v="19200"/>
    <x v="2"/>
    <s v="Westlands"/>
    <s v="ORD01408"/>
    <x v="0"/>
    <n v="4"/>
    <n v="100"/>
    <n v="19100"/>
    <n v="3500"/>
    <n v="14000"/>
    <n v="5100"/>
    <n v="0.26701570680628273"/>
    <x v="1"/>
    <s v="WhatsApp"/>
    <s v="Pickup"/>
    <s v="Instagram"/>
    <x v="0"/>
    <s v="Thursday"/>
    <x v="1"/>
    <x v="0"/>
    <x v="1"/>
  </r>
  <r>
    <x v="171"/>
    <s v="CUST078"/>
    <x v="12"/>
    <s v="2000g"/>
    <x v="4"/>
    <n v="1"/>
    <n v="4800"/>
    <x v="1"/>
    <s v="Westlands"/>
    <s v="ORD01409"/>
    <x v="0"/>
    <n v="1"/>
    <n v="0"/>
    <n v="4800"/>
    <n v="400"/>
    <n v="400"/>
    <n v="4400"/>
    <n v="0.91666666666666663"/>
    <x v="0"/>
    <s v="WhatsApp"/>
    <s v="Delivery"/>
    <s v="Walk-in"/>
    <x v="0"/>
    <s v="Thursday"/>
    <x v="2"/>
    <x v="0"/>
    <x v="2"/>
  </r>
  <r>
    <x v="171"/>
    <s v="CUST051"/>
    <x v="1"/>
    <s v="Small Pack"/>
    <x v="7"/>
    <n v="3"/>
    <n v="2400"/>
    <x v="1"/>
    <s v="CBD"/>
    <s v="ORD01410"/>
    <x v="1"/>
    <n v="3"/>
    <n v="0"/>
    <n v="2400"/>
    <n v="4200"/>
    <n v="12600"/>
    <n v="-10200"/>
    <n v="-4.25"/>
    <x v="1"/>
    <s v="Online"/>
    <s v="Delivery"/>
    <s v="Word of Mouth"/>
    <x v="0"/>
    <s v="Thursday"/>
    <x v="1"/>
    <x v="0"/>
    <x v="1"/>
  </r>
  <r>
    <x v="171"/>
    <s v="CUST069"/>
    <x v="13"/>
    <s v="2500g"/>
    <x v="6"/>
    <n v="5"/>
    <n v="29000"/>
    <x v="1"/>
    <s v="CBD"/>
    <s v="ORD01411"/>
    <x v="0"/>
    <n v="5"/>
    <n v="0"/>
    <n v="29000"/>
    <n v="400"/>
    <n v="2000"/>
    <n v="27000"/>
    <n v="0.93103448275862066"/>
    <x v="0"/>
    <s v="In-store"/>
    <s v="Pickup"/>
    <s v="Walk-in"/>
    <x v="0"/>
    <s v="Thursday"/>
    <x v="2"/>
    <x v="0"/>
    <x v="0"/>
  </r>
  <r>
    <x v="171"/>
    <s v="CUST067"/>
    <x v="1"/>
    <s v="Small Pack"/>
    <x v="7"/>
    <n v="1"/>
    <n v="800"/>
    <x v="0"/>
    <s v="Westlands"/>
    <s v="ORD01412"/>
    <x v="1"/>
    <n v="1"/>
    <n v="0"/>
    <n v="800"/>
    <n v="3500"/>
    <n v="3500"/>
    <n v="-2700"/>
    <n v="-3.375"/>
    <x v="0"/>
    <s v="In-store"/>
    <s v="Pickup"/>
    <s v="Word of Mouth"/>
    <x v="0"/>
    <s v="Thursday"/>
    <x v="2"/>
    <x v="0"/>
    <x v="1"/>
  </r>
  <r>
    <x v="171"/>
    <s v="CUST032"/>
    <x v="7"/>
    <s v="2000g"/>
    <x v="4"/>
    <n v="1"/>
    <n v="4800"/>
    <x v="1"/>
    <s v="CBD"/>
    <s v="ORD01413"/>
    <x v="0"/>
    <n v="1"/>
    <n v="0"/>
    <n v="4800"/>
    <n v="1300"/>
    <n v="1300"/>
    <n v="3500"/>
    <n v="0.72916666666666663"/>
    <x v="0"/>
    <s v="In-store"/>
    <s v="Pickup"/>
    <s v="Walk-in"/>
    <x v="0"/>
    <s v="Thursday"/>
    <x v="2"/>
    <x v="0"/>
    <x v="2"/>
  </r>
  <r>
    <x v="172"/>
    <s v="CUST072"/>
    <x v="1"/>
    <s v="Party Pack"/>
    <x v="0"/>
    <n v="1"/>
    <n v="2800"/>
    <x v="2"/>
    <s v="CBD"/>
    <s v="ORD01414"/>
    <x v="1"/>
    <n v="1"/>
    <n v="0"/>
    <n v="2800"/>
    <n v="1800"/>
    <n v="1800"/>
    <n v="1000"/>
    <n v="0.35714285714285715"/>
    <x v="2"/>
    <s v="In-store"/>
    <s v="Delivery"/>
    <s v="Instagram"/>
    <x v="0"/>
    <s v="Friday"/>
    <x v="2"/>
    <x v="0"/>
    <x v="0"/>
  </r>
  <r>
    <x v="172"/>
    <s v="CUST025"/>
    <x v="12"/>
    <s v="1000g"/>
    <x v="0"/>
    <n v="1"/>
    <n v="2800"/>
    <x v="2"/>
    <s v="Westlands"/>
    <s v="ORD01415"/>
    <x v="0"/>
    <n v="1"/>
    <n v="0"/>
    <n v="2800"/>
    <n v="2600"/>
    <n v="2600"/>
    <n v="200"/>
    <n v="7.1428571428571425E-2"/>
    <x v="2"/>
    <s v="In-store"/>
    <s v="Delivery"/>
    <s v="Walk-in"/>
    <x v="0"/>
    <s v="Friday"/>
    <x v="2"/>
    <x v="0"/>
    <x v="2"/>
  </r>
  <r>
    <x v="172"/>
    <s v="CUST100"/>
    <x v="9"/>
    <s v="1500g"/>
    <x v="2"/>
    <n v="3"/>
    <n v="11400"/>
    <x v="2"/>
    <s v="Westlands"/>
    <s v="ORD01416"/>
    <x v="0"/>
    <n v="3"/>
    <n v="50"/>
    <n v="11350"/>
    <n v="1800"/>
    <n v="5400"/>
    <n v="5950"/>
    <n v="0.52422907488986781"/>
    <x v="1"/>
    <s v="In-store"/>
    <s v="Delivery"/>
    <s v="Walk-in"/>
    <x v="0"/>
    <s v="Friday"/>
    <x v="0"/>
    <x v="1"/>
    <x v="1"/>
  </r>
  <r>
    <x v="172"/>
    <s v="CUST038"/>
    <x v="11"/>
    <s v="1000g"/>
    <x v="0"/>
    <n v="4"/>
    <n v="11200"/>
    <x v="1"/>
    <s v="Kilimani"/>
    <s v="ORD01417"/>
    <x v="0"/>
    <n v="4"/>
    <n v="0"/>
    <n v="11200"/>
    <n v="1000"/>
    <n v="4000"/>
    <n v="7200"/>
    <n v="0.6428571428571429"/>
    <x v="0"/>
    <s v="In-store"/>
    <s v="Pickup"/>
    <s v="Word of Mouth"/>
    <x v="0"/>
    <s v="Friday"/>
    <x v="1"/>
    <x v="0"/>
    <x v="0"/>
  </r>
  <r>
    <x v="172"/>
    <s v="CUST019"/>
    <x v="1"/>
    <s v="Large Pack"/>
    <x v="5"/>
    <n v="5"/>
    <n v="7500"/>
    <x v="2"/>
    <s v="CBD"/>
    <s v="ORD01418"/>
    <x v="1"/>
    <n v="5"/>
    <n v="0"/>
    <n v="7500"/>
    <n v="4200"/>
    <n v="21000"/>
    <n v="-13500"/>
    <n v="-1.8"/>
    <x v="0"/>
    <s v="WhatsApp"/>
    <s v="Delivery"/>
    <s v="Instagram"/>
    <x v="0"/>
    <s v="Friday"/>
    <x v="0"/>
    <x v="1"/>
    <x v="3"/>
  </r>
  <r>
    <x v="172"/>
    <s v="CUST093"/>
    <x v="7"/>
    <s v="2500g"/>
    <x v="6"/>
    <n v="1"/>
    <n v="5800"/>
    <x v="1"/>
    <s v="Kilimani"/>
    <s v="ORD01419"/>
    <x v="0"/>
    <n v="1"/>
    <n v="0"/>
    <n v="5800"/>
    <n v="900"/>
    <n v="900"/>
    <n v="4900"/>
    <n v="0.84482758620689657"/>
    <x v="1"/>
    <s v="In-store"/>
    <s v="Delivery"/>
    <s v="Instagram"/>
    <x v="0"/>
    <s v="Friday"/>
    <x v="0"/>
    <x v="0"/>
    <x v="2"/>
  </r>
  <r>
    <x v="172"/>
    <s v="CUST090"/>
    <x v="11"/>
    <s v="500g"/>
    <x v="1"/>
    <n v="5"/>
    <n v="6500"/>
    <x v="1"/>
    <s v="Kilimani"/>
    <s v="ORD01420"/>
    <x v="0"/>
    <n v="5"/>
    <n v="0"/>
    <n v="6500"/>
    <n v="5000"/>
    <n v="25000"/>
    <n v="-18500"/>
    <n v="-2.8461538461538463"/>
    <x v="2"/>
    <s v="Online"/>
    <s v="Delivery"/>
    <s v="Instagram"/>
    <x v="0"/>
    <s v="Friday"/>
    <x v="2"/>
    <x v="0"/>
    <x v="1"/>
  </r>
  <r>
    <x v="172"/>
    <s v="CUST042"/>
    <x v="9"/>
    <s v="3000g"/>
    <x v="3"/>
    <n v="4"/>
    <n v="27200"/>
    <x v="2"/>
    <s v="Kilimani"/>
    <s v="ORD01421"/>
    <x v="0"/>
    <n v="4"/>
    <n v="0"/>
    <n v="27200"/>
    <n v="4200"/>
    <n v="16800"/>
    <n v="10400"/>
    <n v="0.38235294117647056"/>
    <x v="2"/>
    <s v="In-store"/>
    <s v="Pickup"/>
    <s v="Facebook"/>
    <x v="0"/>
    <s v="Friday"/>
    <x v="1"/>
    <x v="0"/>
    <x v="3"/>
  </r>
  <r>
    <x v="172"/>
    <s v="CUST076"/>
    <x v="11"/>
    <s v="2500g"/>
    <x v="6"/>
    <n v="4"/>
    <n v="23200"/>
    <x v="1"/>
    <s v="Kilimani"/>
    <s v="ORD01422"/>
    <x v="0"/>
    <n v="4"/>
    <n v="0"/>
    <n v="23200"/>
    <n v="900"/>
    <n v="3600"/>
    <n v="19600"/>
    <n v="0.84482758620689657"/>
    <x v="0"/>
    <s v="Online"/>
    <s v="Pickup"/>
    <s v="Walk-in"/>
    <x v="0"/>
    <s v="Friday"/>
    <x v="1"/>
    <x v="1"/>
    <x v="1"/>
  </r>
  <r>
    <x v="173"/>
    <s v="CUST042"/>
    <x v="2"/>
    <s v="500g"/>
    <x v="1"/>
    <n v="3"/>
    <n v="3900"/>
    <x v="1"/>
    <s v="CBD"/>
    <s v="ORD01423"/>
    <x v="0"/>
    <n v="3"/>
    <n v="0"/>
    <n v="3900"/>
    <n v="400"/>
    <n v="1200"/>
    <n v="2700"/>
    <n v="0.69230769230769229"/>
    <x v="2"/>
    <s v="Online"/>
    <s v="Pickup"/>
    <s v="Instagram"/>
    <x v="0"/>
    <s v="Saturday"/>
    <x v="1"/>
    <x v="1"/>
    <x v="3"/>
  </r>
  <r>
    <x v="173"/>
    <s v="CUST092"/>
    <x v="1"/>
    <s v="Small Pack"/>
    <x v="7"/>
    <n v="2"/>
    <n v="1600"/>
    <x v="1"/>
    <s v="Kilimani"/>
    <s v="ORD01424"/>
    <x v="1"/>
    <n v="2"/>
    <n v="0"/>
    <n v="1600"/>
    <n v="5000"/>
    <n v="10000"/>
    <n v="-8400"/>
    <n v="-5.25"/>
    <x v="1"/>
    <s v="Online"/>
    <s v="Pickup"/>
    <s v="Walk-in"/>
    <x v="0"/>
    <s v="Saturday"/>
    <x v="0"/>
    <x v="0"/>
    <x v="3"/>
  </r>
  <r>
    <x v="173"/>
    <s v="CUST091"/>
    <x v="2"/>
    <s v="3000g"/>
    <x v="3"/>
    <n v="1"/>
    <n v="6800"/>
    <x v="2"/>
    <s v="CBD"/>
    <s v="ORD01425"/>
    <x v="0"/>
    <n v="1"/>
    <n v="0"/>
    <n v="6800"/>
    <n v="2600"/>
    <n v="2600"/>
    <n v="4200"/>
    <n v="0.61764705882352944"/>
    <x v="2"/>
    <s v="Online"/>
    <s v="Delivery"/>
    <s v="Facebook"/>
    <x v="0"/>
    <s v="Saturday"/>
    <x v="1"/>
    <x v="1"/>
    <x v="2"/>
  </r>
  <r>
    <x v="173"/>
    <s v="CUST068"/>
    <x v="5"/>
    <s v="1500g"/>
    <x v="2"/>
    <n v="1"/>
    <n v="3800"/>
    <x v="1"/>
    <s v="Westlands"/>
    <s v="ORD01426"/>
    <x v="0"/>
    <n v="1"/>
    <n v="0"/>
    <n v="3800"/>
    <n v="1300"/>
    <n v="1300"/>
    <n v="2500"/>
    <n v="0.65789473684210531"/>
    <x v="2"/>
    <s v="Online"/>
    <s v="Delivery"/>
    <s v="Walk-in"/>
    <x v="0"/>
    <s v="Saturday"/>
    <x v="2"/>
    <x v="0"/>
    <x v="2"/>
  </r>
  <r>
    <x v="173"/>
    <s v="CUST079"/>
    <x v="1"/>
    <s v="Party Pack"/>
    <x v="0"/>
    <n v="5"/>
    <n v="14000"/>
    <x v="0"/>
    <s v="Westlands"/>
    <s v="ORD01427"/>
    <x v="1"/>
    <n v="5"/>
    <n v="0"/>
    <n v="14000"/>
    <n v="2600"/>
    <n v="13000"/>
    <n v="1000"/>
    <n v="7.1428571428571425E-2"/>
    <x v="2"/>
    <s v="WhatsApp"/>
    <s v="Pickup"/>
    <s v="Instagram"/>
    <x v="0"/>
    <s v="Saturday"/>
    <x v="1"/>
    <x v="0"/>
    <x v="2"/>
  </r>
  <r>
    <x v="173"/>
    <s v="CUST006"/>
    <x v="3"/>
    <s v="1500g"/>
    <x v="2"/>
    <n v="4"/>
    <n v="15200"/>
    <x v="0"/>
    <s v="Westlands"/>
    <s v="ORD01428"/>
    <x v="0"/>
    <n v="4"/>
    <n v="0"/>
    <n v="15200"/>
    <n v="3500"/>
    <n v="14000"/>
    <n v="1200"/>
    <n v="7.8947368421052627E-2"/>
    <x v="1"/>
    <s v="WhatsApp"/>
    <s v="Delivery"/>
    <s v="Walk-in"/>
    <x v="0"/>
    <s v="Saturday"/>
    <x v="1"/>
    <x v="0"/>
    <x v="1"/>
  </r>
  <r>
    <x v="173"/>
    <s v="CUST021"/>
    <x v="13"/>
    <s v="2000g"/>
    <x v="4"/>
    <n v="2"/>
    <n v="9600"/>
    <x v="0"/>
    <s v="Kilimani"/>
    <s v="ORD01429"/>
    <x v="0"/>
    <n v="2"/>
    <n v="0"/>
    <n v="9600"/>
    <n v="5000"/>
    <n v="10000"/>
    <n v="-400"/>
    <n v="-4.1666666666666664E-2"/>
    <x v="2"/>
    <s v="Online"/>
    <s v="Pickup"/>
    <s v="Instagram"/>
    <x v="0"/>
    <s v="Saturday"/>
    <x v="1"/>
    <x v="0"/>
    <x v="3"/>
  </r>
  <r>
    <x v="173"/>
    <s v="CUST054"/>
    <x v="12"/>
    <s v="3000g"/>
    <x v="3"/>
    <n v="1"/>
    <n v="6800"/>
    <x v="2"/>
    <s v="Westlands"/>
    <s v="ORD01430"/>
    <x v="0"/>
    <n v="1"/>
    <n v="0"/>
    <n v="6800"/>
    <n v="400"/>
    <n v="400"/>
    <n v="6400"/>
    <n v="0.94117647058823528"/>
    <x v="0"/>
    <s v="Online"/>
    <s v="Pickup"/>
    <s v="Instagram"/>
    <x v="0"/>
    <s v="Saturday"/>
    <x v="0"/>
    <x v="1"/>
    <x v="1"/>
  </r>
  <r>
    <x v="173"/>
    <s v="CUST037"/>
    <x v="1"/>
    <s v="Small Pack"/>
    <x v="7"/>
    <n v="4"/>
    <n v="3200"/>
    <x v="1"/>
    <s v="Kilimani"/>
    <s v="ORD01431"/>
    <x v="1"/>
    <n v="4"/>
    <n v="0"/>
    <n v="3200"/>
    <n v="4200"/>
    <n v="16800"/>
    <n v="-13600"/>
    <n v="-4.25"/>
    <x v="0"/>
    <s v="Online"/>
    <s v="Delivery"/>
    <s v="Word of Mouth"/>
    <x v="0"/>
    <s v="Saturday"/>
    <x v="1"/>
    <x v="0"/>
    <x v="2"/>
  </r>
  <r>
    <x v="173"/>
    <s v="CUST026"/>
    <x v="2"/>
    <s v="2500g"/>
    <x v="6"/>
    <n v="2"/>
    <n v="11600"/>
    <x v="0"/>
    <s v="CBD"/>
    <s v="ORD01432"/>
    <x v="0"/>
    <n v="2"/>
    <n v="100"/>
    <n v="11500"/>
    <n v="900"/>
    <n v="1800"/>
    <n v="9700"/>
    <n v="0.84347826086956523"/>
    <x v="1"/>
    <s v="In-store"/>
    <s v="Delivery"/>
    <s v="Walk-in"/>
    <x v="0"/>
    <s v="Saturday"/>
    <x v="1"/>
    <x v="0"/>
    <x v="1"/>
  </r>
  <r>
    <x v="174"/>
    <s v="CUST064"/>
    <x v="0"/>
    <s v="500g"/>
    <x v="1"/>
    <n v="4"/>
    <n v="5200"/>
    <x v="2"/>
    <s v="CBD"/>
    <s v="ORD01433"/>
    <x v="0"/>
    <n v="4"/>
    <n v="0"/>
    <n v="5200"/>
    <n v="4200"/>
    <n v="16800"/>
    <n v="-11600"/>
    <n v="-2.2307692307692308"/>
    <x v="0"/>
    <s v="WhatsApp"/>
    <s v="Delivery"/>
    <s v="Walk-in"/>
    <x v="0"/>
    <s v="Sunday"/>
    <x v="1"/>
    <x v="1"/>
    <x v="2"/>
  </r>
  <r>
    <x v="174"/>
    <s v="CUST078"/>
    <x v="12"/>
    <s v="2500g"/>
    <x v="6"/>
    <n v="1"/>
    <n v="5800"/>
    <x v="2"/>
    <s v="Kilimani"/>
    <s v="ORD01434"/>
    <x v="0"/>
    <n v="1"/>
    <n v="0"/>
    <n v="5800"/>
    <n v="5000"/>
    <n v="5000"/>
    <n v="800"/>
    <n v="0.13793103448275862"/>
    <x v="1"/>
    <s v="In-store"/>
    <s v="Delivery"/>
    <s v="Walk-in"/>
    <x v="0"/>
    <s v="Sunday"/>
    <x v="0"/>
    <x v="1"/>
    <x v="1"/>
  </r>
  <r>
    <x v="174"/>
    <s v="CUST085"/>
    <x v="10"/>
    <s v="3000g"/>
    <x v="3"/>
    <n v="5"/>
    <n v="34000"/>
    <x v="2"/>
    <s v="Westlands"/>
    <s v="ORD01435"/>
    <x v="0"/>
    <n v="5"/>
    <n v="0"/>
    <n v="34000"/>
    <n v="5000"/>
    <n v="25000"/>
    <n v="9000"/>
    <n v="0.26470588235294118"/>
    <x v="0"/>
    <s v="In-store"/>
    <s v="Delivery"/>
    <s v="Instagram"/>
    <x v="0"/>
    <s v="Sunday"/>
    <x v="2"/>
    <x v="0"/>
    <x v="2"/>
  </r>
  <r>
    <x v="174"/>
    <s v="CUST011"/>
    <x v="9"/>
    <s v="3000g"/>
    <x v="3"/>
    <n v="4"/>
    <n v="27200"/>
    <x v="1"/>
    <s v="CBD"/>
    <s v="ORD01436"/>
    <x v="0"/>
    <n v="4"/>
    <n v="0"/>
    <n v="27200"/>
    <n v="5000"/>
    <n v="20000"/>
    <n v="7200"/>
    <n v="0.26470588235294118"/>
    <x v="2"/>
    <s v="In-store"/>
    <s v="Pickup"/>
    <s v="Instagram"/>
    <x v="0"/>
    <s v="Sunday"/>
    <x v="2"/>
    <x v="1"/>
    <x v="2"/>
  </r>
  <r>
    <x v="174"/>
    <s v="CUST071"/>
    <x v="0"/>
    <s v="3000g"/>
    <x v="3"/>
    <n v="2"/>
    <n v="13600"/>
    <x v="2"/>
    <s v="CBD"/>
    <s v="ORD01437"/>
    <x v="0"/>
    <n v="2"/>
    <n v="0"/>
    <n v="13600"/>
    <n v="900"/>
    <n v="1800"/>
    <n v="11800"/>
    <n v="0.86764705882352944"/>
    <x v="2"/>
    <s v="Online"/>
    <s v="Delivery"/>
    <s v="Walk-in"/>
    <x v="0"/>
    <s v="Sunday"/>
    <x v="0"/>
    <x v="1"/>
    <x v="3"/>
  </r>
  <r>
    <x v="174"/>
    <s v="CUST027"/>
    <x v="8"/>
    <s v="500g"/>
    <x v="1"/>
    <n v="5"/>
    <n v="6500"/>
    <x v="0"/>
    <s v="Kilimani"/>
    <s v="ORD01438"/>
    <x v="0"/>
    <n v="5"/>
    <n v="0"/>
    <n v="6500"/>
    <n v="2600"/>
    <n v="13000"/>
    <n v="-6500"/>
    <n v="-1"/>
    <x v="1"/>
    <s v="WhatsApp"/>
    <s v="Delivery"/>
    <s v="Walk-in"/>
    <x v="0"/>
    <s v="Sunday"/>
    <x v="0"/>
    <x v="1"/>
    <x v="1"/>
  </r>
  <r>
    <x v="174"/>
    <s v="CUST084"/>
    <x v="11"/>
    <s v="1500g"/>
    <x v="2"/>
    <n v="1"/>
    <n v="3800"/>
    <x v="2"/>
    <s v="Kilimani"/>
    <s v="ORD01439"/>
    <x v="0"/>
    <n v="1"/>
    <n v="0"/>
    <n v="3800"/>
    <n v="5000"/>
    <n v="5000"/>
    <n v="-1200"/>
    <n v="-0.31578947368421051"/>
    <x v="0"/>
    <s v="Online"/>
    <s v="Pickup"/>
    <s v="Walk-in"/>
    <x v="0"/>
    <s v="Sunday"/>
    <x v="0"/>
    <x v="0"/>
    <x v="0"/>
  </r>
  <r>
    <x v="175"/>
    <s v="CUST086"/>
    <x v="6"/>
    <s v="3000g"/>
    <x v="3"/>
    <n v="1"/>
    <n v="6800"/>
    <x v="1"/>
    <s v="CBD"/>
    <s v="ORD01440"/>
    <x v="2"/>
    <n v="1"/>
    <n v="0"/>
    <n v="6800"/>
    <n v="5000"/>
    <n v="5000"/>
    <n v="1800"/>
    <n v="0.26470588235294118"/>
    <x v="1"/>
    <s v="Online"/>
    <s v="Pickup"/>
    <s v="Word of Mouth"/>
    <x v="0"/>
    <s v="Monday"/>
    <x v="0"/>
    <x v="0"/>
    <x v="3"/>
  </r>
  <r>
    <x v="175"/>
    <s v="CUST012"/>
    <x v="4"/>
    <s v="3000g"/>
    <x v="3"/>
    <n v="3"/>
    <n v="20400"/>
    <x v="0"/>
    <s v="Kilimani"/>
    <s v="ORD01441"/>
    <x v="0"/>
    <n v="3"/>
    <n v="0"/>
    <n v="20400"/>
    <n v="5000"/>
    <n v="15000"/>
    <n v="5400"/>
    <n v="0.26470588235294118"/>
    <x v="2"/>
    <s v="Online"/>
    <s v="Delivery"/>
    <s v="Facebook"/>
    <x v="0"/>
    <s v="Monday"/>
    <x v="2"/>
    <x v="1"/>
    <x v="2"/>
  </r>
  <r>
    <x v="175"/>
    <s v="CUST021"/>
    <x v="9"/>
    <s v="3000g"/>
    <x v="3"/>
    <n v="2"/>
    <n v="13600"/>
    <x v="1"/>
    <s v="Westlands"/>
    <s v="ORD01442"/>
    <x v="0"/>
    <n v="2"/>
    <n v="0"/>
    <n v="13600"/>
    <n v="4200"/>
    <n v="8400"/>
    <n v="5200"/>
    <n v="0.38235294117647056"/>
    <x v="0"/>
    <s v="Online"/>
    <s v="Delivery"/>
    <s v="Facebook"/>
    <x v="0"/>
    <s v="Monday"/>
    <x v="0"/>
    <x v="1"/>
    <x v="1"/>
  </r>
  <r>
    <x v="175"/>
    <s v="CUST074"/>
    <x v="13"/>
    <s v="2500g"/>
    <x v="6"/>
    <n v="5"/>
    <n v="29000"/>
    <x v="1"/>
    <s v="Kilimani"/>
    <s v="ORD01443"/>
    <x v="0"/>
    <n v="5"/>
    <n v="0"/>
    <n v="29000"/>
    <n v="4200"/>
    <n v="21000"/>
    <n v="8000"/>
    <n v="0.27586206896551724"/>
    <x v="0"/>
    <s v="WhatsApp"/>
    <s v="Delivery"/>
    <s v="Facebook"/>
    <x v="0"/>
    <s v="Monday"/>
    <x v="0"/>
    <x v="0"/>
    <x v="3"/>
  </r>
  <r>
    <x v="175"/>
    <s v="CUST047"/>
    <x v="7"/>
    <s v="2500g"/>
    <x v="6"/>
    <n v="5"/>
    <n v="29000"/>
    <x v="0"/>
    <s v="Kilimani"/>
    <s v="ORD01444"/>
    <x v="0"/>
    <n v="5"/>
    <n v="100"/>
    <n v="28900"/>
    <n v="3500"/>
    <n v="17500"/>
    <n v="11400"/>
    <n v="0.3944636678200692"/>
    <x v="0"/>
    <s v="WhatsApp"/>
    <s v="Pickup"/>
    <s v="Walk-in"/>
    <x v="0"/>
    <s v="Monday"/>
    <x v="1"/>
    <x v="1"/>
    <x v="0"/>
  </r>
  <r>
    <x v="176"/>
    <s v="CUST049"/>
    <x v="5"/>
    <s v="2000g"/>
    <x v="4"/>
    <n v="3"/>
    <n v="14400"/>
    <x v="0"/>
    <s v="Westlands"/>
    <s v="ORD01445"/>
    <x v="0"/>
    <n v="3"/>
    <n v="0"/>
    <n v="14400"/>
    <n v="2600"/>
    <n v="7800"/>
    <n v="6600"/>
    <n v="0.45833333333333331"/>
    <x v="2"/>
    <s v="Online"/>
    <s v="Delivery"/>
    <s v="Instagram"/>
    <x v="0"/>
    <s v="Tuesday"/>
    <x v="1"/>
    <x v="0"/>
    <x v="1"/>
  </r>
  <r>
    <x v="176"/>
    <s v="CUST009"/>
    <x v="6"/>
    <s v="1500g"/>
    <x v="2"/>
    <n v="5"/>
    <n v="19000"/>
    <x v="2"/>
    <s v="Westlands"/>
    <s v="ORD01446"/>
    <x v="2"/>
    <n v="5"/>
    <n v="0"/>
    <n v="19000"/>
    <n v="2600"/>
    <n v="13000"/>
    <n v="6000"/>
    <n v="0.31578947368421051"/>
    <x v="2"/>
    <s v="Online"/>
    <s v="Pickup"/>
    <s v="Walk-in"/>
    <x v="0"/>
    <s v="Tuesday"/>
    <x v="2"/>
    <x v="1"/>
    <x v="3"/>
  </r>
  <r>
    <x v="176"/>
    <s v="CUST089"/>
    <x v="11"/>
    <s v="1500g"/>
    <x v="2"/>
    <n v="1"/>
    <n v="3800"/>
    <x v="2"/>
    <s v="Westlands"/>
    <s v="ORD01447"/>
    <x v="0"/>
    <n v="1"/>
    <n v="0"/>
    <n v="3800"/>
    <n v="5000"/>
    <n v="5000"/>
    <n v="-1200"/>
    <n v="-0.31578947368421051"/>
    <x v="2"/>
    <s v="Online"/>
    <s v="Pickup"/>
    <s v="Instagram"/>
    <x v="0"/>
    <s v="Tuesday"/>
    <x v="0"/>
    <x v="1"/>
    <x v="2"/>
  </r>
  <r>
    <x v="176"/>
    <s v="CUST068"/>
    <x v="3"/>
    <s v="3000g"/>
    <x v="3"/>
    <n v="4"/>
    <n v="27200"/>
    <x v="0"/>
    <s v="CBD"/>
    <s v="ORD01448"/>
    <x v="0"/>
    <n v="4"/>
    <n v="0"/>
    <n v="27200"/>
    <n v="4200"/>
    <n v="16800"/>
    <n v="10400"/>
    <n v="0.38235294117647056"/>
    <x v="2"/>
    <s v="Online"/>
    <s v="Delivery"/>
    <s v="Word of Mouth"/>
    <x v="0"/>
    <s v="Tuesday"/>
    <x v="2"/>
    <x v="1"/>
    <x v="2"/>
  </r>
  <r>
    <x v="176"/>
    <s v="CUST008"/>
    <x v="10"/>
    <s v="2500g"/>
    <x v="6"/>
    <n v="5"/>
    <n v="29000"/>
    <x v="0"/>
    <s v="CBD"/>
    <s v="ORD01449"/>
    <x v="0"/>
    <n v="5"/>
    <n v="0"/>
    <n v="29000"/>
    <n v="400"/>
    <n v="2000"/>
    <n v="27000"/>
    <n v="0.93103448275862066"/>
    <x v="0"/>
    <s v="WhatsApp"/>
    <s v="Delivery"/>
    <s v="Instagram"/>
    <x v="0"/>
    <s v="Tuesday"/>
    <x v="1"/>
    <x v="1"/>
    <x v="3"/>
  </r>
  <r>
    <x v="176"/>
    <s v="CUST012"/>
    <x v="1"/>
    <s v="Small Pack"/>
    <x v="7"/>
    <n v="5"/>
    <n v="4000"/>
    <x v="2"/>
    <s v="CBD"/>
    <s v="ORD01450"/>
    <x v="1"/>
    <n v="5"/>
    <n v="50"/>
    <n v="3950"/>
    <n v="400"/>
    <n v="2000"/>
    <n v="1950"/>
    <n v="0.49367088607594939"/>
    <x v="2"/>
    <s v="Online"/>
    <s v="Delivery"/>
    <s v="Word of Mouth"/>
    <x v="0"/>
    <s v="Tuesday"/>
    <x v="2"/>
    <x v="1"/>
    <x v="2"/>
  </r>
  <r>
    <x v="176"/>
    <s v="CUST091"/>
    <x v="1"/>
    <s v="Small Pack"/>
    <x v="7"/>
    <n v="5"/>
    <n v="4000"/>
    <x v="2"/>
    <s v="Westlands"/>
    <s v="ORD01451"/>
    <x v="1"/>
    <n v="5"/>
    <n v="0"/>
    <n v="4000"/>
    <n v="5000"/>
    <n v="25000"/>
    <n v="-21000"/>
    <n v="-5.25"/>
    <x v="2"/>
    <s v="WhatsApp"/>
    <s v="Pickup"/>
    <s v="Facebook"/>
    <x v="0"/>
    <s v="Tuesday"/>
    <x v="2"/>
    <x v="1"/>
    <x v="2"/>
  </r>
  <r>
    <x v="177"/>
    <s v="CUST034"/>
    <x v="6"/>
    <s v="3000g"/>
    <x v="3"/>
    <n v="3"/>
    <n v="20400"/>
    <x v="1"/>
    <s v="CBD"/>
    <s v="ORD01452"/>
    <x v="2"/>
    <n v="3"/>
    <n v="50"/>
    <n v="20350"/>
    <n v="900"/>
    <n v="2700"/>
    <n v="17650"/>
    <n v="0.86732186732186733"/>
    <x v="1"/>
    <s v="Online"/>
    <s v="Pickup"/>
    <s v="Word of Mouth"/>
    <x v="0"/>
    <s v="Wednesday"/>
    <x v="1"/>
    <x v="1"/>
    <x v="0"/>
  </r>
  <r>
    <x v="177"/>
    <s v="CUST017"/>
    <x v="13"/>
    <s v="500g"/>
    <x v="1"/>
    <n v="3"/>
    <n v="3900"/>
    <x v="1"/>
    <s v="CBD"/>
    <s v="ORD01453"/>
    <x v="0"/>
    <n v="3"/>
    <n v="0"/>
    <n v="3900"/>
    <n v="5000"/>
    <n v="15000"/>
    <n v="-11100"/>
    <n v="-2.8461538461538463"/>
    <x v="1"/>
    <s v="Online"/>
    <s v="Delivery"/>
    <s v="Facebook"/>
    <x v="0"/>
    <s v="Wednesday"/>
    <x v="2"/>
    <x v="1"/>
    <x v="1"/>
  </r>
  <r>
    <x v="177"/>
    <s v="CUST094"/>
    <x v="7"/>
    <s v="3000g"/>
    <x v="3"/>
    <n v="5"/>
    <n v="34000"/>
    <x v="1"/>
    <s v="Westlands"/>
    <s v="ORD01454"/>
    <x v="0"/>
    <n v="5"/>
    <n v="0"/>
    <n v="34000"/>
    <n v="1800"/>
    <n v="9000"/>
    <n v="25000"/>
    <n v="0.73529411764705888"/>
    <x v="0"/>
    <s v="In-store"/>
    <s v="Delivery"/>
    <s v="Word of Mouth"/>
    <x v="0"/>
    <s v="Wednesday"/>
    <x v="0"/>
    <x v="1"/>
    <x v="2"/>
  </r>
  <r>
    <x v="177"/>
    <s v="CUST079"/>
    <x v="7"/>
    <s v="1000g"/>
    <x v="0"/>
    <n v="2"/>
    <n v="5600"/>
    <x v="0"/>
    <s v="CBD"/>
    <s v="ORD01455"/>
    <x v="0"/>
    <n v="2"/>
    <n v="0"/>
    <n v="5600"/>
    <n v="1800"/>
    <n v="3600"/>
    <n v="2000"/>
    <n v="0.35714285714285715"/>
    <x v="0"/>
    <s v="Online"/>
    <s v="Pickup"/>
    <s v="Word of Mouth"/>
    <x v="0"/>
    <s v="Wednesday"/>
    <x v="1"/>
    <x v="1"/>
    <x v="3"/>
  </r>
  <r>
    <x v="177"/>
    <s v="CUST001"/>
    <x v="4"/>
    <s v="1000g"/>
    <x v="0"/>
    <n v="2"/>
    <n v="5600"/>
    <x v="0"/>
    <s v="Kilimani"/>
    <s v="ORD01456"/>
    <x v="0"/>
    <n v="2"/>
    <n v="0"/>
    <n v="5600"/>
    <n v="5000"/>
    <n v="10000"/>
    <n v="-4400"/>
    <n v="-0.7857142857142857"/>
    <x v="2"/>
    <s v="In-store"/>
    <s v="Delivery"/>
    <s v="Instagram"/>
    <x v="0"/>
    <s v="Wednesday"/>
    <x v="1"/>
    <x v="1"/>
    <x v="2"/>
  </r>
  <r>
    <x v="177"/>
    <s v="CUST095"/>
    <x v="7"/>
    <s v="3000g"/>
    <x v="3"/>
    <n v="1"/>
    <n v="6800"/>
    <x v="0"/>
    <s v="CBD"/>
    <s v="ORD01457"/>
    <x v="0"/>
    <n v="1"/>
    <n v="0"/>
    <n v="6800"/>
    <n v="5000"/>
    <n v="5000"/>
    <n v="1800"/>
    <n v="0.26470588235294118"/>
    <x v="0"/>
    <s v="Online"/>
    <s v="Delivery"/>
    <s v="Word of Mouth"/>
    <x v="0"/>
    <s v="Wednesday"/>
    <x v="1"/>
    <x v="1"/>
    <x v="1"/>
  </r>
  <r>
    <x v="177"/>
    <s v="CUST006"/>
    <x v="9"/>
    <s v="3000g"/>
    <x v="3"/>
    <n v="4"/>
    <n v="27200"/>
    <x v="2"/>
    <s v="Westlands"/>
    <s v="ORD01458"/>
    <x v="0"/>
    <n v="4"/>
    <n v="0"/>
    <n v="27200"/>
    <n v="5000"/>
    <n v="20000"/>
    <n v="7200"/>
    <n v="0.26470588235294118"/>
    <x v="2"/>
    <s v="Online"/>
    <s v="Pickup"/>
    <s v="Walk-in"/>
    <x v="0"/>
    <s v="Wednesday"/>
    <x v="2"/>
    <x v="1"/>
    <x v="1"/>
  </r>
  <r>
    <x v="177"/>
    <s v="CUST002"/>
    <x v="3"/>
    <s v="3000g"/>
    <x v="3"/>
    <n v="2"/>
    <n v="13600"/>
    <x v="1"/>
    <s v="Kilimani"/>
    <s v="ORD01459"/>
    <x v="0"/>
    <n v="2"/>
    <n v="0"/>
    <n v="13600"/>
    <n v="1000"/>
    <n v="2000"/>
    <n v="11600"/>
    <n v="0.8529411764705882"/>
    <x v="2"/>
    <s v="Online"/>
    <s v="Delivery"/>
    <s v="Word of Mouth"/>
    <x v="0"/>
    <s v="Wednesday"/>
    <x v="2"/>
    <x v="0"/>
    <x v="0"/>
  </r>
  <r>
    <x v="177"/>
    <s v="CUST033"/>
    <x v="1"/>
    <s v="Large Pack"/>
    <x v="5"/>
    <n v="3"/>
    <n v="4500"/>
    <x v="0"/>
    <s v="Westlands"/>
    <s v="ORD01460"/>
    <x v="1"/>
    <n v="3"/>
    <n v="0"/>
    <n v="4500"/>
    <n v="1800"/>
    <n v="5400"/>
    <n v="-900"/>
    <n v="-0.2"/>
    <x v="2"/>
    <s v="WhatsApp"/>
    <s v="Pickup"/>
    <s v="Walk-in"/>
    <x v="0"/>
    <s v="Wednesday"/>
    <x v="0"/>
    <x v="1"/>
    <x v="0"/>
  </r>
  <r>
    <x v="177"/>
    <s v="CUST071"/>
    <x v="4"/>
    <s v="1000g"/>
    <x v="0"/>
    <n v="5"/>
    <n v="14000"/>
    <x v="2"/>
    <s v="Kilimani"/>
    <s v="ORD01461"/>
    <x v="0"/>
    <n v="5"/>
    <n v="0"/>
    <n v="14000"/>
    <n v="1800"/>
    <n v="9000"/>
    <n v="5000"/>
    <n v="0.35714285714285715"/>
    <x v="2"/>
    <s v="In-store"/>
    <s v="Pickup"/>
    <s v="Facebook"/>
    <x v="0"/>
    <s v="Wednesday"/>
    <x v="2"/>
    <x v="1"/>
    <x v="0"/>
  </r>
  <r>
    <x v="177"/>
    <s v="CUST044"/>
    <x v="2"/>
    <s v="1000g"/>
    <x v="0"/>
    <n v="3"/>
    <n v="8400"/>
    <x v="2"/>
    <s v="CBD"/>
    <s v="ORD01462"/>
    <x v="0"/>
    <n v="3"/>
    <n v="50"/>
    <n v="8350"/>
    <n v="3500"/>
    <n v="10500"/>
    <n v="-2150"/>
    <n v="-0.25748502994011974"/>
    <x v="1"/>
    <s v="Online"/>
    <s v="Pickup"/>
    <s v="Word of Mouth"/>
    <x v="0"/>
    <s v="Wednesday"/>
    <x v="1"/>
    <x v="0"/>
    <x v="1"/>
  </r>
  <r>
    <x v="177"/>
    <s v="CUST004"/>
    <x v="13"/>
    <s v="2000g"/>
    <x v="4"/>
    <n v="5"/>
    <n v="24000"/>
    <x v="0"/>
    <s v="Kilimani"/>
    <s v="ORD01463"/>
    <x v="0"/>
    <n v="5"/>
    <n v="0"/>
    <n v="24000"/>
    <n v="1800"/>
    <n v="9000"/>
    <n v="15000"/>
    <n v="0.625"/>
    <x v="0"/>
    <s v="Online"/>
    <s v="Pickup"/>
    <s v="Facebook"/>
    <x v="0"/>
    <s v="Wednesday"/>
    <x v="0"/>
    <x v="1"/>
    <x v="1"/>
  </r>
  <r>
    <x v="178"/>
    <s v="CUST087"/>
    <x v="6"/>
    <s v="1000g"/>
    <x v="0"/>
    <n v="3"/>
    <n v="8400"/>
    <x v="2"/>
    <s v="Westlands"/>
    <s v="ORD01464"/>
    <x v="2"/>
    <n v="3"/>
    <n v="0"/>
    <n v="8400"/>
    <n v="900"/>
    <n v="2700"/>
    <n v="5700"/>
    <n v="0.6785714285714286"/>
    <x v="1"/>
    <s v="In-store"/>
    <s v="Delivery"/>
    <s v="Word of Mouth"/>
    <x v="0"/>
    <s v="Thursday"/>
    <x v="2"/>
    <x v="0"/>
    <x v="2"/>
  </r>
  <r>
    <x v="178"/>
    <s v="CUST083"/>
    <x v="12"/>
    <s v="500g"/>
    <x v="1"/>
    <n v="1"/>
    <n v="1300"/>
    <x v="0"/>
    <s v="Westlands"/>
    <s v="ORD01465"/>
    <x v="0"/>
    <n v="1"/>
    <n v="0"/>
    <n v="1300"/>
    <n v="4200"/>
    <n v="4200"/>
    <n v="-2900"/>
    <n v="-2.2307692307692308"/>
    <x v="0"/>
    <s v="In-store"/>
    <s v="Pickup"/>
    <s v="Facebook"/>
    <x v="0"/>
    <s v="Thursday"/>
    <x v="1"/>
    <x v="0"/>
    <x v="3"/>
  </r>
  <r>
    <x v="178"/>
    <s v="CUST069"/>
    <x v="11"/>
    <s v="2500g"/>
    <x v="6"/>
    <n v="4"/>
    <n v="23200"/>
    <x v="2"/>
    <s v="Westlands"/>
    <s v="ORD01466"/>
    <x v="0"/>
    <n v="4"/>
    <n v="0"/>
    <n v="23200"/>
    <n v="4200"/>
    <n v="16800"/>
    <n v="6400"/>
    <n v="0.27586206896551724"/>
    <x v="0"/>
    <s v="Online"/>
    <s v="Pickup"/>
    <s v="Facebook"/>
    <x v="0"/>
    <s v="Thursday"/>
    <x v="1"/>
    <x v="1"/>
    <x v="0"/>
  </r>
  <r>
    <x v="178"/>
    <s v="CUST096"/>
    <x v="12"/>
    <s v="2500g"/>
    <x v="6"/>
    <n v="4"/>
    <n v="23200"/>
    <x v="0"/>
    <s v="CBD"/>
    <s v="ORD01467"/>
    <x v="0"/>
    <n v="4"/>
    <n v="0"/>
    <n v="23200"/>
    <n v="1800"/>
    <n v="7200"/>
    <n v="16000"/>
    <n v="0.68965517241379315"/>
    <x v="1"/>
    <s v="In-store"/>
    <s v="Pickup"/>
    <s v="Facebook"/>
    <x v="0"/>
    <s v="Thursday"/>
    <x v="2"/>
    <x v="0"/>
    <x v="3"/>
  </r>
  <r>
    <x v="178"/>
    <s v="CUST093"/>
    <x v="4"/>
    <s v="1000g"/>
    <x v="0"/>
    <n v="5"/>
    <n v="14000"/>
    <x v="1"/>
    <s v="Westlands"/>
    <s v="ORD01468"/>
    <x v="0"/>
    <n v="5"/>
    <n v="0"/>
    <n v="14000"/>
    <n v="1800"/>
    <n v="9000"/>
    <n v="5000"/>
    <n v="0.35714285714285715"/>
    <x v="0"/>
    <s v="Online"/>
    <s v="Delivery"/>
    <s v="Word of Mouth"/>
    <x v="0"/>
    <s v="Thursday"/>
    <x v="0"/>
    <x v="1"/>
    <x v="2"/>
  </r>
  <r>
    <x v="178"/>
    <s v="CUST003"/>
    <x v="3"/>
    <s v="1000g"/>
    <x v="0"/>
    <n v="5"/>
    <n v="14000"/>
    <x v="0"/>
    <s v="CBD"/>
    <s v="ORD01469"/>
    <x v="0"/>
    <n v="5"/>
    <n v="0"/>
    <n v="14000"/>
    <n v="4200"/>
    <n v="21000"/>
    <n v="-7000"/>
    <n v="-0.5"/>
    <x v="0"/>
    <s v="Online"/>
    <s v="Delivery"/>
    <s v="Facebook"/>
    <x v="0"/>
    <s v="Thursday"/>
    <x v="2"/>
    <x v="1"/>
    <x v="3"/>
  </r>
  <r>
    <x v="178"/>
    <s v="CUST046"/>
    <x v="8"/>
    <s v="2500g"/>
    <x v="6"/>
    <n v="3"/>
    <n v="17400"/>
    <x v="0"/>
    <s v="Kilimani"/>
    <s v="ORD01470"/>
    <x v="0"/>
    <n v="3"/>
    <n v="0"/>
    <n v="17400"/>
    <n v="900"/>
    <n v="2700"/>
    <n v="14700"/>
    <n v="0.84482758620689657"/>
    <x v="0"/>
    <s v="WhatsApp"/>
    <s v="Pickup"/>
    <s v="Walk-in"/>
    <x v="0"/>
    <s v="Thursday"/>
    <x v="1"/>
    <x v="1"/>
    <x v="0"/>
  </r>
  <r>
    <x v="178"/>
    <s v="CUST044"/>
    <x v="4"/>
    <s v="500g"/>
    <x v="1"/>
    <n v="1"/>
    <n v="1300"/>
    <x v="2"/>
    <s v="CBD"/>
    <s v="ORD01471"/>
    <x v="0"/>
    <n v="1"/>
    <n v="0"/>
    <n v="1300"/>
    <n v="2600"/>
    <n v="2600"/>
    <n v="-1300"/>
    <n v="-1"/>
    <x v="0"/>
    <s v="In-store"/>
    <s v="Delivery"/>
    <s v="Walk-in"/>
    <x v="0"/>
    <s v="Thursday"/>
    <x v="2"/>
    <x v="0"/>
    <x v="0"/>
  </r>
  <r>
    <x v="179"/>
    <s v="CUST074"/>
    <x v="6"/>
    <s v="1500g"/>
    <x v="2"/>
    <n v="2"/>
    <n v="7600"/>
    <x v="1"/>
    <s v="Westlands"/>
    <s v="ORD01472"/>
    <x v="2"/>
    <n v="2"/>
    <n v="0"/>
    <n v="7600"/>
    <n v="900"/>
    <n v="1800"/>
    <n v="5800"/>
    <n v="0.76315789473684215"/>
    <x v="1"/>
    <s v="Online"/>
    <s v="Delivery"/>
    <s v="Facebook"/>
    <x v="0"/>
    <s v="Friday"/>
    <x v="1"/>
    <x v="0"/>
    <x v="1"/>
  </r>
  <r>
    <x v="179"/>
    <s v="CUST015"/>
    <x v="11"/>
    <s v="500g"/>
    <x v="1"/>
    <n v="5"/>
    <n v="6500"/>
    <x v="2"/>
    <s v="CBD"/>
    <s v="ORD01473"/>
    <x v="0"/>
    <n v="5"/>
    <n v="0"/>
    <n v="6500"/>
    <n v="5000"/>
    <n v="25000"/>
    <n v="-18500"/>
    <n v="-2.8461538461538463"/>
    <x v="1"/>
    <s v="In-store"/>
    <s v="Pickup"/>
    <s v="Instagram"/>
    <x v="0"/>
    <s v="Friday"/>
    <x v="2"/>
    <x v="1"/>
    <x v="2"/>
  </r>
  <r>
    <x v="179"/>
    <s v="CUST091"/>
    <x v="6"/>
    <s v="3000g"/>
    <x v="3"/>
    <n v="3"/>
    <n v="20400"/>
    <x v="0"/>
    <s v="Westlands"/>
    <s v="ORD01474"/>
    <x v="2"/>
    <n v="3"/>
    <n v="0"/>
    <n v="20400"/>
    <n v="900"/>
    <n v="2700"/>
    <n v="17700"/>
    <n v="0.86764705882352944"/>
    <x v="0"/>
    <s v="In-store"/>
    <s v="Delivery"/>
    <s v="Walk-in"/>
    <x v="0"/>
    <s v="Friday"/>
    <x v="2"/>
    <x v="0"/>
    <x v="0"/>
  </r>
  <r>
    <x v="179"/>
    <s v="CUST064"/>
    <x v="9"/>
    <s v="500g"/>
    <x v="1"/>
    <n v="1"/>
    <n v="1300"/>
    <x v="0"/>
    <s v="Westlands"/>
    <s v="ORD01475"/>
    <x v="0"/>
    <n v="1"/>
    <n v="0"/>
    <n v="1300"/>
    <n v="1800"/>
    <n v="1800"/>
    <n v="-500"/>
    <n v="-0.38461538461538464"/>
    <x v="2"/>
    <s v="WhatsApp"/>
    <s v="Pickup"/>
    <s v="Walk-in"/>
    <x v="0"/>
    <s v="Friday"/>
    <x v="0"/>
    <x v="1"/>
    <x v="1"/>
  </r>
  <r>
    <x v="179"/>
    <s v="CUST028"/>
    <x v="7"/>
    <s v="1000g"/>
    <x v="0"/>
    <n v="3"/>
    <n v="8400"/>
    <x v="1"/>
    <s v="Westlands"/>
    <s v="ORD01476"/>
    <x v="0"/>
    <n v="3"/>
    <n v="0"/>
    <n v="8400"/>
    <n v="3500"/>
    <n v="10500"/>
    <n v="-2100"/>
    <n v="-0.25"/>
    <x v="0"/>
    <s v="WhatsApp"/>
    <s v="Delivery"/>
    <s v="Word of Mouth"/>
    <x v="0"/>
    <s v="Friday"/>
    <x v="1"/>
    <x v="0"/>
    <x v="1"/>
  </r>
  <r>
    <x v="179"/>
    <s v="CUST048"/>
    <x v="11"/>
    <s v="2000g"/>
    <x v="4"/>
    <n v="1"/>
    <n v="4800"/>
    <x v="0"/>
    <s v="Kilimani"/>
    <s v="ORD01477"/>
    <x v="0"/>
    <n v="1"/>
    <n v="100"/>
    <n v="4700"/>
    <n v="2600"/>
    <n v="2600"/>
    <n v="2100"/>
    <n v="0.44680851063829785"/>
    <x v="0"/>
    <s v="Online"/>
    <s v="Pickup"/>
    <s v="Instagram"/>
    <x v="0"/>
    <s v="Friday"/>
    <x v="0"/>
    <x v="1"/>
    <x v="2"/>
  </r>
  <r>
    <x v="179"/>
    <s v="CUST065"/>
    <x v="2"/>
    <s v="1500g"/>
    <x v="2"/>
    <n v="4"/>
    <n v="15200"/>
    <x v="0"/>
    <s v="Westlands"/>
    <s v="ORD01478"/>
    <x v="0"/>
    <n v="4"/>
    <n v="0"/>
    <n v="15200"/>
    <n v="900"/>
    <n v="3600"/>
    <n v="11600"/>
    <n v="0.76315789473684215"/>
    <x v="0"/>
    <s v="Online"/>
    <s v="Pickup"/>
    <s v="Instagram"/>
    <x v="0"/>
    <s v="Friday"/>
    <x v="0"/>
    <x v="0"/>
    <x v="1"/>
  </r>
  <r>
    <x v="179"/>
    <s v="CUST025"/>
    <x v="3"/>
    <s v="500g"/>
    <x v="1"/>
    <n v="2"/>
    <n v="2600"/>
    <x v="2"/>
    <s v="Westlands"/>
    <s v="ORD01479"/>
    <x v="0"/>
    <n v="2"/>
    <n v="0"/>
    <n v="2600"/>
    <n v="400"/>
    <n v="800"/>
    <n v="1800"/>
    <n v="0.69230769230769229"/>
    <x v="0"/>
    <s v="WhatsApp"/>
    <s v="Pickup"/>
    <s v="Word of Mouth"/>
    <x v="0"/>
    <s v="Friday"/>
    <x v="0"/>
    <x v="0"/>
    <x v="3"/>
  </r>
  <r>
    <x v="179"/>
    <s v="CUST040"/>
    <x v="1"/>
    <s v="Small Pack"/>
    <x v="7"/>
    <n v="5"/>
    <n v="4000"/>
    <x v="2"/>
    <s v="Kilimani"/>
    <s v="ORD01480"/>
    <x v="1"/>
    <n v="5"/>
    <n v="0"/>
    <n v="4000"/>
    <n v="1800"/>
    <n v="9000"/>
    <n v="-5000"/>
    <n v="-1.25"/>
    <x v="1"/>
    <s v="Online"/>
    <s v="Pickup"/>
    <s v="Word of Mouth"/>
    <x v="0"/>
    <s v="Friday"/>
    <x v="0"/>
    <x v="1"/>
    <x v="3"/>
  </r>
  <r>
    <x v="179"/>
    <s v="CUST067"/>
    <x v="12"/>
    <s v="1000g"/>
    <x v="0"/>
    <n v="1"/>
    <n v="2800"/>
    <x v="1"/>
    <s v="Kilimani"/>
    <s v="ORD01481"/>
    <x v="0"/>
    <n v="1"/>
    <n v="0"/>
    <n v="2800"/>
    <n v="1800"/>
    <n v="1800"/>
    <n v="1000"/>
    <n v="0.35714285714285715"/>
    <x v="0"/>
    <s v="WhatsApp"/>
    <s v="Pickup"/>
    <s v="Walk-in"/>
    <x v="0"/>
    <s v="Friday"/>
    <x v="2"/>
    <x v="0"/>
    <x v="2"/>
  </r>
  <r>
    <x v="179"/>
    <s v="CUST059"/>
    <x v="10"/>
    <s v="1000g"/>
    <x v="0"/>
    <n v="1"/>
    <n v="2800"/>
    <x v="2"/>
    <s v="CBD"/>
    <s v="ORD01482"/>
    <x v="0"/>
    <n v="1"/>
    <n v="0"/>
    <n v="2800"/>
    <n v="3500"/>
    <n v="3500"/>
    <n v="-700"/>
    <n v="-0.25"/>
    <x v="0"/>
    <s v="In-store"/>
    <s v="Pickup"/>
    <s v="Walk-in"/>
    <x v="0"/>
    <s v="Friday"/>
    <x v="1"/>
    <x v="0"/>
    <x v="2"/>
  </r>
  <r>
    <x v="180"/>
    <s v="CUST040"/>
    <x v="2"/>
    <s v="2000g"/>
    <x v="4"/>
    <n v="1"/>
    <n v="4800"/>
    <x v="0"/>
    <s v="CBD"/>
    <s v="ORD01483"/>
    <x v="0"/>
    <n v="1"/>
    <n v="0"/>
    <n v="4800"/>
    <n v="3500"/>
    <n v="3500"/>
    <n v="1300"/>
    <n v="0.27083333333333331"/>
    <x v="1"/>
    <s v="Online"/>
    <s v="Delivery"/>
    <s v="Walk-in"/>
    <x v="0"/>
    <s v="Saturday"/>
    <x v="1"/>
    <x v="1"/>
    <x v="2"/>
  </r>
  <r>
    <x v="180"/>
    <s v="CUST012"/>
    <x v="6"/>
    <s v="2000g"/>
    <x v="4"/>
    <n v="5"/>
    <n v="24000"/>
    <x v="2"/>
    <s v="Westlands"/>
    <s v="ORD01484"/>
    <x v="2"/>
    <n v="5"/>
    <n v="100"/>
    <n v="23900"/>
    <n v="1800"/>
    <n v="9000"/>
    <n v="14900"/>
    <n v="0.62343096234309625"/>
    <x v="2"/>
    <s v="Online"/>
    <s v="Pickup"/>
    <s v="Facebook"/>
    <x v="0"/>
    <s v="Saturday"/>
    <x v="2"/>
    <x v="1"/>
    <x v="2"/>
  </r>
  <r>
    <x v="180"/>
    <s v="CUST067"/>
    <x v="0"/>
    <s v="1000g"/>
    <x v="0"/>
    <n v="1"/>
    <n v="2800"/>
    <x v="1"/>
    <s v="CBD"/>
    <s v="ORD01485"/>
    <x v="0"/>
    <n v="1"/>
    <n v="100"/>
    <n v="2700"/>
    <n v="4200"/>
    <n v="4200"/>
    <n v="-1500"/>
    <n v="-0.55555555555555558"/>
    <x v="2"/>
    <s v="In-store"/>
    <s v="Delivery"/>
    <s v="Instagram"/>
    <x v="0"/>
    <s v="Saturday"/>
    <x v="2"/>
    <x v="0"/>
    <x v="3"/>
  </r>
  <r>
    <x v="180"/>
    <s v="CUST074"/>
    <x v="4"/>
    <s v="2500g"/>
    <x v="6"/>
    <n v="1"/>
    <n v="5800"/>
    <x v="2"/>
    <s v="CBD"/>
    <s v="ORD01486"/>
    <x v="0"/>
    <n v="1"/>
    <n v="0"/>
    <n v="5800"/>
    <n v="900"/>
    <n v="900"/>
    <n v="4900"/>
    <n v="0.84482758620689657"/>
    <x v="0"/>
    <s v="In-store"/>
    <s v="Pickup"/>
    <s v="Facebook"/>
    <x v="0"/>
    <s v="Saturday"/>
    <x v="0"/>
    <x v="0"/>
    <x v="2"/>
  </r>
  <r>
    <x v="180"/>
    <s v="CUST026"/>
    <x v="10"/>
    <s v="500g"/>
    <x v="1"/>
    <n v="3"/>
    <n v="3900"/>
    <x v="0"/>
    <s v="Westlands"/>
    <s v="ORD01487"/>
    <x v="0"/>
    <n v="3"/>
    <n v="0"/>
    <n v="3900"/>
    <n v="900"/>
    <n v="2700"/>
    <n v="1200"/>
    <n v="0.30769230769230771"/>
    <x v="0"/>
    <s v="WhatsApp"/>
    <s v="Pickup"/>
    <s v="Instagram"/>
    <x v="0"/>
    <s v="Saturday"/>
    <x v="2"/>
    <x v="0"/>
    <x v="1"/>
  </r>
  <r>
    <x v="180"/>
    <s v="CUST041"/>
    <x v="4"/>
    <s v="500g"/>
    <x v="1"/>
    <n v="5"/>
    <n v="6500"/>
    <x v="2"/>
    <s v="CBD"/>
    <s v="ORD01488"/>
    <x v="0"/>
    <n v="5"/>
    <n v="0"/>
    <n v="6500"/>
    <n v="5000"/>
    <n v="25000"/>
    <n v="-18500"/>
    <n v="-2.8461538461538463"/>
    <x v="1"/>
    <s v="WhatsApp"/>
    <s v="Pickup"/>
    <s v="Facebook"/>
    <x v="0"/>
    <s v="Saturday"/>
    <x v="1"/>
    <x v="0"/>
    <x v="3"/>
  </r>
  <r>
    <x v="180"/>
    <s v="CUST020"/>
    <x v="2"/>
    <s v="3000g"/>
    <x v="3"/>
    <n v="3"/>
    <n v="20400"/>
    <x v="0"/>
    <s v="Westlands"/>
    <s v="ORD01489"/>
    <x v="0"/>
    <n v="3"/>
    <n v="0"/>
    <n v="20400"/>
    <n v="3500"/>
    <n v="10500"/>
    <n v="9900"/>
    <n v="0.48529411764705882"/>
    <x v="2"/>
    <s v="WhatsApp"/>
    <s v="Delivery"/>
    <s v="Word of Mouth"/>
    <x v="0"/>
    <s v="Saturday"/>
    <x v="0"/>
    <x v="1"/>
    <x v="3"/>
  </r>
  <r>
    <x v="180"/>
    <s v="CUST080"/>
    <x v="2"/>
    <s v="2000g"/>
    <x v="4"/>
    <n v="1"/>
    <n v="4800"/>
    <x v="1"/>
    <s v="CBD"/>
    <s v="ORD01490"/>
    <x v="0"/>
    <n v="1"/>
    <n v="0"/>
    <n v="4800"/>
    <n v="1800"/>
    <n v="1800"/>
    <n v="3000"/>
    <n v="0.625"/>
    <x v="2"/>
    <s v="Online"/>
    <s v="Delivery"/>
    <s v="Facebook"/>
    <x v="0"/>
    <s v="Saturday"/>
    <x v="2"/>
    <x v="1"/>
    <x v="2"/>
  </r>
  <r>
    <x v="180"/>
    <s v="CUST070"/>
    <x v="2"/>
    <s v="1000g"/>
    <x v="0"/>
    <n v="2"/>
    <n v="5600"/>
    <x v="2"/>
    <s v="CBD"/>
    <s v="ORD01491"/>
    <x v="0"/>
    <n v="2"/>
    <n v="50"/>
    <n v="5550"/>
    <n v="2600"/>
    <n v="5200"/>
    <n v="350"/>
    <n v="6.3063063063063057E-2"/>
    <x v="2"/>
    <s v="In-store"/>
    <s v="Pickup"/>
    <s v="Facebook"/>
    <x v="0"/>
    <s v="Saturday"/>
    <x v="2"/>
    <x v="1"/>
    <x v="1"/>
  </r>
  <r>
    <x v="180"/>
    <s v="CUST019"/>
    <x v="5"/>
    <s v="1500g"/>
    <x v="2"/>
    <n v="3"/>
    <n v="11400"/>
    <x v="1"/>
    <s v="Westlands"/>
    <s v="ORD01492"/>
    <x v="0"/>
    <n v="3"/>
    <n v="0"/>
    <n v="11400"/>
    <n v="5000"/>
    <n v="15000"/>
    <n v="-3600"/>
    <n v="-0.31578947368421051"/>
    <x v="2"/>
    <s v="WhatsApp"/>
    <s v="Delivery"/>
    <s v="Walk-in"/>
    <x v="0"/>
    <s v="Saturday"/>
    <x v="2"/>
    <x v="1"/>
    <x v="0"/>
  </r>
  <r>
    <x v="180"/>
    <s v="CUST022"/>
    <x v="13"/>
    <s v="3000g"/>
    <x v="3"/>
    <n v="2"/>
    <n v="13600"/>
    <x v="0"/>
    <s v="Westlands"/>
    <s v="ORD01493"/>
    <x v="0"/>
    <n v="2"/>
    <n v="50"/>
    <n v="13550"/>
    <n v="4200"/>
    <n v="8400"/>
    <n v="5150"/>
    <n v="0.38007380073800739"/>
    <x v="1"/>
    <s v="WhatsApp"/>
    <s v="Pickup"/>
    <s v="Facebook"/>
    <x v="0"/>
    <s v="Saturday"/>
    <x v="2"/>
    <x v="1"/>
    <x v="3"/>
  </r>
  <r>
    <x v="181"/>
    <s v="CUST057"/>
    <x v="5"/>
    <s v="2500g"/>
    <x v="6"/>
    <n v="5"/>
    <n v="29000"/>
    <x v="0"/>
    <s v="Kilimani"/>
    <s v="ORD01494"/>
    <x v="0"/>
    <n v="5"/>
    <n v="0"/>
    <n v="29000"/>
    <n v="3500"/>
    <n v="17500"/>
    <n v="11500"/>
    <n v="0.39655172413793105"/>
    <x v="1"/>
    <s v="Online"/>
    <s v="Pickup"/>
    <s v="Walk-in"/>
    <x v="0"/>
    <s v="Sunday"/>
    <x v="0"/>
    <x v="1"/>
    <x v="3"/>
  </r>
  <r>
    <x v="181"/>
    <s v="CUST087"/>
    <x v="0"/>
    <s v="2000g"/>
    <x v="4"/>
    <n v="4"/>
    <n v="19200"/>
    <x v="0"/>
    <s v="Kilimani"/>
    <s v="ORD01495"/>
    <x v="0"/>
    <n v="4"/>
    <n v="0"/>
    <n v="19200"/>
    <n v="900"/>
    <n v="3600"/>
    <n v="15600"/>
    <n v="0.8125"/>
    <x v="2"/>
    <s v="In-store"/>
    <s v="Delivery"/>
    <s v="Walk-in"/>
    <x v="0"/>
    <s v="Sunday"/>
    <x v="2"/>
    <x v="0"/>
    <x v="1"/>
  </r>
  <r>
    <x v="181"/>
    <s v="CUST012"/>
    <x v="9"/>
    <s v="500g"/>
    <x v="1"/>
    <n v="1"/>
    <n v="1300"/>
    <x v="2"/>
    <s v="Westlands"/>
    <s v="ORD01496"/>
    <x v="0"/>
    <n v="1"/>
    <n v="100"/>
    <n v="1200"/>
    <n v="5000"/>
    <n v="5000"/>
    <n v="-3800"/>
    <n v="-3.1666666666666665"/>
    <x v="1"/>
    <s v="Online"/>
    <s v="Delivery"/>
    <s v="Walk-in"/>
    <x v="0"/>
    <s v="Sunday"/>
    <x v="1"/>
    <x v="0"/>
    <x v="3"/>
  </r>
  <r>
    <x v="181"/>
    <s v="CUST076"/>
    <x v="11"/>
    <s v="3000g"/>
    <x v="3"/>
    <n v="5"/>
    <n v="34000"/>
    <x v="1"/>
    <s v="CBD"/>
    <s v="ORD01497"/>
    <x v="0"/>
    <n v="5"/>
    <n v="100"/>
    <n v="33900"/>
    <n v="1000"/>
    <n v="5000"/>
    <n v="28900"/>
    <n v="0.85250737463126847"/>
    <x v="0"/>
    <s v="In-store"/>
    <s v="Pickup"/>
    <s v="Facebook"/>
    <x v="0"/>
    <s v="Sunday"/>
    <x v="1"/>
    <x v="0"/>
    <x v="1"/>
  </r>
  <r>
    <x v="181"/>
    <s v="CUST079"/>
    <x v="1"/>
    <s v="Large Pack"/>
    <x v="5"/>
    <n v="4"/>
    <n v="6000"/>
    <x v="2"/>
    <s v="Westlands"/>
    <s v="ORD01498"/>
    <x v="1"/>
    <n v="4"/>
    <n v="50"/>
    <n v="5950"/>
    <n v="3500"/>
    <n v="14000"/>
    <n v="-8050"/>
    <n v="-1.3529411764705883"/>
    <x v="2"/>
    <s v="In-store"/>
    <s v="Delivery"/>
    <s v="Word of Mouth"/>
    <x v="0"/>
    <s v="Sunday"/>
    <x v="2"/>
    <x v="0"/>
    <x v="2"/>
  </r>
  <r>
    <x v="181"/>
    <s v="CUST092"/>
    <x v="5"/>
    <s v="2000g"/>
    <x v="4"/>
    <n v="2"/>
    <n v="9600"/>
    <x v="1"/>
    <s v="CBD"/>
    <s v="ORD01499"/>
    <x v="0"/>
    <n v="2"/>
    <n v="50"/>
    <n v="9550"/>
    <n v="5000"/>
    <n v="10000"/>
    <n v="-450"/>
    <n v="-4.712041884816754E-2"/>
    <x v="0"/>
    <s v="WhatsApp"/>
    <s v="Delivery"/>
    <s v="Word of Mouth"/>
    <x v="0"/>
    <s v="Sunday"/>
    <x v="2"/>
    <x v="0"/>
    <x v="3"/>
  </r>
  <r>
    <x v="181"/>
    <s v="CUST073"/>
    <x v="2"/>
    <s v="3000g"/>
    <x v="3"/>
    <n v="4"/>
    <n v="27200"/>
    <x v="0"/>
    <s v="Kilimani"/>
    <s v="ORD01500"/>
    <x v="0"/>
    <n v="4"/>
    <n v="0"/>
    <n v="27200"/>
    <n v="1800"/>
    <n v="7200"/>
    <n v="20000"/>
    <n v="0.73529411764705888"/>
    <x v="0"/>
    <s v="Online"/>
    <s v="Pickup"/>
    <s v="Instagram"/>
    <x v="0"/>
    <s v="Sunday"/>
    <x v="1"/>
    <x v="1"/>
    <x v="3"/>
  </r>
  <r>
    <x v="181"/>
    <s v="CUST013"/>
    <x v="6"/>
    <s v="1000g"/>
    <x v="0"/>
    <n v="4"/>
    <n v="11200"/>
    <x v="2"/>
    <s v="Westlands"/>
    <s v="ORD01501"/>
    <x v="2"/>
    <n v="4"/>
    <n v="0"/>
    <n v="11200"/>
    <n v="2600"/>
    <n v="10400"/>
    <n v="800"/>
    <n v="7.1428571428571425E-2"/>
    <x v="1"/>
    <s v="WhatsApp"/>
    <s v="Delivery"/>
    <s v="Word of Mouth"/>
    <x v="0"/>
    <s v="Sunday"/>
    <x v="2"/>
    <x v="1"/>
    <x v="1"/>
  </r>
  <r>
    <x v="181"/>
    <s v="CUST061"/>
    <x v="8"/>
    <s v="1500g"/>
    <x v="2"/>
    <n v="4"/>
    <n v="15200"/>
    <x v="0"/>
    <s v="Kilimani"/>
    <s v="ORD01502"/>
    <x v="0"/>
    <n v="4"/>
    <n v="0"/>
    <n v="15200"/>
    <n v="900"/>
    <n v="3600"/>
    <n v="11600"/>
    <n v="0.76315789473684215"/>
    <x v="2"/>
    <s v="Online"/>
    <s v="Delivery"/>
    <s v="Instagram"/>
    <x v="0"/>
    <s v="Sunday"/>
    <x v="2"/>
    <x v="1"/>
    <x v="0"/>
  </r>
  <r>
    <x v="181"/>
    <s v="CUST034"/>
    <x v="11"/>
    <s v="500g"/>
    <x v="1"/>
    <n v="5"/>
    <n v="6500"/>
    <x v="2"/>
    <s v="Westlands"/>
    <s v="ORD01503"/>
    <x v="0"/>
    <n v="5"/>
    <n v="0"/>
    <n v="6500"/>
    <n v="1800"/>
    <n v="9000"/>
    <n v="-2500"/>
    <n v="-0.38461538461538464"/>
    <x v="1"/>
    <s v="WhatsApp"/>
    <s v="Pickup"/>
    <s v="Facebook"/>
    <x v="0"/>
    <s v="Sunday"/>
    <x v="0"/>
    <x v="1"/>
    <x v="3"/>
  </r>
  <r>
    <x v="181"/>
    <s v="CUST042"/>
    <x v="11"/>
    <s v="1000g"/>
    <x v="0"/>
    <n v="3"/>
    <n v="8400"/>
    <x v="2"/>
    <s v="Westlands"/>
    <s v="ORD01504"/>
    <x v="0"/>
    <n v="3"/>
    <n v="0"/>
    <n v="8400"/>
    <n v="4200"/>
    <n v="12600"/>
    <n v="-4200"/>
    <n v="-0.5"/>
    <x v="2"/>
    <s v="In-store"/>
    <s v="Pickup"/>
    <s v="Word of Mouth"/>
    <x v="0"/>
    <s v="Sunday"/>
    <x v="0"/>
    <x v="0"/>
    <x v="0"/>
  </r>
  <r>
    <x v="181"/>
    <s v="CUST061"/>
    <x v="0"/>
    <s v="2500g"/>
    <x v="6"/>
    <n v="1"/>
    <n v="5800"/>
    <x v="0"/>
    <s v="Westlands"/>
    <s v="ORD01505"/>
    <x v="0"/>
    <n v="1"/>
    <n v="0"/>
    <n v="5800"/>
    <n v="3500"/>
    <n v="3500"/>
    <n v="2300"/>
    <n v="0.39655172413793105"/>
    <x v="1"/>
    <s v="In-store"/>
    <s v="Pickup"/>
    <s v="Facebook"/>
    <x v="0"/>
    <s v="Sunday"/>
    <x v="0"/>
    <x v="0"/>
    <x v="0"/>
  </r>
  <r>
    <x v="182"/>
    <s v="CUST037"/>
    <x v="7"/>
    <s v="2000g"/>
    <x v="4"/>
    <n v="2"/>
    <n v="9600"/>
    <x v="2"/>
    <s v="CBD"/>
    <s v="ORD01506"/>
    <x v="0"/>
    <n v="2"/>
    <n v="0"/>
    <n v="9600"/>
    <n v="4200"/>
    <n v="8400"/>
    <n v="1200"/>
    <n v="0.125"/>
    <x v="2"/>
    <s v="Online"/>
    <s v="Delivery"/>
    <s v="Word of Mouth"/>
    <x v="0"/>
    <s v="Monday"/>
    <x v="0"/>
    <x v="0"/>
    <x v="2"/>
  </r>
  <r>
    <x v="182"/>
    <s v="CUST066"/>
    <x v="13"/>
    <s v="2500g"/>
    <x v="6"/>
    <n v="2"/>
    <n v="11600"/>
    <x v="0"/>
    <s v="Westlands"/>
    <s v="ORD01507"/>
    <x v="0"/>
    <n v="2"/>
    <n v="0"/>
    <n v="11600"/>
    <n v="2600"/>
    <n v="5200"/>
    <n v="6400"/>
    <n v="0.55172413793103448"/>
    <x v="2"/>
    <s v="Online"/>
    <s v="Delivery"/>
    <s v="Word of Mouth"/>
    <x v="0"/>
    <s v="Monday"/>
    <x v="2"/>
    <x v="1"/>
    <x v="3"/>
  </r>
  <r>
    <x v="182"/>
    <s v="CUST042"/>
    <x v="6"/>
    <s v="1500g"/>
    <x v="2"/>
    <n v="1"/>
    <n v="3800"/>
    <x v="1"/>
    <s v="CBD"/>
    <s v="ORD01508"/>
    <x v="2"/>
    <n v="1"/>
    <n v="0"/>
    <n v="3800"/>
    <n v="2600"/>
    <n v="2600"/>
    <n v="1200"/>
    <n v="0.31578947368421051"/>
    <x v="0"/>
    <s v="In-store"/>
    <s v="Pickup"/>
    <s v="Walk-in"/>
    <x v="0"/>
    <s v="Monday"/>
    <x v="0"/>
    <x v="0"/>
    <x v="3"/>
  </r>
  <r>
    <x v="182"/>
    <s v="CUST069"/>
    <x v="2"/>
    <s v="1500g"/>
    <x v="2"/>
    <n v="3"/>
    <n v="11400"/>
    <x v="2"/>
    <s v="Westlands"/>
    <s v="ORD01509"/>
    <x v="0"/>
    <n v="3"/>
    <n v="0"/>
    <n v="11400"/>
    <n v="2600"/>
    <n v="7800"/>
    <n v="3600"/>
    <n v="0.31578947368421051"/>
    <x v="0"/>
    <s v="In-store"/>
    <s v="Pickup"/>
    <s v="Instagram"/>
    <x v="0"/>
    <s v="Monday"/>
    <x v="0"/>
    <x v="0"/>
    <x v="2"/>
  </r>
  <r>
    <x v="182"/>
    <s v="CUST031"/>
    <x v="13"/>
    <s v="1500g"/>
    <x v="2"/>
    <n v="4"/>
    <n v="15200"/>
    <x v="1"/>
    <s v="Kilimani"/>
    <s v="ORD01510"/>
    <x v="0"/>
    <n v="4"/>
    <n v="0"/>
    <n v="15200"/>
    <n v="900"/>
    <n v="3600"/>
    <n v="11600"/>
    <n v="0.76315789473684215"/>
    <x v="2"/>
    <s v="WhatsApp"/>
    <s v="Pickup"/>
    <s v="Facebook"/>
    <x v="0"/>
    <s v="Monday"/>
    <x v="0"/>
    <x v="1"/>
    <x v="3"/>
  </r>
  <r>
    <x v="182"/>
    <s v="CUST062"/>
    <x v="3"/>
    <s v="500g"/>
    <x v="1"/>
    <n v="2"/>
    <n v="2600"/>
    <x v="2"/>
    <s v="Kilimani"/>
    <s v="ORD01511"/>
    <x v="0"/>
    <n v="2"/>
    <n v="0"/>
    <n v="2600"/>
    <n v="5000"/>
    <n v="10000"/>
    <n v="-7400"/>
    <n v="-2.8461538461538463"/>
    <x v="2"/>
    <s v="In-store"/>
    <s v="Pickup"/>
    <s v="Instagram"/>
    <x v="0"/>
    <s v="Monday"/>
    <x v="1"/>
    <x v="0"/>
    <x v="1"/>
  </r>
  <r>
    <x v="182"/>
    <s v="CUST089"/>
    <x v="5"/>
    <s v="3000g"/>
    <x v="3"/>
    <n v="2"/>
    <n v="13600"/>
    <x v="1"/>
    <s v="Westlands"/>
    <s v="ORD01512"/>
    <x v="0"/>
    <n v="2"/>
    <n v="0"/>
    <n v="13600"/>
    <n v="900"/>
    <n v="1800"/>
    <n v="11800"/>
    <n v="0.86764705882352944"/>
    <x v="2"/>
    <s v="Online"/>
    <s v="Pickup"/>
    <s v="Walk-in"/>
    <x v="0"/>
    <s v="Monday"/>
    <x v="1"/>
    <x v="0"/>
    <x v="3"/>
  </r>
  <r>
    <x v="182"/>
    <s v="CUST073"/>
    <x v="12"/>
    <s v="500g"/>
    <x v="1"/>
    <n v="4"/>
    <n v="5200"/>
    <x v="2"/>
    <s v="CBD"/>
    <s v="ORD01513"/>
    <x v="0"/>
    <n v="4"/>
    <n v="50"/>
    <n v="5150"/>
    <n v="400"/>
    <n v="1600"/>
    <n v="3550"/>
    <n v="0.68932038834951459"/>
    <x v="0"/>
    <s v="Online"/>
    <s v="Pickup"/>
    <s v="Facebook"/>
    <x v="0"/>
    <s v="Monday"/>
    <x v="0"/>
    <x v="0"/>
    <x v="1"/>
  </r>
  <r>
    <x v="182"/>
    <s v="CUST023"/>
    <x v="1"/>
    <s v="Small Pack"/>
    <x v="7"/>
    <n v="2"/>
    <n v="1600"/>
    <x v="1"/>
    <s v="CBD"/>
    <s v="ORD01514"/>
    <x v="1"/>
    <n v="2"/>
    <n v="0"/>
    <n v="1600"/>
    <n v="4200"/>
    <n v="8400"/>
    <n v="-6800"/>
    <n v="-4.25"/>
    <x v="0"/>
    <s v="WhatsApp"/>
    <s v="Pickup"/>
    <s v="Instagram"/>
    <x v="0"/>
    <s v="Monday"/>
    <x v="2"/>
    <x v="0"/>
    <x v="3"/>
  </r>
  <r>
    <x v="182"/>
    <s v="CUST063"/>
    <x v="2"/>
    <s v="2500g"/>
    <x v="6"/>
    <n v="5"/>
    <n v="29000"/>
    <x v="0"/>
    <s v="CBD"/>
    <s v="ORD01515"/>
    <x v="0"/>
    <n v="5"/>
    <n v="0"/>
    <n v="29000"/>
    <n v="2600"/>
    <n v="13000"/>
    <n v="16000"/>
    <n v="0.55172413793103448"/>
    <x v="2"/>
    <s v="In-store"/>
    <s v="Pickup"/>
    <s v="Walk-in"/>
    <x v="0"/>
    <s v="Monday"/>
    <x v="1"/>
    <x v="1"/>
    <x v="3"/>
  </r>
  <r>
    <x v="183"/>
    <s v="CUST072"/>
    <x v="7"/>
    <s v="1500g"/>
    <x v="2"/>
    <n v="3"/>
    <n v="11400"/>
    <x v="0"/>
    <s v="Westlands"/>
    <s v="ORD01516"/>
    <x v="0"/>
    <n v="3"/>
    <n v="0"/>
    <n v="11400"/>
    <n v="1800"/>
    <n v="5400"/>
    <n v="6000"/>
    <n v="0.52631578947368418"/>
    <x v="0"/>
    <s v="Online"/>
    <s v="Delivery"/>
    <s v="Facebook"/>
    <x v="0"/>
    <s v="Tuesday"/>
    <x v="1"/>
    <x v="1"/>
    <x v="0"/>
  </r>
  <r>
    <x v="183"/>
    <s v="CUST052"/>
    <x v="11"/>
    <s v="1000g"/>
    <x v="0"/>
    <n v="3"/>
    <n v="8400"/>
    <x v="0"/>
    <s v="CBD"/>
    <s v="ORD01517"/>
    <x v="0"/>
    <n v="3"/>
    <n v="0"/>
    <n v="8400"/>
    <n v="1800"/>
    <n v="5400"/>
    <n v="3000"/>
    <n v="0.35714285714285715"/>
    <x v="0"/>
    <s v="Online"/>
    <s v="Pickup"/>
    <s v="Instagram"/>
    <x v="0"/>
    <s v="Tuesday"/>
    <x v="1"/>
    <x v="0"/>
    <x v="0"/>
  </r>
  <r>
    <x v="183"/>
    <s v="CUST099"/>
    <x v="2"/>
    <s v="1000g"/>
    <x v="0"/>
    <n v="5"/>
    <n v="14000"/>
    <x v="2"/>
    <s v="Westlands"/>
    <s v="ORD01518"/>
    <x v="0"/>
    <n v="5"/>
    <n v="0"/>
    <n v="14000"/>
    <n v="2600"/>
    <n v="13000"/>
    <n v="1000"/>
    <n v="7.1428571428571425E-2"/>
    <x v="0"/>
    <s v="In-store"/>
    <s v="Pickup"/>
    <s v="Walk-in"/>
    <x v="0"/>
    <s v="Tuesday"/>
    <x v="1"/>
    <x v="0"/>
    <x v="2"/>
  </r>
  <r>
    <x v="183"/>
    <s v="CUST012"/>
    <x v="7"/>
    <s v="1500g"/>
    <x v="2"/>
    <n v="1"/>
    <n v="3800"/>
    <x v="0"/>
    <s v="Kilimani"/>
    <s v="ORD01519"/>
    <x v="0"/>
    <n v="1"/>
    <n v="0"/>
    <n v="3800"/>
    <n v="5000"/>
    <n v="5000"/>
    <n v="-1200"/>
    <n v="-0.31578947368421051"/>
    <x v="1"/>
    <s v="In-store"/>
    <s v="Pickup"/>
    <s v="Facebook"/>
    <x v="0"/>
    <s v="Tuesday"/>
    <x v="1"/>
    <x v="0"/>
    <x v="0"/>
  </r>
  <r>
    <x v="183"/>
    <s v="CUST097"/>
    <x v="13"/>
    <s v="3000g"/>
    <x v="3"/>
    <n v="1"/>
    <n v="6800"/>
    <x v="0"/>
    <s v="CBD"/>
    <s v="ORD01520"/>
    <x v="0"/>
    <n v="1"/>
    <n v="0"/>
    <n v="6800"/>
    <n v="1800"/>
    <n v="1800"/>
    <n v="5000"/>
    <n v="0.73529411764705888"/>
    <x v="0"/>
    <s v="Online"/>
    <s v="Pickup"/>
    <s v="Facebook"/>
    <x v="0"/>
    <s v="Tuesday"/>
    <x v="2"/>
    <x v="1"/>
    <x v="0"/>
  </r>
  <r>
    <x v="183"/>
    <s v="CUST069"/>
    <x v="11"/>
    <s v="1000g"/>
    <x v="0"/>
    <n v="4"/>
    <n v="11200"/>
    <x v="2"/>
    <s v="Westlands"/>
    <s v="ORD01521"/>
    <x v="0"/>
    <n v="4"/>
    <n v="0"/>
    <n v="11200"/>
    <n v="1800"/>
    <n v="7200"/>
    <n v="4000"/>
    <n v="0.35714285714285715"/>
    <x v="2"/>
    <s v="WhatsApp"/>
    <s v="Delivery"/>
    <s v="Walk-in"/>
    <x v="0"/>
    <s v="Tuesday"/>
    <x v="0"/>
    <x v="0"/>
    <x v="0"/>
  </r>
  <r>
    <x v="183"/>
    <s v="CUST058"/>
    <x v="13"/>
    <s v="1000g"/>
    <x v="0"/>
    <n v="5"/>
    <n v="14000"/>
    <x v="0"/>
    <s v="Kilimani"/>
    <s v="ORD01522"/>
    <x v="0"/>
    <n v="5"/>
    <n v="0"/>
    <n v="14000"/>
    <n v="5000"/>
    <n v="25000"/>
    <n v="-11000"/>
    <n v="-0.7857142857142857"/>
    <x v="2"/>
    <s v="Online"/>
    <s v="Delivery"/>
    <s v="Walk-in"/>
    <x v="0"/>
    <s v="Tuesday"/>
    <x v="2"/>
    <x v="1"/>
    <x v="2"/>
  </r>
  <r>
    <x v="183"/>
    <s v="CUST039"/>
    <x v="8"/>
    <s v="3000g"/>
    <x v="3"/>
    <n v="3"/>
    <n v="20400"/>
    <x v="1"/>
    <s v="CBD"/>
    <s v="ORD01523"/>
    <x v="0"/>
    <n v="3"/>
    <n v="0"/>
    <n v="20400"/>
    <n v="3500"/>
    <n v="10500"/>
    <n v="9900"/>
    <n v="0.48529411764705882"/>
    <x v="1"/>
    <s v="WhatsApp"/>
    <s v="Pickup"/>
    <s v="Walk-in"/>
    <x v="0"/>
    <s v="Tuesday"/>
    <x v="0"/>
    <x v="0"/>
    <x v="1"/>
  </r>
  <r>
    <x v="183"/>
    <s v="CUST092"/>
    <x v="4"/>
    <s v="2000g"/>
    <x v="4"/>
    <n v="4"/>
    <n v="19200"/>
    <x v="2"/>
    <s v="Kilimani"/>
    <s v="ORD01524"/>
    <x v="0"/>
    <n v="4"/>
    <n v="0"/>
    <n v="19200"/>
    <n v="4200"/>
    <n v="16800"/>
    <n v="2400"/>
    <n v="0.125"/>
    <x v="2"/>
    <s v="WhatsApp"/>
    <s v="Pickup"/>
    <s v="Walk-in"/>
    <x v="0"/>
    <s v="Tuesday"/>
    <x v="0"/>
    <x v="1"/>
    <x v="3"/>
  </r>
  <r>
    <x v="183"/>
    <s v="CUST079"/>
    <x v="13"/>
    <s v="2500g"/>
    <x v="6"/>
    <n v="1"/>
    <n v="5800"/>
    <x v="1"/>
    <s v="Westlands"/>
    <s v="ORD01525"/>
    <x v="0"/>
    <n v="1"/>
    <n v="0"/>
    <n v="5800"/>
    <n v="1800"/>
    <n v="1800"/>
    <n v="4000"/>
    <n v="0.68965517241379315"/>
    <x v="1"/>
    <s v="WhatsApp"/>
    <s v="Pickup"/>
    <s v="Instagram"/>
    <x v="0"/>
    <s v="Tuesday"/>
    <x v="0"/>
    <x v="0"/>
    <x v="3"/>
  </r>
  <r>
    <x v="183"/>
    <s v="CUST038"/>
    <x v="6"/>
    <s v="1000g"/>
    <x v="0"/>
    <n v="2"/>
    <n v="5600"/>
    <x v="0"/>
    <s v="Westlands"/>
    <s v="ORD01526"/>
    <x v="2"/>
    <n v="2"/>
    <n v="0"/>
    <n v="5600"/>
    <n v="2600"/>
    <n v="5200"/>
    <n v="400"/>
    <n v="7.1428571428571425E-2"/>
    <x v="1"/>
    <s v="WhatsApp"/>
    <s v="Delivery"/>
    <s v="Instagram"/>
    <x v="0"/>
    <s v="Tuesday"/>
    <x v="2"/>
    <x v="0"/>
    <x v="0"/>
  </r>
  <r>
    <x v="183"/>
    <s v="CUST001"/>
    <x v="3"/>
    <s v="1500g"/>
    <x v="2"/>
    <n v="1"/>
    <n v="3800"/>
    <x v="1"/>
    <s v="CBD"/>
    <s v="ORD01527"/>
    <x v="0"/>
    <n v="1"/>
    <n v="0"/>
    <n v="3800"/>
    <n v="4200"/>
    <n v="4200"/>
    <n v="-400"/>
    <n v="-0.10526315789473684"/>
    <x v="0"/>
    <s v="Online"/>
    <s v="Pickup"/>
    <s v="Word of Mouth"/>
    <x v="0"/>
    <s v="Tuesday"/>
    <x v="2"/>
    <x v="0"/>
    <x v="0"/>
  </r>
  <r>
    <x v="184"/>
    <s v="CUST004"/>
    <x v="2"/>
    <s v="2500g"/>
    <x v="6"/>
    <n v="3"/>
    <n v="17400"/>
    <x v="0"/>
    <s v="Westlands"/>
    <s v="ORD01528"/>
    <x v="0"/>
    <n v="3"/>
    <n v="0"/>
    <n v="17400"/>
    <n v="1000"/>
    <n v="3000"/>
    <n v="14400"/>
    <n v="0.82758620689655171"/>
    <x v="0"/>
    <s v="WhatsApp"/>
    <s v="Pickup"/>
    <s v="Facebook"/>
    <x v="0"/>
    <s v="Wednesday"/>
    <x v="2"/>
    <x v="0"/>
    <x v="0"/>
  </r>
  <r>
    <x v="184"/>
    <s v="CUST051"/>
    <x v="1"/>
    <s v="Large Pack"/>
    <x v="5"/>
    <n v="5"/>
    <n v="7500"/>
    <x v="1"/>
    <s v="Westlands"/>
    <s v="ORD01529"/>
    <x v="1"/>
    <n v="5"/>
    <n v="100"/>
    <n v="7400"/>
    <n v="1000"/>
    <n v="5000"/>
    <n v="2400"/>
    <n v="0.32432432432432434"/>
    <x v="0"/>
    <s v="Online"/>
    <s v="Delivery"/>
    <s v="Word of Mouth"/>
    <x v="0"/>
    <s v="Wednesday"/>
    <x v="2"/>
    <x v="1"/>
    <x v="0"/>
  </r>
  <r>
    <x v="184"/>
    <s v="CUST052"/>
    <x v="1"/>
    <s v="Large Pack"/>
    <x v="5"/>
    <n v="4"/>
    <n v="6000"/>
    <x v="2"/>
    <s v="Westlands"/>
    <s v="ORD01530"/>
    <x v="1"/>
    <n v="4"/>
    <n v="0"/>
    <n v="6000"/>
    <n v="4200"/>
    <n v="16800"/>
    <n v="-10800"/>
    <n v="-1.8"/>
    <x v="2"/>
    <s v="Online"/>
    <s v="Pickup"/>
    <s v="Facebook"/>
    <x v="0"/>
    <s v="Wednesday"/>
    <x v="2"/>
    <x v="0"/>
    <x v="1"/>
  </r>
  <r>
    <x v="184"/>
    <s v="CUST085"/>
    <x v="3"/>
    <s v="2500g"/>
    <x v="6"/>
    <n v="2"/>
    <n v="11600"/>
    <x v="0"/>
    <s v="Westlands"/>
    <s v="ORD01531"/>
    <x v="0"/>
    <n v="2"/>
    <n v="0"/>
    <n v="11600"/>
    <n v="2600"/>
    <n v="5200"/>
    <n v="6400"/>
    <n v="0.55172413793103448"/>
    <x v="2"/>
    <s v="Online"/>
    <s v="Pickup"/>
    <s v="Walk-in"/>
    <x v="0"/>
    <s v="Wednesday"/>
    <x v="1"/>
    <x v="1"/>
    <x v="2"/>
  </r>
  <r>
    <x v="184"/>
    <s v="CUST072"/>
    <x v="11"/>
    <s v="1500g"/>
    <x v="2"/>
    <n v="2"/>
    <n v="7600"/>
    <x v="2"/>
    <s v="Westlands"/>
    <s v="ORD01532"/>
    <x v="0"/>
    <n v="2"/>
    <n v="0"/>
    <n v="7600"/>
    <n v="3500"/>
    <n v="7000"/>
    <n v="600"/>
    <n v="7.8947368421052627E-2"/>
    <x v="0"/>
    <s v="Online"/>
    <s v="Delivery"/>
    <s v="Walk-in"/>
    <x v="0"/>
    <s v="Wednesday"/>
    <x v="1"/>
    <x v="1"/>
    <x v="0"/>
  </r>
  <r>
    <x v="184"/>
    <s v="CUST020"/>
    <x v="6"/>
    <s v="2000g"/>
    <x v="4"/>
    <n v="4"/>
    <n v="19200"/>
    <x v="2"/>
    <s v="CBD"/>
    <s v="ORD01533"/>
    <x v="2"/>
    <n v="4"/>
    <n v="0"/>
    <n v="19200"/>
    <n v="900"/>
    <n v="3600"/>
    <n v="15600"/>
    <n v="0.8125"/>
    <x v="2"/>
    <s v="WhatsApp"/>
    <s v="Delivery"/>
    <s v="Facebook"/>
    <x v="0"/>
    <s v="Wednesday"/>
    <x v="2"/>
    <x v="1"/>
    <x v="0"/>
  </r>
  <r>
    <x v="184"/>
    <s v="CUST002"/>
    <x v="11"/>
    <s v="500g"/>
    <x v="1"/>
    <n v="2"/>
    <n v="2600"/>
    <x v="0"/>
    <s v="CBD"/>
    <s v="ORD01534"/>
    <x v="0"/>
    <n v="2"/>
    <n v="0"/>
    <n v="2600"/>
    <n v="2600"/>
    <n v="5200"/>
    <n v="-2600"/>
    <n v="-1"/>
    <x v="2"/>
    <s v="Online"/>
    <s v="Pickup"/>
    <s v="Instagram"/>
    <x v="0"/>
    <s v="Wednesday"/>
    <x v="0"/>
    <x v="0"/>
    <x v="3"/>
  </r>
  <r>
    <x v="184"/>
    <s v="CUST093"/>
    <x v="0"/>
    <s v="1500g"/>
    <x v="2"/>
    <n v="2"/>
    <n v="7600"/>
    <x v="2"/>
    <s v="CBD"/>
    <s v="ORD01535"/>
    <x v="0"/>
    <n v="2"/>
    <n v="0"/>
    <n v="7600"/>
    <n v="900"/>
    <n v="1800"/>
    <n v="5800"/>
    <n v="0.76315789473684215"/>
    <x v="0"/>
    <s v="In-store"/>
    <s v="Delivery"/>
    <s v="Instagram"/>
    <x v="0"/>
    <s v="Wednesday"/>
    <x v="2"/>
    <x v="0"/>
    <x v="2"/>
  </r>
  <r>
    <x v="185"/>
    <s v="CUST018"/>
    <x v="11"/>
    <s v="500g"/>
    <x v="1"/>
    <n v="1"/>
    <n v="1300"/>
    <x v="1"/>
    <s v="Westlands"/>
    <s v="ORD01536"/>
    <x v="0"/>
    <n v="1"/>
    <n v="0"/>
    <n v="1300"/>
    <n v="900"/>
    <n v="900"/>
    <n v="400"/>
    <n v="0.30769230769230771"/>
    <x v="1"/>
    <s v="Online"/>
    <s v="Delivery"/>
    <s v="Instagram"/>
    <x v="0"/>
    <s v="Thursday"/>
    <x v="0"/>
    <x v="1"/>
    <x v="2"/>
  </r>
  <r>
    <x v="185"/>
    <s v="CUST090"/>
    <x v="6"/>
    <s v="500g"/>
    <x v="1"/>
    <n v="4"/>
    <n v="5200"/>
    <x v="1"/>
    <s v="Westlands"/>
    <s v="ORD01537"/>
    <x v="2"/>
    <n v="4"/>
    <n v="0"/>
    <n v="5200"/>
    <n v="1800"/>
    <n v="7200"/>
    <n v="-2000"/>
    <n v="-0.38461538461538464"/>
    <x v="1"/>
    <s v="Online"/>
    <s v="Delivery"/>
    <s v="Walk-in"/>
    <x v="0"/>
    <s v="Thursday"/>
    <x v="1"/>
    <x v="1"/>
    <x v="0"/>
  </r>
  <r>
    <x v="185"/>
    <s v="CUST059"/>
    <x v="13"/>
    <s v="1000g"/>
    <x v="0"/>
    <n v="2"/>
    <n v="5600"/>
    <x v="1"/>
    <s v="Westlands"/>
    <s v="ORD01538"/>
    <x v="0"/>
    <n v="2"/>
    <n v="0"/>
    <n v="5600"/>
    <n v="900"/>
    <n v="1800"/>
    <n v="3800"/>
    <n v="0.6785714285714286"/>
    <x v="2"/>
    <s v="Online"/>
    <s v="Delivery"/>
    <s v="Instagram"/>
    <x v="0"/>
    <s v="Thursday"/>
    <x v="0"/>
    <x v="1"/>
    <x v="1"/>
  </r>
  <r>
    <x v="185"/>
    <s v="CUST050"/>
    <x v="3"/>
    <s v="500g"/>
    <x v="1"/>
    <n v="4"/>
    <n v="5200"/>
    <x v="2"/>
    <s v="Kilimani"/>
    <s v="ORD01539"/>
    <x v="0"/>
    <n v="4"/>
    <n v="0"/>
    <n v="5200"/>
    <n v="2600"/>
    <n v="10400"/>
    <n v="-5200"/>
    <n v="-1"/>
    <x v="2"/>
    <s v="Online"/>
    <s v="Pickup"/>
    <s v="Facebook"/>
    <x v="0"/>
    <s v="Thursday"/>
    <x v="2"/>
    <x v="0"/>
    <x v="3"/>
  </r>
  <r>
    <x v="185"/>
    <s v="CUST078"/>
    <x v="11"/>
    <s v="1500g"/>
    <x v="2"/>
    <n v="4"/>
    <n v="15200"/>
    <x v="0"/>
    <s v="CBD"/>
    <s v="ORD01540"/>
    <x v="0"/>
    <n v="4"/>
    <n v="0"/>
    <n v="15200"/>
    <n v="5000"/>
    <n v="20000"/>
    <n v="-4800"/>
    <n v="-0.31578947368421051"/>
    <x v="0"/>
    <s v="WhatsApp"/>
    <s v="Delivery"/>
    <s v="Instagram"/>
    <x v="0"/>
    <s v="Thursday"/>
    <x v="0"/>
    <x v="0"/>
    <x v="1"/>
  </r>
  <r>
    <x v="185"/>
    <s v="CUST092"/>
    <x v="7"/>
    <s v="3000g"/>
    <x v="3"/>
    <n v="2"/>
    <n v="13600"/>
    <x v="1"/>
    <s v="Westlands"/>
    <s v="ORD01541"/>
    <x v="0"/>
    <n v="2"/>
    <n v="0"/>
    <n v="13600"/>
    <n v="3500"/>
    <n v="7000"/>
    <n v="6600"/>
    <n v="0.48529411764705882"/>
    <x v="0"/>
    <s v="In-store"/>
    <s v="Pickup"/>
    <s v="Instagram"/>
    <x v="0"/>
    <s v="Thursday"/>
    <x v="2"/>
    <x v="0"/>
    <x v="2"/>
  </r>
  <r>
    <x v="185"/>
    <s v="CUST074"/>
    <x v="9"/>
    <s v="2000g"/>
    <x v="4"/>
    <n v="5"/>
    <n v="24000"/>
    <x v="2"/>
    <s v="Kilimani"/>
    <s v="ORD01542"/>
    <x v="0"/>
    <n v="5"/>
    <n v="0"/>
    <n v="24000"/>
    <n v="900"/>
    <n v="4500"/>
    <n v="19500"/>
    <n v="0.8125"/>
    <x v="1"/>
    <s v="Online"/>
    <s v="Delivery"/>
    <s v="Facebook"/>
    <x v="0"/>
    <s v="Thursday"/>
    <x v="0"/>
    <x v="0"/>
    <x v="2"/>
  </r>
  <r>
    <x v="185"/>
    <s v="CUST062"/>
    <x v="0"/>
    <s v="500g"/>
    <x v="1"/>
    <n v="5"/>
    <n v="6500"/>
    <x v="1"/>
    <s v="Westlands"/>
    <s v="ORD01543"/>
    <x v="0"/>
    <n v="5"/>
    <n v="0"/>
    <n v="6500"/>
    <n v="4200"/>
    <n v="21000"/>
    <n v="-14500"/>
    <n v="-2.2307692307692308"/>
    <x v="2"/>
    <s v="WhatsApp"/>
    <s v="Delivery"/>
    <s v="Word of Mouth"/>
    <x v="0"/>
    <s v="Thursday"/>
    <x v="1"/>
    <x v="1"/>
    <x v="3"/>
  </r>
  <r>
    <x v="185"/>
    <s v="CUST062"/>
    <x v="2"/>
    <s v="2500g"/>
    <x v="6"/>
    <n v="5"/>
    <n v="29000"/>
    <x v="1"/>
    <s v="Kilimani"/>
    <s v="ORD01544"/>
    <x v="0"/>
    <n v="5"/>
    <n v="0"/>
    <n v="29000"/>
    <n v="400"/>
    <n v="2000"/>
    <n v="27000"/>
    <n v="0.93103448275862066"/>
    <x v="0"/>
    <s v="Online"/>
    <s v="Pickup"/>
    <s v="Facebook"/>
    <x v="0"/>
    <s v="Thursday"/>
    <x v="1"/>
    <x v="1"/>
    <x v="3"/>
  </r>
  <r>
    <x v="186"/>
    <s v="CUST097"/>
    <x v="1"/>
    <s v="Small Pack"/>
    <x v="7"/>
    <n v="5"/>
    <n v="4000"/>
    <x v="2"/>
    <s v="Westlands"/>
    <s v="ORD01545"/>
    <x v="1"/>
    <n v="5"/>
    <n v="0"/>
    <n v="4000"/>
    <n v="900"/>
    <n v="4500"/>
    <n v="-500"/>
    <n v="-0.125"/>
    <x v="2"/>
    <s v="In-store"/>
    <s v="Delivery"/>
    <s v="Facebook"/>
    <x v="0"/>
    <s v="Friday"/>
    <x v="0"/>
    <x v="1"/>
    <x v="2"/>
  </r>
  <r>
    <x v="186"/>
    <s v="CUST067"/>
    <x v="3"/>
    <s v="500g"/>
    <x v="1"/>
    <n v="1"/>
    <n v="1300"/>
    <x v="1"/>
    <s v="Kilimani"/>
    <s v="ORD01546"/>
    <x v="0"/>
    <n v="1"/>
    <n v="0"/>
    <n v="1300"/>
    <n v="4200"/>
    <n v="4200"/>
    <n v="-2900"/>
    <n v="-2.2307692307692308"/>
    <x v="2"/>
    <s v="Online"/>
    <s v="Delivery"/>
    <s v="Word of Mouth"/>
    <x v="0"/>
    <s v="Friday"/>
    <x v="1"/>
    <x v="0"/>
    <x v="1"/>
  </r>
  <r>
    <x v="186"/>
    <s v="CUST081"/>
    <x v="10"/>
    <s v="2500g"/>
    <x v="6"/>
    <n v="4"/>
    <n v="23200"/>
    <x v="1"/>
    <s v="CBD"/>
    <s v="ORD01547"/>
    <x v="0"/>
    <n v="4"/>
    <n v="0"/>
    <n v="23200"/>
    <n v="1800"/>
    <n v="7200"/>
    <n v="16000"/>
    <n v="0.68965517241379315"/>
    <x v="1"/>
    <s v="WhatsApp"/>
    <s v="Pickup"/>
    <s v="Word of Mouth"/>
    <x v="0"/>
    <s v="Friday"/>
    <x v="2"/>
    <x v="0"/>
    <x v="2"/>
  </r>
  <r>
    <x v="186"/>
    <s v="CUST088"/>
    <x v="8"/>
    <s v="1000g"/>
    <x v="0"/>
    <n v="1"/>
    <n v="2800"/>
    <x v="1"/>
    <s v="CBD"/>
    <s v="ORD01548"/>
    <x v="0"/>
    <n v="1"/>
    <n v="0"/>
    <n v="2800"/>
    <n v="2600"/>
    <n v="2600"/>
    <n v="200"/>
    <n v="7.1428571428571425E-2"/>
    <x v="2"/>
    <s v="In-store"/>
    <s v="Delivery"/>
    <s v="Walk-in"/>
    <x v="0"/>
    <s v="Friday"/>
    <x v="2"/>
    <x v="0"/>
    <x v="2"/>
  </r>
  <r>
    <x v="186"/>
    <s v="CUST040"/>
    <x v="12"/>
    <s v="1500g"/>
    <x v="2"/>
    <n v="5"/>
    <n v="19000"/>
    <x v="1"/>
    <s v="Kilimani"/>
    <s v="ORD01549"/>
    <x v="0"/>
    <n v="5"/>
    <n v="0"/>
    <n v="19000"/>
    <n v="3500"/>
    <n v="17500"/>
    <n v="1500"/>
    <n v="7.8947368421052627E-2"/>
    <x v="0"/>
    <s v="Online"/>
    <s v="Pickup"/>
    <s v="Facebook"/>
    <x v="0"/>
    <s v="Friday"/>
    <x v="1"/>
    <x v="0"/>
    <x v="0"/>
  </r>
  <r>
    <x v="187"/>
    <s v="CUST061"/>
    <x v="3"/>
    <s v="2000g"/>
    <x v="4"/>
    <n v="1"/>
    <n v="4800"/>
    <x v="2"/>
    <s v="CBD"/>
    <s v="ORD01550"/>
    <x v="0"/>
    <n v="1"/>
    <n v="0"/>
    <n v="4800"/>
    <n v="2600"/>
    <n v="2600"/>
    <n v="2200"/>
    <n v="0.45833333333333331"/>
    <x v="2"/>
    <s v="WhatsApp"/>
    <s v="Pickup"/>
    <s v="Instagram"/>
    <x v="0"/>
    <s v="Saturday"/>
    <x v="2"/>
    <x v="0"/>
    <x v="3"/>
  </r>
  <r>
    <x v="187"/>
    <s v="CUST094"/>
    <x v="7"/>
    <s v="1500g"/>
    <x v="2"/>
    <n v="5"/>
    <n v="19000"/>
    <x v="2"/>
    <s v="Westlands"/>
    <s v="ORD01551"/>
    <x v="0"/>
    <n v="5"/>
    <n v="0"/>
    <n v="19000"/>
    <n v="4200"/>
    <n v="21000"/>
    <n v="-2000"/>
    <n v="-0.10526315789473684"/>
    <x v="0"/>
    <s v="WhatsApp"/>
    <s v="Delivery"/>
    <s v="Word of Mouth"/>
    <x v="0"/>
    <s v="Saturday"/>
    <x v="2"/>
    <x v="1"/>
    <x v="1"/>
  </r>
  <r>
    <x v="187"/>
    <s v="CUST038"/>
    <x v="5"/>
    <s v="2500g"/>
    <x v="6"/>
    <n v="3"/>
    <n v="17400"/>
    <x v="0"/>
    <s v="Kilimani"/>
    <s v="ORD01552"/>
    <x v="0"/>
    <n v="3"/>
    <n v="0"/>
    <n v="17400"/>
    <n v="400"/>
    <n v="1200"/>
    <n v="16200"/>
    <n v="0.93103448275862066"/>
    <x v="2"/>
    <s v="WhatsApp"/>
    <s v="Pickup"/>
    <s v="Walk-in"/>
    <x v="0"/>
    <s v="Saturday"/>
    <x v="1"/>
    <x v="0"/>
    <x v="0"/>
  </r>
  <r>
    <x v="187"/>
    <s v="CUST096"/>
    <x v="1"/>
    <s v="Small Pack"/>
    <x v="7"/>
    <n v="5"/>
    <n v="4000"/>
    <x v="2"/>
    <s v="CBD"/>
    <s v="ORD01553"/>
    <x v="1"/>
    <n v="5"/>
    <n v="0"/>
    <n v="4000"/>
    <n v="2600"/>
    <n v="13000"/>
    <n v="-9000"/>
    <n v="-2.25"/>
    <x v="2"/>
    <s v="In-store"/>
    <s v="Delivery"/>
    <s v="Walk-in"/>
    <x v="0"/>
    <s v="Saturday"/>
    <x v="2"/>
    <x v="1"/>
    <x v="3"/>
  </r>
  <r>
    <x v="187"/>
    <s v="CUST034"/>
    <x v="12"/>
    <s v="1500g"/>
    <x v="2"/>
    <n v="5"/>
    <n v="19000"/>
    <x v="0"/>
    <s v="CBD"/>
    <s v="ORD01554"/>
    <x v="0"/>
    <n v="5"/>
    <n v="100"/>
    <n v="18900"/>
    <n v="900"/>
    <n v="4500"/>
    <n v="14400"/>
    <n v="0.76190476190476186"/>
    <x v="2"/>
    <s v="WhatsApp"/>
    <s v="Pickup"/>
    <s v="Walk-in"/>
    <x v="0"/>
    <s v="Saturday"/>
    <x v="1"/>
    <x v="1"/>
    <x v="1"/>
  </r>
  <r>
    <x v="187"/>
    <s v="CUST022"/>
    <x v="7"/>
    <s v="500g"/>
    <x v="1"/>
    <n v="5"/>
    <n v="6500"/>
    <x v="1"/>
    <s v="Kilimani"/>
    <s v="ORD01555"/>
    <x v="0"/>
    <n v="5"/>
    <n v="0"/>
    <n v="6500"/>
    <n v="1800"/>
    <n v="9000"/>
    <n v="-2500"/>
    <n v="-0.38461538461538464"/>
    <x v="2"/>
    <s v="In-store"/>
    <s v="Pickup"/>
    <s v="Instagram"/>
    <x v="0"/>
    <s v="Saturday"/>
    <x v="2"/>
    <x v="1"/>
    <x v="1"/>
  </r>
  <r>
    <x v="187"/>
    <s v="CUST095"/>
    <x v="8"/>
    <s v="1000g"/>
    <x v="0"/>
    <n v="3"/>
    <n v="8400"/>
    <x v="1"/>
    <s v="Kilimani"/>
    <s v="ORD01556"/>
    <x v="0"/>
    <n v="3"/>
    <n v="0"/>
    <n v="8400"/>
    <n v="900"/>
    <n v="2700"/>
    <n v="5700"/>
    <n v="0.6785714285714286"/>
    <x v="2"/>
    <s v="WhatsApp"/>
    <s v="Delivery"/>
    <s v="Walk-in"/>
    <x v="0"/>
    <s v="Saturday"/>
    <x v="0"/>
    <x v="0"/>
    <x v="3"/>
  </r>
  <r>
    <x v="187"/>
    <s v="CUST011"/>
    <x v="4"/>
    <s v="500g"/>
    <x v="1"/>
    <n v="4"/>
    <n v="5200"/>
    <x v="0"/>
    <s v="CBD"/>
    <s v="ORD01557"/>
    <x v="0"/>
    <n v="4"/>
    <n v="0"/>
    <n v="5200"/>
    <n v="5000"/>
    <n v="20000"/>
    <n v="-14800"/>
    <n v="-2.8461538461538463"/>
    <x v="0"/>
    <s v="Online"/>
    <s v="Delivery"/>
    <s v="Instagram"/>
    <x v="0"/>
    <s v="Saturday"/>
    <x v="0"/>
    <x v="0"/>
    <x v="0"/>
  </r>
  <r>
    <x v="188"/>
    <s v="CUST033"/>
    <x v="6"/>
    <s v="3000g"/>
    <x v="3"/>
    <n v="3"/>
    <n v="20400"/>
    <x v="0"/>
    <s v="CBD"/>
    <s v="ORD01558"/>
    <x v="2"/>
    <n v="3"/>
    <n v="0"/>
    <n v="20400"/>
    <n v="3500"/>
    <n v="10500"/>
    <n v="9900"/>
    <n v="0.48529411764705882"/>
    <x v="0"/>
    <s v="Online"/>
    <s v="Pickup"/>
    <s v="Walk-in"/>
    <x v="0"/>
    <s v="Sunday"/>
    <x v="2"/>
    <x v="0"/>
    <x v="1"/>
  </r>
  <r>
    <x v="188"/>
    <s v="CUST033"/>
    <x v="4"/>
    <s v="2000g"/>
    <x v="4"/>
    <n v="3"/>
    <n v="14400"/>
    <x v="0"/>
    <s v="CBD"/>
    <s v="ORD01559"/>
    <x v="0"/>
    <n v="3"/>
    <n v="0"/>
    <n v="14400"/>
    <n v="1800"/>
    <n v="5400"/>
    <n v="9000"/>
    <n v="0.625"/>
    <x v="1"/>
    <s v="WhatsApp"/>
    <s v="Delivery"/>
    <s v="Instagram"/>
    <x v="0"/>
    <s v="Sunday"/>
    <x v="0"/>
    <x v="1"/>
    <x v="1"/>
  </r>
  <r>
    <x v="188"/>
    <s v="CUST023"/>
    <x v="2"/>
    <s v="1000g"/>
    <x v="0"/>
    <n v="5"/>
    <n v="14000"/>
    <x v="1"/>
    <s v="CBD"/>
    <s v="ORD01560"/>
    <x v="0"/>
    <n v="5"/>
    <n v="0"/>
    <n v="14000"/>
    <n v="900"/>
    <n v="4500"/>
    <n v="9500"/>
    <n v="0.6785714285714286"/>
    <x v="1"/>
    <s v="Online"/>
    <s v="Delivery"/>
    <s v="Walk-in"/>
    <x v="0"/>
    <s v="Sunday"/>
    <x v="0"/>
    <x v="0"/>
    <x v="2"/>
  </r>
  <r>
    <x v="188"/>
    <s v="CUST048"/>
    <x v="11"/>
    <s v="500g"/>
    <x v="1"/>
    <n v="4"/>
    <n v="5200"/>
    <x v="0"/>
    <s v="Westlands"/>
    <s v="ORD01561"/>
    <x v="0"/>
    <n v="4"/>
    <n v="50"/>
    <n v="5150"/>
    <n v="2600"/>
    <n v="10400"/>
    <n v="-5250"/>
    <n v="-1.0194174757281553"/>
    <x v="1"/>
    <s v="Online"/>
    <s v="Pickup"/>
    <s v="Word of Mouth"/>
    <x v="0"/>
    <s v="Sunday"/>
    <x v="2"/>
    <x v="1"/>
    <x v="0"/>
  </r>
  <r>
    <x v="189"/>
    <s v="CUST068"/>
    <x v="7"/>
    <s v="1500g"/>
    <x v="2"/>
    <n v="2"/>
    <n v="7600"/>
    <x v="0"/>
    <s v="Westlands"/>
    <s v="ORD01562"/>
    <x v="0"/>
    <n v="2"/>
    <n v="0"/>
    <n v="7600"/>
    <n v="4200"/>
    <n v="8400"/>
    <n v="-800"/>
    <n v="-0.10526315789473684"/>
    <x v="0"/>
    <s v="In-store"/>
    <s v="Pickup"/>
    <s v="Walk-in"/>
    <x v="0"/>
    <s v="Monday"/>
    <x v="2"/>
    <x v="1"/>
    <x v="3"/>
  </r>
  <r>
    <x v="189"/>
    <s v="CUST077"/>
    <x v="2"/>
    <s v="2500g"/>
    <x v="6"/>
    <n v="2"/>
    <n v="11600"/>
    <x v="0"/>
    <s v="Westlands"/>
    <s v="ORD01563"/>
    <x v="0"/>
    <n v="2"/>
    <n v="0"/>
    <n v="11600"/>
    <n v="5000"/>
    <n v="10000"/>
    <n v="1600"/>
    <n v="0.13793103448275862"/>
    <x v="2"/>
    <s v="WhatsApp"/>
    <s v="Pickup"/>
    <s v="Word of Mouth"/>
    <x v="0"/>
    <s v="Monday"/>
    <x v="2"/>
    <x v="1"/>
    <x v="3"/>
  </r>
  <r>
    <x v="189"/>
    <s v="CUST099"/>
    <x v="12"/>
    <s v="3000g"/>
    <x v="3"/>
    <n v="4"/>
    <n v="27200"/>
    <x v="2"/>
    <s v="Kilimani"/>
    <s v="ORD01564"/>
    <x v="0"/>
    <n v="4"/>
    <n v="0"/>
    <n v="27200"/>
    <n v="4200"/>
    <n v="16800"/>
    <n v="10400"/>
    <n v="0.38235294117647056"/>
    <x v="2"/>
    <s v="Online"/>
    <s v="Pickup"/>
    <s v="Walk-in"/>
    <x v="0"/>
    <s v="Monday"/>
    <x v="1"/>
    <x v="0"/>
    <x v="0"/>
  </r>
  <r>
    <x v="189"/>
    <s v="CUST093"/>
    <x v="8"/>
    <s v="2500g"/>
    <x v="6"/>
    <n v="4"/>
    <n v="23200"/>
    <x v="1"/>
    <s v="Kilimani"/>
    <s v="ORD01565"/>
    <x v="0"/>
    <n v="4"/>
    <n v="0"/>
    <n v="23200"/>
    <n v="5000"/>
    <n v="20000"/>
    <n v="3200"/>
    <n v="0.13793103448275862"/>
    <x v="2"/>
    <s v="Online"/>
    <s v="Pickup"/>
    <s v="Walk-in"/>
    <x v="0"/>
    <s v="Monday"/>
    <x v="1"/>
    <x v="0"/>
    <x v="0"/>
  </r>
  <r>
    <x v="189"/>
    <s v="CUST094"/>
    <x v="10"/>
    <s v="3000g"/>
    <x v="3"/>
    <n v="5"/>
    <n v="34000"/>
    <x v="2"/>
    <s v="Kilimani"/>
    <s v="ORD01566"/>
    <x v="0"/>
    <n v="5"/>
    <n v="50"/>
    <n v="33950"/>
    <n v="3500"/>
    <n v="17500"/>
    <n v="16450"/>
    <n v="0.4845360824742268"/>
    <x v="0"/>
    <s v="Online"/>
    <s v="Delivery"/>
    <s v="Walk-in"/>
    <x v="0"/>
    <s v="Monday"/>
    <x v="1"/>
    <x v="1"/>
    <x v="3"/>
  </r>
  <r>
    <x v="189"/>
    <s v="CUST097"/>
    <x v="8"/>
    <s v="2000g"/>
    <x v="4"/>
    <n v="3"/>
    <n v="14400"/>
    <x v="0"/>
    <s v="Kilimani"/>
    <s v="ORD01567"/>
    <x v="0"/>
    <n v="3"/>
    <n v="0"/>
    <n v="14400"/>
    <n v="2600"/>
    <n v="7800"/>
    <n v="6600"/>
    <n v="0.45833333333333331"/>
    <x v="0"/>
    <s v="In-store"/>
    <s v="Pickup"/>
    <s v="Walk-in"/>
    <x v="0"/>
    <s v="Monday"/>
    <x v="1"/>
    <x v="0"/>
    <x v="1"/>
  </r>
  <r>
    <x v="190"/>
    <s v="CUST061"/>
    <x v="7"/>
    <s v="1500g"/>
    <x v="2"/>
    <n v="4"/>
    <n v="15200"/>
    <x v="2"/>
    <s v="Westlands"/>
    <s v="ORD01568"/>
    <x v="0"/>
    <n v="4"/>
    <n v="0"/>
    <n v="15200"/>
    <n v="400"/>
    <n v="1600"/>
    <n v="13600"/>
    <n v="0.89473684210526316"/>
    <x v="0"/>
    <s v="WhatsApp"/>
    <s v="Pickup"/>
    <s v="Word of Mouth"/>
    <x v="0"/>
    <s v="Tuesday"/>
    <x v="2"/>
    <x v="1"/>
    <x v="3"/>
  </r>
  <r>
    <x v="190"/>
    <s v="CUST030"/>
    <x v="1"/>
    <s v="Small Pack"/>
    <x v="7"/>
    <n v="5"/>
    <n v="4000"/>
    <x v="2"/>
    <s v="CBD"/>
    <s v="ORD01569"/>
    <x v="1"/>
    <n v="5"/>
    <n v="0"/>
    <n v="4000"/>
    <n v="400"/>
    <n v="2000"/>
    <n v="2000"/>
    <n v="0.5"/>
    <x v="2"/>
    <s v="WhatsApp"/>
    <s v="Delivery"/>
    <s v="Instagram"/>
    <x v="0"/>
    <s v="Tuesday"/>
    <x v="0"/>
    <x v="0"/>
    <x v="3"/>
  </r>
  <r>
    <x v="190"/>
    <s v="CUST061"/>
    <x v="1"/>
    <s v="Small Pack"/>
    <x v="7"/>
    <n v="4"/>
    <n v="3200"/>
    <x v="2"/>
    <s v="Kilimani"/>
    <s v="ORD01570"/>
    <x v="1"/>
    <n v="4"/>
    <n v="0"/>
    <n v="3200"/>
    <n v="900"/>
    <n v="3600"/>
    <n v="-400"/>
    <n v="-0.125"/>
    <x v="2"/>
    <s v="WhatsApp"/>
    <s v="Delivery"/>
    <s v="Walk-in"/>
    <x v="0"/>
    <s v="Tuesday"/>
    <x v="2"/>
    <x v="0"/>
    <x v="2"/>
  </r>
  <r>
    <x v="190"/>
    <s v="CUST002"/>
    <x v="3"/>
    <s v="500g"/>
    <x v="1"/>
    <n v="4"/>
    <n v="5200"/>
    <x v="2"/>
    <s v="Westlands"/>
    <s v="ORD01571"/>
    <x v="0"/>
    <n v="4"/>
    <n v="0"/>
    <n v="5200"/>
    <n v="5000"/>
    <n v="20000"/>
    <n v="-14800"/>
    <n v="-2.8461538461538463"/>
    <x v="2"/>
    <s v="WhatsApp"/>
    <s v="Pickup"/>
    <s v="Facebook"/>
    <x v="0"/>
    <s v="Tuesday"/>
    <x v="2"/>
    <x v="0"/>
    <x v="3"/>
  </r>
  <r>
    <x v="190"/>
    <s v="CUST068"/>
    <x v="9"/>
    <s v="3000g"/>
    <x v="3"/>
    <n v="3"/>
    <n v="20400"/>
    <x v="1"/>
    <s v="Kilimani"/>
    <s v="ORD01572"/>
    <x v="0"/>
    <n v="3"/>
    <n v="0"/>
    <n v="20400"/>
    <n v="3500"/>
    <n v="10500"/>
    <n v="9900"/>
    <n v="0.48529411764705882"/>
    <x v="1"/>
    <s v="WhatsApp"/>
    <s v="Delivery"/>
    <s v="Facebook"/>
    <x v="0"/>
    <s v="Tuesday"/>
    <x v="2"/>
    <x v="0"/>
    <x v="3"/>
  </r>
  <r>
    <x v="191"/>
    <s v="CUST056"/>
    <x v="3"/>
    <s v="2000g"/>
    <x v="4"/>
    <n v="3"/>
    <n v="14400"/>
    <x v="1"/>
    <s v="CBD"/>
    <s v="ORD01573"/>
    <x v="0"/>
    <n v="3"/>
    <n v="0"/>
    <n v="14400"/>
    <n v="3500"/>
    <n v="10500"/>
    <n v="3900"/>
    <n v="0.27083333333333331"/>
    <x v="1"/>
    <s v="In-store"/>
    <s v="Delivery"/>
    <s v="Word of Mouth"/>
    <x v="0"/>
    <s v="Wednesday"/>
    <x v="2"/>
    <x v="0"/>
    <x v="0"/>
  </r>
  <r>
    <x v="191"/>
    <s v="CUST043"/>
    <x v="6"/>
    <s v="2000g"/>
    <x v="4"/>
    <n v="3"/>
    <n v="14400"/>
    <x v="2"/>
    <s v="Westlands"/>
    <s v="ORD01574"/>
    <x v="2"/>
    <n v="3"/>
    <n v="0"/>
    <n v="14400"/>
    <n v="3500"/>
    <n v="10500"/>
    <n v="3900"/>
    <n v="0.27083333333333331"/>
    <x v="2"/>
    <s v="In-store"/>
    <s v="Pickup"/>
    <s v="Word of Mouth"/>
    <x v="0"/>
    <s v="Wednesday"/>
    <x v="2"/>
    <x v="0"/>
    <x v="3"/>
  </r>
  <r>
    <x v="191"/>
    <s v="CUST033"/>
    <x v="12"/>
    <s v="2000g"/>
    <x v="4"/>
    <n v="1"/>
    <n v="4800"/>
    <x v="1"/>
    <s v="CBD"/>
    <s v="ORD01575"/>
    <x v="0"/>
    <n v="1"/>
    <n v="0"/>
    <n v="4800"/>
    <n v="4200"/>
    <n v="4200"/>
    <n v="600"/>
    <n v="0.125"/>
    <x v="2"/>
    <s v="In-store"/>
    <s v="Pickup"/>
    <s v="Instagram"/>
    <x v="0"/>
    <s v="Wednesday"/>
    <x v="2"/>
    <x v="0"/>
    <x v="3"/>
  </r>
  <r>
    <x v="191"/>
    <s v="CUST099"/>
    <x v="9"/>
    <s v="2500g"/>
    <x v="6"/>
    <n v="4"/>
    <n v="23200"/>
    <x v="1"/>
    <s v="CBD"/>
    <s v="ORD01576"/>
    <x v="0"/>
    <n v="4"/>
    <n v="50"/>
    <n v="23150"/>
    <n v="1300"/>
    <n v="5200"/>
    <n v="17950"/>
    <n v="0.77537796976241902"/>
    <x v="2"/>
    <s v="In-store"/>
    <s v="Pickup"/>
    <s v="Instagram"/>
    <x v="0"/>
    <s v="Wednesday"/>
    <x v="0"/>
    <x v="0"/>
    <x v="0"/>
  </r>
  <r>
    <x v="192"/>
    <s v="CUST099"/>
    <x v="1"/>
    <s v="Party Pack"/>
    <x v="0"/>
    <n v="5"/>
    <n v="14000"/>
    <x v="0"/>
    <s v="CBD"/>
    <s v="ORD01577"/>
    <x v="1"/>
    <n v="5"/>
    <n v="50"/>
    <n v="13950"/>
    <n v="5000"/>
    <n v="25000"/>
    <n v="-11050"/>
    <n v="-0.79211469534050183"/>
    <x v="2"/>
    <s v="WhatsApp"/>
    <s v="Delivery"/>
    <s v="Word of Mouth"/>
    <x v="0"/>
    <s v="Thursday"/>
    <x v="0"/>
    <x v="0"/>
    <x v="0"/>
  </r>
  <r>
    <x v="192"/>
    <s v="CUST041"/>
    <x v="5"/>
    <s v="3000g"/>
    <x v="3"/>
    <n v="2"/>
    <n v="13600"/>
    <x v="1"/>
    <s v="Kilimani"/>
    <s v="ORD01578"/>
    <x v="0"/>
    <n v="2"/>
    <n v="0"/>
    <n v="13600"/>
    <n v="5000"/>
    <n v="10000"/>
    <n v="3600"/>
    <n v="0.26470588235294118"/>
    <x v="2"/>
    <s v="Online"/>
    <s v="Delivery"/>
    <s v="Facebook"/>
    <x v="0"/>
    <s v="Thursday"/>
    <x v="2"/>
    <x v="0"/>
    <x v="2"/>
  </r>
  <r>
    <x v="192"/>
    <s v="CUST009"/>
    <x v="8"/>
    <s v="3000g"/>
    <x v="3"/>
    <n v="1"/>
    <n v="6800"/>
    <x v="0"/>
    <s v="Westlands"/>
    <s v="ORD01579"/>
    <x v="0"/>
    <n v="1"/>
    <n v="0"/>
    <n v="6800"/>
    <n v="900"/>
    <n v="900"/>
    <n v="5900"/>
    <n v="0.86764705882352944"/>
    <x v="0"/>
    <s v="WhatsApp"/>
    <s v="Delivery"/>
    <s v="Facebook"/>
    <x v="0"/>
    <s v="Thursday"/>
    <x v="2"/>
    <x v="0"/>
    <x v="0"/>
  </r>
  <r>
    <x v="192"/>
    <s v="CUST014"/>
    <x v="2"/>
    <s v="500g"/>
    <x v="1"/>
    <n v="5"/>
    <n v="6500"/>
    <x v="1"/>
    <s v="Westlands"/>
    <s v="ORD01580"/>
    <x v="0"/>
    <n v="5"/>
    <n v="0"/>
    <n v="6500"/>
    <n v="900"/>
    <n v="4500"/>
    <n v="2000"/>
    <n v="0.30769230769230771"/>
    <x v="0"/>
    <s v="Online"/>
    <s v="Delivery"/>
    <s v="Word of Mouth"/>
    <x v="0"/>
    <s v="Thursday"/>
    <x v="2"/>
    <x v="0"/>
    <x v="2"/>
  </r>
  <r>
    <x v="192"/>
    <s v="CUST093"/>
    <x v="5"/>
    <s v="500g"/>
    <x v="1"/>
    <n v="2"/>
    <n v="2600"/>
    <x v="2"/>
    <s v="Westlands"/>
    <s v="ORD01581"/>
    <x v="0"/>
    <n v="2"/>
    <n v="0"/>
    <n v="2600"/>
    <n v="1800"/>
    <n v="3600"/>
    <n v="-1000"/>
    <n v="-0.38461538461538464"/>
    <x v="2"/>
    <s v="In-store"/>
    <s v="Pickup"/>
    <s v="Facebook"/>
    <x v="0"/>
    <s v="Thursday"/>
    <x v="2"/>
    <x v="1"/>
    <x v="1"/>
  </r>
  <r>
    <x v="192"/>
    <s v="CUST004"/>
    <x v="10"/>
    <s v="1000g"/>
    <x v="0"/>
    <n v="1"/>
    <n v="2800"/>
    <x v="1"/>
    <s v="Kilimani"/>
    <s v="ORD01582"/>
    <x v="0"/>
    <n v="1"/>
    <n v="0"/>
    <n v="2800"/>
    <n v="3500"/>
    <n v="3500"/>
    <n v="-700"/>
    <n v="-0.25"/>
    <x v="1"/>
    <s v="WhatsApp"/>
    <s v="Pickup"/>
    <s v="Walk-in"/>
    <x v="0"/>
    <s v="Thursday"/>
    <x v="1"/>
    <x v="1"/>
    <x v="3"/>
  </r>
  <r>
    <x v="193"/>
    <s v="CUST077"/>
    <x v="13"/>
    <s v="2000g"/>
    <x v="4"/>
    <n v="2"/>
    <n v="9600"/>
    <x v="1"/>
    <s v="Kilimani"/>
    <s v="ORD01583"/>
    <x v="0"/>
    <n v="2"/>
    <n v="0"/>
    <n v="9600"/>
    <n v="400"/>
    <n v="800"/>
    <n v="8800"/>
    <n v="0.91666666666666663"/>
    <x v="2"/>
    <s v="WhatsApp"/>
    <s v="Delivery"/>
    <s v="Word of Mouth"/>
    <x v="0"/>
    <s v="Friday"/>
    <x v="0"/>
    <x v="0"/>
    <x v="3"/>
  </r>
  <r>
    <x v="193"/>
    <s v="CUST012"/>
    <x v="1"/>
    <s v="Small Pack"/>
    <x v="7"/>
    <n v="1"/>
    <n v="800"/>
    <x v="1"/>
    <s v="Kilimani"/>
    <s v="ORD01584"/>
    <x v="1"/>
    <n v="1"/>
    <n v="0"/>
    <n v="800"/>
    <n v="900"/>
    <n v="900"/>
    <n v="-100"/>
    <n v="-0.125"/>
    <x v="0"/>
    <s v="Online"/>
    <s v="Pickup"/>
    <s v="Facebook"/>
    <x v="0"/>
    <s v="Friday"/>
    <x v="0"/>
    <x v="0"/>
    <x v="1"/>
  </r>
  <r>
    <x v="193"/>
    <s v="CUST024"/>
    <x v="9"/>
    <s v="500g"/>
    <x v="1"/>
    <n v="5"/>
    <n v="6500"/>
    <x v="0"/>
    <s v="CBD"/>
    <s v="ORD01585"/>
    <x v="0"/>
    <n v="5"/>
    <n v="0"/>
    <n v="6500"/>
    <n v="900"/>
    <n v="4500"/>
    <n v="2000"/>
    <n v="0.30769230769230771"/>
    <x v="1"/>
    <s v="WhatsApp"/>
    <s v="Delivery"/>
    <s v="Walk-in"/>
    <x v="0"/>
    <s v="Friday"/>
    <x v="2"/>
    <x v="0"/>
    <x v="0"/>
  </r>
  <r>
    <x v="194"/>
    <s v="CUST060"/>
    <x v="4"/>
    <s v="500g"/>
    <x v="1"/>
    <n v="3"/>
    <n v="3900"/>
    <x v="1"/>
    <s v="Kilimani"/>
    <s v="ORD01586"/>
    <x v="0"/>
    <n v="3"/>
    <n v="0"/>
    <n v="3900"/>
    <n v="900"/>
    <n v="2700"/>
    <n v="1200"/>
    <n v="0.30769230769230771"/>
    <x v="0"/>
    <s v="In-store"/>
    <s v="Delivery"/>
    <s v="Facebook"/>
    <x v="0"/>
    <s v="Saturday"/>
    <x v="1"/>
    <x v="0"/>
    <x v="3"/>
  </r>
  <r>
    <x v="194"/>
    <s v="CUST036"/>
    <x v="8"/>
    <s v="500g"/>
    <x v="1"/>
    <n v="4"/>
    <n v="5200"/>
    <x v="2"/>
    <s v="CBD"/>
    <s v="ORD01587"/>
    <x v="0"/>
    <n v="4"/>
    <n v="0"/>
    <n v="5200"/>
    <n v="3500"/>
    <n v="14000"/>
    <n v="-8800"/>
    <n v="-1.6923076923076923"/>
    <x v="0"/>
    <s v="WhatsApp"/>
    <s v="Delivery"/>
    <s v="Facebook"/>
    <x v="0"/>
    <s v="Saturday"/>
    <x v="1"/>
    <x v="1"/>
    <x v="2"/>
  </r>
  <r>
    <x v="194"/>
    <s v="CUST033"/>
    <x v="8"/>
    <s v="2000g"/>
    <x v="4"/>
    <n v="3"/>
    <n v="14400"/>
    <x v="0"/>
    <s v="Kilimani"/>
    <s v="ORD01588"/>
    <x v="0"/>
    <n v="3"/>
    <n v="0"/>
    <n v="14400"/>
    <n v="1800"/>
    <n v="5400"/>
    <n v="9000"/>
    <n v="0.625"/>
    <x v="0"/>
    <s v="WhatsApp"/>
    <s v="Delivery"/>
    <s v="Facebook"/>
    <x v="0"/>
    <s v="Saturday"/>
    <x v="2"/>
    <x v="1"/>
    <x v="1"/>
  </r>
  <r>
    <x v="194"/>
    <s v="CUST049"/>
    <x v="4"/>
    <s v="1000g"/>
    <x v="0"/>
    <n v="1"/>
    <n v="2800"/>
    <x v="2"/>
    <s v="Westlands"/>
    <s v="ORD01589"/>
    <x v="0"/>
    <n v="1"/>
    <n v="0"/>
    <n v="2800"/>
    <n v="5000"/>
    <n v="5000"/>
    <n v="-2200"/>
    <n v="-0.7857142857142857"/>
    <x v="1"/>
    <s v="WhatsApp"/>
    <s v="Delivery"/>
    <s v="Instagram"/>
    <x v="0"/>
    <s v="Saturday"/>
    <x v="0"/>
    <x v="1"/>
    <x v="3"/>
  </r>
  <r>
    <x v="194"/>
    <s v="CUST034"/>
    <x v="0"/>
    <s v="3000g"/>
    <x v="3"/>
    <n v="3"/>
    <n v="20400"/>
    <x v="0"/>
    <s v="Westlands"/>
    <s v="ORD01590"/>
    <x v="0"/>
    <n v="3"/>
    <n v="0"/>
    <n v="20400"/>
    <n v="2600"/>
    <n v="7800"/>
    <n v="12600"/>
    <n v="0.61764705882352944"/>
    <x v="2"/>
    <s v="WhatsApp"/>
    <s v="Delivery"/>
    <s v="Instagram"/>
    <x v="0"/>
    <s v="Saturday"/>
    <x v="0"/>
    <x v="1"/>
    <x v="2"/>
  </r>
  <r>
    <x v="195"/>
    <s v="CUST079"/>
    <x v="7"/>
    <s v="1500g"/>
    <x v="2"/>
    <n v="2"/>
    <n v="7600"/>
    <x v="2"/>
    <s v="Kilimani"/>
    <s v="ORD01591"/>
    <x v="0"/>
    <n v="2"/>
    <n v="0"/>
    <n v="7600"/>
    <n v="900"/>
    <n v="1800"/>
    <n v="5800"/>
    <n v="0.76315789473684215"/>
    <x v="2"/>
    <s v="WhatsApp"/>
    <s v="Pickup"/>
    <s v="Word of Mouth"/>
    <x v="0"/>
    <s v="Sunday"/>
    <x v="1"/>
    <x v="0"/>
    <x v="2"/>
  </r>
  <r>
    <x v="195"/>
    <s v="CUST014"/>
    <x v="8"/>
    <s v="500g"/>
    <x v="1"/>
    <n v="4"/>
    <n v="5200"/>
    <x v="0"/>
    <s v="CBD"/>
    <s v="ORD01592"/>
    <x v="0"/>
    <n v="4"/>
    <n v="0"/>
    <n v="5200"/>
    <n v="2600"/>
    <n v="10400"/>
    <n v="-5200"/>
    <n v="-1"/>
    <x v="0"/>
    <s v="WhatsApp"/>
    <s v="Delivery"/>
    <s v="Facebook"/>
    <x v="0"/>
    <s v="Sunday"/>
    <x v="2"/>
    <x v="0"/>
    <x v="0"/>
  </r>
  <r>
    <x v="195"/>
    <s v="CUST028"/>
    <x v="12"/>
    <s v="1500g"/>
    <x v="2"/>
    <n v="4"/>
    <n v="15200"/>
    <x v="1"/>
    <s v="CBD"/>
    <s v="ORD01593"/>
    <x v="0"/>
    <n v="4"/>
    <n v="0"/>
    <n v="15200"/>
    <n v="900"/>
    <n v="3600"/>
    <n v="11600"/>
    <n v="0.76315789473684215"/>
    <x v="0"/>
    <s v="Online"/>
    <s v="Pickup"/>
    <s v="Instagram"/>
    <x v="0"/>
    <s v="Sunday"/>
    <x v="0"/>
    <x v="0"/>
    <x v="3"/>
  </r>
  <r>
    <x v="195"/>
    <s v="CUST092"/>
    <x v="2"/>
    <s v="500g"/>
    <x v="1"/>
    <n v="4"/>
    <n v="5200"/>
    <x v="2"/>
    <s v="Kilimani"/>
    <s v="ORD01594"/>
    <x v="0"/>
    <n v="4"/>
    <n v="0"/>
    <n v="5200"/>
    <n v="4200"/>
    <n v="16800"/>
    <n v="-11600"/>
    <n v="-2.2307692307692308"/>
    <x v="0"/>
    <s v="In-store"/>
    <s v="Delivery"/>
    <s v="Walk-in"/>
    <x v="0"/>
    <s v="Sunday"/>
    <x v="2"/>
    <x v="0"/>
    <x v="2"/>
  </r>
  <r>
    <x v="196"/>
    <s v="CUST074"/>
    <x v="2"/>
    <s v="2500g"/>
    <x v="6"/>
    <n v="1"/>
    <n v="5800"/>
    <x v="1"/>
    <s v="Westlands"/>
    <s v="ORD01595"/>
    <x v="0"/>
    <n v="1"/>
    <n v="0"/>
    <n v="5800"/>
    <n v="3500"/>
    <n v="3500"/>
    <n v="2300"/>
    <n v="0.39655172413793105"/>
    <x v="2"/>
    <s v="In-store"/>
    <s v="Delivery"/>
    <s v="Instagram"/>
    <x v="0"/>
    <s v="Monday"/>
    <x v="2"/>
    <x v="0"/>
    <x v="3"/>
  </r>
  <r>
    <x v="196"/>
    <s v="CUST003"/>
    <x v="12"/>
    <s v="2000g"/>
    <x v="4"/>
    <n v="4"/>
    <n v="19200"/>
    <x v="2"/>
    <s v="Kilimani"/>
    <s v="ORD01596"/>
    <x v="0"/>
    <n v="4"/>
    <n v="0"/>
    <n v="19200"/>
    <n v="900"/>
    <n v="3600"/>
    <n v="15600"/>
    <n v="0.8125"/>
    <x v="2"/>
    <s v="In-store"/>
    <s v="Pickup"/>
    <s v="Word of Mouth"/>
    <x v="0"/>
    <s v="Monday"/>
    <x v="0"/>
    <x v="0"/>
    <x v="1"/>
  </r>
  <r>
    <x v="196"/>
    <s v="CUST005"/>
    <x v="8"/>
    <s v="500g"/>
    <x v="1"/>
    <n v="1"/>
    <n v="1300"/>
    <x v="1"/>
    <s v="Westlands"/>
    <s v="ORD01597"/>
    <x v="0"/>
    <n v="1"/>
    <n v="0"/>
    <n v="1300"/>
    <n v="3500"/>
    <n v="3500"/>
    <n v="-2200"/>
    <n v="-1.6923076923076923"/>
    <x v="1"/>
    <s v="In-store"/>
    <s v="Pickup"/>
    <s v="Word of Mouth"/>
    <x v="0"/>
    <s v="Monday"/>
    <x v="1"/>
    <x v="0"/>
    <x v="3"/>
  </r>
  <r>
    <x v="197"/>
    <s v="CUST051"/>
    <x v="11"/>
    <s v="2000g"/>
    <x v="4"/>
    <n v="3"/>
    <n v="14400"/>
    <x v="1"/>
    <s v="Kilimani"/>
    <s v="ORD01598"/>
    <x v="0"/>
    <n v="3"/>
    <n v="0"/>
    <n v="14400"/>
    <n v="900"/>
    <n v="2700"/>
    <n v="11700"/>
    <n v="0.8125"/>
    <x v="0"/>
    <s v="In-store"/>
    <s v="Delivery"/>
    <s v="Walk-in"/>
    <x v="0"/>
    <s v="Tuesday"/>
    <x v="1"/>
    <x v="0"/>
    <x v="1"/>
  </r>
  <r>
    <x v="197"/>
    <s v="CUST062"/>
    <x v="3"/>
    <s v="500g"/>
    <x v="1"/>
    <n v="4"/>
    <n v="5200"/>
    <x v="2"/>
    <s v="Westlands"/>
    <s v="ORD01599"/>
    <x v="0"/>
    <n v="4"/>
    <n v="0"/>
    <n v="5200"/>
    <n v="900"/>
    <n v="3600"/>
    <n v="1600"/>
    <n v="0.30769230769230771"/>
    <x v="2"/>
    <s v="WhatsApp"/>
    <s v="Delivery"/>
    <s v="Facebook"/>
    <x v="0"/>
    <s v="Tuesday"/>
    <x v="0"/>
    <x v="0"/>
    <x v="0"/>
  </r>
  <r>
    <x v="197"/>
    <s v="CUST070"/>
    <x v="6"/>
    <s v="500g"/>
    <x v="1"/>
    <n v="1"/>
    <n v="1300"/>
    <x v="0"/>
    <s v="Kilimani"/>
    <s v="ORD01600"/>
    <x v="2"/>
    <n v="1"/>
    <n v="0"/>
    <n v="1300"/>
    <n v="900"/>
    <n v="900"/>
    <n v="400"/>
    <n v="0.30769230769230771"/>
    <x v="1"/>
    <s v="Online"/>
    <s v="Pickup"/>
    <s v="Walk-in"/>
    <x v="0"/>
    <s v="Tuesday"/>
    <x v="1"/>
    <x v="1"/>
    <x v="2"/>
  </r>
  <r>
    <x v="197"/>
    <s v="CUST016"/>
    <x v="9"/>
    <s v="500g"/>
    <x v="1"/>
    <n v="4"/>
    <n v="5200"/>
    <x v="1"/>
    <s v="CBD"/>
    <s v="ORD01601"/>
    <x v="0"/>
    <n v="4"/>
    <n v="0"/>
    <n v="5200"/>
    <n v="1800"/>
    <n v="7200"/>
    <n v="-2000"/>
    <n v="-0.38461538461538464"/>
    <x v="1"/>
    <s v="In-store"/>
    <s v="Delivery"/>
    <s v="Instagram"/>
    <x v="0"/>
    <s v="Tuesday"/>
    <x v="0"/>
    <x v="1"/>
    <x v="1"/>
  </r>
  <r>
    <x v="197"/>
    <s v="CUST088"/>
    <x v="5"/>
    <s v="1000g"/>
    <x v="0"/>
    <n v="3"/>
    <n v="8400"/>
    <x v="2"/>
    <s v="Westlands"/>
    <s v="ORD01602"/>
    <x v="0"/>
    <n v="3"/>
    <n v="0"/>
    <n v="8400"/>
    <n v="2600"/>
    <n v="7800"/>
    <n v="600"/>
    <n v="7.1428571428571425E-2"/>
    <x v="1"/>
    <s v="In-store"/>
    <s v="Delivery"/>
    <s v="Instagram"/>
    <x v="0"/>
    <s v="Tuesday"/>
    <x v="0"/>
    <x v="0"/>
    <x v="2"/>
  </r>
  <r>
    <x v="197"/>
    <s v="CUST047"/>
    <x v="0"/>
    <s v="1500g"/>
    <x v="2"/>
    <n v="1"/>
    <n v="3800"/>
    <x v="1"/>
    <s v="Westlands"/>
    <s v="ORD01603"/>
    <x v="0"/>
    <n v="1"/>
    <n v="0"/>
    <n v="3800"/>
    <n v="4200"/>
    <n v="4200"/>
    <n v="-400"/>
    <n v="-0.10526315789473684"/>
    <x v="2"/>
    <s v="WhatsApp"/>
    <s v="Delivery"/>
    <s v="Word of Mouth"/>
    <x v="0"/>
    <s v="Tuesday"/>
    <x v="2"/>
    <x v="0"/>
    <x v="0"/>
  </r>
  <r>
    <x v="197"/>
    <s v="CUST098"/>
    <x v="2"/>
    <s v="2500g"/>
    <x v="6"/>
    <n v="4"/>
    <n v="23200"/>
    <x v="2"/>
    <s v="CBD"/>
    <s v="ORD01604"/>
    <x v="0"/>
    <n v="4"/>
    <n v="0"/>
    <n v="23200"/>
    <n v="2600"/>
    <n v="10400"/>
    <n v="12800"/>
    <n v="0.55172413793103448"/>
    <x v="0"/>
    <s v="In-store"/>
    <s v="Pickup"/>
    <s v="Walk-in"/>
    <x v="0"/>
    <s v="Tuesday"/>
    <x v="0"/>
    <x v="1"/>
    <x v="2"/>
  </r>
  <r>
    <x v="198"/>
    <s v="CUST006"/>
    <x v="11"/>
    <s v="1500g"/>
    <x v="2"/>
    <n v="5"/>
    <n v="19000"/>
    <x v="2"/>
    <s v="CBD"/>
    <s v="ORD01605"/>
    <x v="0"/>
    <n v="5"/>
    <n v="50"/>
    <n v="18950"/>
    <n v="5000"/>
    <n v="25000"/>
    <n v="-6050"/>
    <n v="-0.31926121372031663"/>
    <x v="2"/>
    <s v="In-store"/>
    <s v="Delivery"/>
    <s v="Instagram"/>
    <x v="0"/>
    <s v="Wednesday"/>
    <x v="2"/>
    <x v="0"/>
    <x v="0"/>
  </r>
  <r>
    <x v="198"/>
    <s v="CUST090"/>
    <x v="10"/>
    <s v="3000g"/>
    <x v="3"/>
    <n v="3"/>
    <n v="20400"/>
    <x v="2"/>
    <s v="Kilimani"/>
    <s v="ORD01606"/>
    <x v="0"/>
    <n v="3"/>
    <n v="0"/>
    <n v="20400"/>
    <n v="4200"/>
    <n v="12600"/>
    <n v="7800"/>
    <n v="0.38235294117647056"/>
    <x v="0"/>
    <s v="Online"/>
    <s v="Pickup"/>
    <s v="Instagram"/>
    <x v="0"/>
    <s v="Wednesday"/>
    <x v="0"/>
    <x v="0"/>
    <x v="0"/>
  </r>
  <r>
    <x v="198"/>
    <s v="CUST063"/>
    <x v="8"/>
    <s v="2500g"/>
    <x v="6"/>
    <n v="3"/>
    <n v="17400"/>
    <x v="0"/>
    <s v="CBD"/>
    <s v="ORD01607"/>
    <x v="0"/>
    <n v="3"/>
    <n v="0"/>
    <n v="17400"/>
    <n v="5000"/>
    <n v="15000"/>
    <n v="2400"/>
    <n v="0.13793103448275862"/>
    <x v="2"/>
    <s v="In-store"/>
    <s v="Pickup"/>
    <s v="Word of Mouth"/>
    <x v="0"/>
    <s v="Wednesday"/>
    <x v="2"/>
    <x v="1"/>
    <x v="1"/>
  </r>
  <r>
    <x v="198"/>
    <s v="CUST018"/>
    <x v="7"/>
    <s v="3000g"/>
    <x v="3"/>
    <n v="2"/>
    <n v="13600"/>
    <x v="0"/>
    <s v="Kilimani"/>
    <s v="ORD01608"/>
    <x v="0"/>
    <n v="2"/>
    <n v="0"/>
    <n v="13600"/>
    <n v="5000"/>
    <n v="10000"/>
    <n v="3600"/>
    <n v="0.26470588235294118"/>
    <x v="1"/>
    <s v="Online"/>
    <s v="Delivery"/>
    <s v="Instagram"/>
    <x v="0"/>
    <s v="Wednesday"/>
    <x v="0"/>
    <x v="1"/>
    <x v="2"/>
  </r>
  <r>
    <x v="198"/>
    <s v="CUST031"/>
    <x v="0"/>
    <s v="3000g"/>
    <x v="3"/>
    <n v="5"/>
    <n v="34000"/>
    <x v="2"/>
    <s v="Westlands"/>
    <s v="ORD01609"/>
    <x v="0"/>
    <n v="5"/>
    <n v="0"/>
    <n v="34000"/>
    <n v="2600"/>
    <n v="13000"/>
    <n v="21000"/>
    <n v="0.61764705882352944"/>
    <x v="0"/>
    <s v="Online"/>
    <s v="Pickup"/>
    <s v="Instagram"/>
    <x v="0"/>
    <s v="Wednesday"/>
    <x v="2"/>
    <x v="1"/>
    <x v="1"/>
  </r>
  <r>
    <x v="198"/>
    <s v="CUST083"/>
    <x v="2"/>
    <s v="1500g"/>
    <x v="2"/>
    <n v="5"/>
    <n v="19000"/>
    <x v="2"/>
    <s v="Westlands"/>
    <s v="ORD01610"/>
    <x v="0"/>
    <n v="5"/>
    <n v="0"/>
    <n v="19000"/>
    <n v="900"/>
    <n v="4500"/>
    <n v="14500"/>
    <n v="0.76315789473684215"/>
    <x v="0"/>
    <s v="Online"/>
    <s v="Pickup"/>
    <s v="Instagram"/>
    <x v="0"/>
    <s v="Wednesday"/>
    <x v="1"/>
    <x v="0"/>
    <x v="1"/>
  </r>
  <r>
    <x v="199"/>
    <s v="CUST003"/>
    <x v="6"/>
    <s v="500g"/>
    <x v="1"/>
    <n v="4"/>
    <n v="5200"/>
    <x v="0"/>
    <s v="Westlands"/>
    <s v="ORD01611"/>
    <x v="2"/>
    <n v="4"/>
    <n v="0"/>
    <n v="5200"/>
    <n v="1800"/>
    <n v="7200"/>
    <n v="-2000"/>
    <n v="-0.38461538461538464"/>
    <x v="1"/>
    <s v="WhatsApp"/>
    <s v="Delivery"/>
    <s v="Instagram"/>
    <x v="0"/>
    <s v="Thursday"/>
    <x v="2"/>
    <x v="1"/>
    <x v="0"/>
  </r>
  <r>
    <x v="199"/>
    <s v="CUST093"/>
    <x v="0"/>
    <s v="1000g"/>
    <x v="0"/>
    <n v="3"/>
    <n v="8400"/>
    <x v="0"/>
    <s v="Westlands"/>
    <s v="ORD01612"/>
    <x v="0"/>
    <n v="3"/>
    <n v="0"/>
    <n v="8400"/>
    <n v="2600"/>
    <n v="7800"/>
    <n v="600"/>
    <n v="7.1428571428571425E-2"/>
    <x v="0"/>
    <s v="Online"/>
    <s v="Pickup"/>
    <s v="Walk-in"/>
    <x v="0"/>
    <s v="Thursday"/>
    <x v="2"/>
    <x v="0"/>
    <x v="3"/>
  </r>
  <r>
    <x v="199"/>
    <s v="CUST084"/>
    <x v="2"/>
    <s v="1500g"/>
    <x v="2"/>
    <n v="2"/>
    <n v="7600"/>
    <x v="1"/>
    <s v="CBD"/>
    <s v="ORD01613"/>
    <x v="0"/>
    <n v="2"/>
    <n v="0"/>
    <n v="7600"/>
    <n v="900"/>
    <n v="1800"/>
    <n v="5800"/>
    <n v="0.76315789473684215"/>
    <x v="2"/>
    <s v="In-store"/>
    <s v="Pickup"/>
    <s v="Facebook"/>
    <x v="0"/>
    <s v="Thursday"/>
    <x v="0"/>
    <x v="1"/>
    <x v="1"/>
  </r>
  <r>
    <x v="199"/>
    <s v="CUST020"/>
    <x v="7"/>
    <s v="500g"/>
    <x v="1"/>
    <n v="5"/>
    <n v="6500"/>
    <x v="1"/>
    <s v="CBD"/>
    <s v="ORD01614"/>
    <x v="0"/>
    <n v="5"/>
    <n v="0"/>
    <n v="6500"/>
    <n v="3500"/>
    <n v="17500"/>
    <n v="-11000"/>
    <n v="-1.6923076923076923"/>
    <x v="2"/>
    <s v="Online"/>
    <s v="Pickup"/>
    <s v="Walk-in"/>
    <x v="0"/>
    <s v="Thursday"/>
    <x v="0"/>
    <x v="0"/>
    <x v="0"/>
  </r>
  <r>
    <x v="199"/>
    <s v="CUST005"/>
    <x v="10"/>
    <s v="2000g"/>
    <x v="4"/>
    <n v="1"/>
    <n v="4800"/>
    <x v="1"/>
    <s v="Kilimani"/>
    <s v="ORD01615"/>
    <x v="0"/>
    <n v="1"/>
    <n v="0"/>
    <n v="4800"/>
    <n v="900"/>
    <n v="900"/>
    <n v="3900"/>
    <n v="0.8125"/>
    <x v="1"/>
    <s v="WhatsApp"/>
    <s v="Delivery"/>
    <s v="Instagram"/>
    <x v="0"/>
    <s v="Thursday"/>
    <x v="0"/>
    <x v="0"/>
    <x v="0"/>
  </r>
  <r>
    <x v="199"/>
    <s v="CUST061"/>
    <x v="7"/>
    <s v="500g"/>
    <x v="1"/>
    <n v="1"/>
    <n v="1300"/>
    <x v="1"/>
    <s v="Kilimani"/>
    <s v="ORD01616"/>
    <x v="0"/>
    <n v="1"/>
    <n v="0"/>
    <n v="1300"/>
    <n v="1800"/>
    <n v="1800"/>
    <n v="-500"/>
    <n v="-0.38461538461538464"/>
    <x v="2"/>
    <s v="WhatsApp"/>
    <s v="Pickup"/>
    <s v="Instagram"/>
    <x v="0"/>
    <s v="Thursday"/>
    <x v="0"/>
    <x v="0"/>
    <x v="0"/>
  </r>
  <r>
    <x v="199"/>
    <s v="CUST002"/>
    <x v="10"/>
    <s v="1000g"/>
    <x v="0"/>
    <n v="2"/>
    <n v="5600"/>
    <x v="0"/>
    <s v="CBD"/>
    <s v="ORD01617"/>
    <x v="0"/>
    <n v="2"/>
    <n v="50"/>
    <n v="5550"/>
    <n v="1800"/>
    <n v="3600"/>
    <n v="1950"/>
    <n v="0.35135135135135137"/>
    <x v="2"/>
    <s v="Online"/>
    <s v="Delivery"/>
    <s v="Instagram"/>
    <x v="0"/>
    <s v="Thursday"/>
    <x v="1"/>
    <x v="0"/>
    <x v="0"/>
  </r>
  <r>
    <x v="199"/>
    <s v="CUST013"/>
    <x v="0"/>
    <s v="1000g"/>
    <x v="0"/>
    <n v="3"/>
    <n v="8400"/>
    <x v="2"/>
    <s v="CBD"/>
    <s v="ORD01618"/>
    <x v="0"/>
    <n v="3"/>
    <n v="0"/>
    <n v="8400"/>
    <n v="1800"/>
    <n v="5400"/>
    <n v="3000"/>
    <n v="0.35714285714285715"/>
    <x v="2"/>
    <s v="Online"/>
    <s v="Delivery"/>
    <s v="Facebook"/>
    <x v="0"/>
    <s v="Thursday"/>
    <x v="0"/>
    <x v="0"/>
    <x v="3"/>
  </r>
  <r>
    <x v="199"/>
    <s v="CUST009"/>
    <x v="11"/>
    <s v="1000g"/>
    <x v="0"/>
    <n v="5"/>
    <n v="14000"/>
    <x v="0"/>
    <s v="Kilimani"/>
    <s v="ORD01619"/>
    <x v="0"/>
    <n v="5"/>
    <n v="0"/>
    <n v="14000"/>
    <n v="2600"/>
    <n v="13000"/>
    <n v="1000"/>
    <n v="7.1428571428571425E-2"/>
    <x v="1"/>
    <s v="Online"/>
    <s v="Delivery"/>
    <s v="Walk-in"/>
    <x v="0"/>
    <s v="Thursday"/>
    <x v="0"/>
    <x v="1"/>
    <x v="2"/>
  </r>
  <r>
    <x v="199"/>
    <s v="CUST079"/>
    <x v="7"/>
    <s v="1500g"/>
    <x v="2"/>
    <n v="5"/>
    <n v="19000"/>
    <x v="0"/>
    <s v="Kilimani"/>
    <s v="ORD01620"/>
    <x v="0"/>
    <n v="5"/>
    <n v="0"/>
    <n v="19000"/>
    <n v="1800"/>
    <n v="9000"/>
    <n v="10000"/>
    <n v="0.52631578947368418"/>
    <x v="2"/>
    <s v="Online"/>
    <s v="Delivery"/>
    <s v="Word of Mouth"/>
    <x v="0"/>
    <s v="Thursday"/>
    <x v="2"/>
    <x v="1"/>
    <x v="3"/>
  </r>
  <r>
    <x v="199"/>
    <s v="CUST055"/>
    <x v="12"/>
    <s v="1000g"/>
    <x v="0"/>
    <n v="2"/>
    <n v="5600"/>
    <x v="2"/>
    <s v="CBD"/>
    <s v="ORD01621"/>
    <x v="0"/>
    <n v="2"/>
    <n v="0"/>
    <n v="5600"/>
    <n v="1800"/>
    <n v="3600"/>
    <n v="2000"/>
    <n v="0.35714285714285715"/>
    <x v="0"/>
    <s v="WhatsApp"/>
    <s v="Pickup"/>
    <s v="Facebook"/>
    <x v="0"/>
    <s v="Thursday"/>
    <x v="1"/>
    <x v="0"/>
    <x v="2"/>
  </r>
  <r>
    <x v="200"/>
    <s v="CUST088"/>
    <x v="5"/>
    <s v="1000g"/>
    <x v="0"/>
    <n v="1"/>
    <n v="2800"/>
    <x v="1"/>
    <s v="CBD"/>
    <s v="ORD01622"/>
    <x v="0"/>
    <n v="1"/>
    <n v="50"/>
    <n v="2750"/>
    <n v="4200"/>
    <n v="4200"/>
    <n v="-1450"/>
    <n v="-0.52727272727272723"/>
    <x v="0"/>
    <s v="In-store"/>
    <s v="Delivery"/>
    <s v="Word of Mouth"/>
    <x v="0"/>
    <s v="Friday"/>
    <x v="1"/>
    <x v="1"/>
    <x v="1"/>
  </r>
  <r>
    <x v="200"/>
    <s v="CUST028"/>
    <x v="11"/>
    <s v="2500g"/>
    <x v="6"/>
    <n v="3"/>
    <n v="17400"/>
    <x v="0"/>
    <s v="CBD"/>
    <s v="ORD01623"/>
    <x v="0"/>
    <n v="3"/>
    <n v="0"/>
    <n v="17400"/>
    <n v="1800"/>
    <n v="5400"/>
    <n v="12000"/>
    <n v="0.68965517241379315"/>
    <x v="1"/>
    <s v="In-store"/>
    <s v="Pickup"/>
    <s v="Walk-in"/>
    <x v="0"/>
    <s v="Friday"/>
    <x v="0"/>
    <x v="0"/>
    <x v="1"/>
  </r>
  <r>
    <x v="200"/>
    <s v="CUST009"/>
    <x v="11"/>
    <s v="1000g"/>
    <x v="0"/>
    <n v="3"/>
    <n v="8400"/>
    <x v="0"/>
    <s v="Westlands"/>
    <s v="ORD01624"/>
    <x v="0"/>
    <n v="3"/>
    <n v="0"/>
    <n v="8400"/>
    <n v="4200"/>
    <n v="12600"/>
    <n v="-4200"/>
    <n v="-0.5"/>
    <x v="0"/>
    <s v="In-store"/>
    <s v="Pickup"/>
    <s v="Word of Mouth"/>
    <x v="0"/>
    <s v="Friday"/>
    <x v="1"/>
    <x v="0"/>
    <x v="2"/>
  </r>
  <r>
    <x v="200"/>
    <s v="CUST022"/>
    <x v="11"/>
    <s v="2500g"/>
    <x v="6"/>
    <n v="4"/>
    <n v="23200"/>
    <x v="1"/>
    <s v="Westlands"/>
    <s v="ORD01625"/>
    <x v="0"/>
    <n v="4"/>
    <n v="0"/>
    <n v="23200"/>
    <n v="4200"/>
    <n v="16800"/>
    <n v="6400"/>
    <n v="0.27586206896551724"/>
    <x v="0"/>
    <s v="In-store"/>
    <s v="Delivery"/>
    <s v="Walk-in"/>
    <x v="0"/>
    <s v="Friday"/>
    <x v="2"/>
    <x v="0"/>
    <x v="1"/>
  </r>
  <r>
    <x v="200"/>
    <s v="CUST057"/>
    <x v="3"/>
    <s v="2500g"/>
    <x v="6"/>
    <n v="2"/>
    <n v="11600"/>
    <x v="0"/>
    <s v="CBD"/>
    <s v="ORD01626"/>
    <x v="0"/>
    <n v="2"/>
    <n v="0"/>
    <n v="11600"/>
    <n v="2600"/>
    <n v="5200"/>
    <n v="6400"/>
    <n v="0.55172413793103448"/>
    <x v="2"/>
    <s v="In-store"/>
    <s v="Delivery"/>
    <s v="Facebook"/>
    <x v="0"/>
    <s v="Friday"/>
    <x v="0"/>
    <x v="0"/>
    <x v="1"/>
  </r>
  <r>
    <x v="200"/>
    <s v="CUST013"/>
    <x v="0"/>
    <s v="1500g"/>
    <x v="2"/>
    <n v="2"/>
    <n v="7600"/>
    <x v="1"/>
    <s v="CBD"/>
    <s v="ORD01627"/>
    <x v="0"/>
    <n v="2"/>
    <n v="0"/>
    <n v="7600"/>
    <n v="5000"/>
    <n v="10000"/>
    <n v="-2400"/>
    <n v="-0.31578947368421051"/>
    <x v="1"/>
    <s v="In-store"/>
    <s v="Delivery"/>
    <s v="Facebook"/>
    <x v="0"/>
    <s v="Friday"/>
    <x v="2"/>
    <x v="0"/>
    <x v="1"/>
  </r>
  <r>
    <x v="200"/>
    <s v="CUST003"/>
    <x v="9"/>
    <s v="3000g"/>
    <x v="3"/>
    <n v="2"/>
    <n v="13600"/>
    <x v="2"/>
    <s v="Kilimani"/>
    <s v="ORD01628"/>
    <x v="0"/>
    <n v="2"/>
    <n v="0"/>
    <n v="13600"/>
    <n v="1800"/>
    <n v="3600"/>
    <n v="10000"/>
    <n v="0.73529411764705888"/>
    <x v="2"/>
    <s v="Online"/>
    <s v="Delivery"/>
    <s v="Word of Mouth"/>
    <x v="0"/>
    <s v="Friday"/>
    <x v="1"/>
    <x v="0"/>
    <x v="1"/>
  </r>
  <r>
    <x v="200"/>
    <s v="CUST023"/>
    <x v="0"/>
    <s v="1000g"/>
    <x v="0"/>
    <n v="1"/>
    <n v="2800"/>
    <x v="0"/>
    <s v="CBD"/>
    <s v="ORD01629"/>
    <x v="0"/>
    <n v="1"/>
    <n v="0"/>
    <n v="2800"/>
    <n v="4200"/>
    <n v="4200"/>
    <n v="-1400"/>
    <n v="-0.5"/>
    <x v="0"/>
    <s v="Online"/>
    <s v="Pickup"/>
    <s v="Word of Mouth"/>
    <x v="0"/>
    <s v="Friday"/>
    <x v="0"/>
    <x v="0"/>
    <x v="3"/>
  </r>
  <r>
    <x v="200"/>
    <s v="CUST037"/>
    <x v="8"/>
    <s v="2500g"/>
    <x v="6"/>
    <n v="5"/>
    <n v="29000"/>
    <x v="2"/>
    <s v="CBD"/>
    <s v="ORD01630"/>
    <x v="0"/>
    <n v="5"/>
    <n v="0"/>
    <n v="29000"/>
    <n v="1000"/>
    <n v="5000"/>
    <n v="24000"/>
    <n v="0.82758620689655171"/>
    <x v="0"/>
    <s v="WhatsApp"/>
    <s v="Delivery"/>
    <s v="Facebook"/>
    <x v="0"/>
    <s v="Friday"/>
    <x v="2"/>
    <x v="1"/>
    <x v="3"/>
  </r>
  <r>
    <x v="201"/>
    <s v="CUST027"/>
    <x v="1"/>
    <s v="Large Pack"/>
    <x v="5"/>
    <n v="2"/>
    <n v="3000"/>
    <x v="0"/>
    <s v="CBD"/>
    <s v="ORD01631"/>
    <x v="1"/>
    <n v="2"/>
    <n v="0"/>
    <n v="3000"/>
    <n v="3500"/>
    <n v="7000"/>
    <n v="-4000"/>
    <n v="-1.3333333333333333"/>
    <x v="1"/>
    <s v="Online"/>
    <s v="Delivery"/>
    <s v="Word of Mouth"/>
    <x v="0"/>
    <s v="Saturday"/>
    <x v="2"/>
    <x v="1"/>
    <x v="1"/>
  </r>
  <r>
    <x v="201"/>
    <s v="CUST058"/>
    <x v="4"/>
    <s v="2000g"/>
    <x v="4"/>
    <n v="5"/>
    <n v="24000"/>
    <x v="2"/>
    <s v="Kilimani"/>
    <s v="ORD01632"/>
    <x v="0"/>
    <n v="5"/>
    <n v="0"/>
    <n v="24000"/>
    <n v="2600"/>
    <n v="13000"/>
    <n v="11000"/>
    <n v="0.45833333333333331"/>
    <x v="2"/>
    <s v="Online"/>
    <s v="Delivery"/>
    <s v="Walk-in"/>
    <x v="0"/>
    <s v="Saturday"/>
    <x v="2"/>
    <x v="1"/>
    <x v="1"/>
  </r>
  <r>
    <x v="201"/>
    <s v="CUST089"/>
    <x v="11"/>
    <s v="1500g"/>
    <x v="2"/>
    <n v="5"/>
    <n v="19000"/>
    <x v="0"/>
    <s v="CBD"/>
    <s v="ORD01633"/>
    <x v="0"/>
    <n v="5"/>
    <n v="100"/>
    <n v="18900"/>
    <n v="2600"/>
    <n v="13000"/>
    <n v="5900"/>
    <n v="0.31216931216931215"/>
    <x v="2"/>
    <s v="Online"/>
    <s v="Pickup"/>
    <s v="Instagram"/>
    <x v="0"/>
    <s v="Saturday"/>
    <x v="2"/>
    <x v="1"/>
    <x v="1"/>
  </r>
  <r>
    <x v="201"/>
    <s v="CUST079"/>
    <x v="11"/>
    <s v="1500g"/>
    <x v="2"/>
    <n v="4"/>
    <n v="15200"/>
    <x v="0"/>
    <s v="CBD"/>
    <s v="ORD01634"/>
    <x v="0"/>
    <n v="4"/>
    <n v="0"/>
    <n v="15200"/>
    <n v="900"/>
    <n v="3600"/>
    <n v="11600"/>
    <n v="0.76315789473684215"/>
    <x v="0"/>
    <s v="In-store"/>
    <s v="Pickup"/>
    <s v="Facebook"/>
    <x v="0"/>
    <s v="Saturday"/>
    <x v="0"/>
    <x v="0"/>
    <x v="2"/>
  </r>
  <r>
    <x v="201"/>
    <s v="CUST045"/>
    <x v="6"/>
    <s v="500g"/>
    <x v="1"/>
    <n v="3"/>
    <n v="3900"/>
    <x v="2"/>
    <s v="Kilimani"/>
    <s v="ORD01635"/>
    <x v="2"/>
    <n v="3"/>
    <n v="0"/>
    <n v="3900"/>
    <n v="900"/>
    <n v="2700"/>
    <n v="1200"/>
    <n v="0.30769230769230771"/>
    <x v="1"/>
    <s v="In-store"/>
    <s v="Delivery"/>
    <s v="Instagram"/>
    <x v="0"/>
    <s v="Saturday"/>
    <x v="2"/>
    <x v="1"/>
    <x v="3"/>
  </r>
  <r>
    <x v="201"/>
    <s v="CUST025"/>
    <x v="3"/>
    <s v="500g"/>
    <x v="1"/>
    <n v="2"/>
    <n v="2600"/>
    <x v="0"/>
    <s v="CBD"/>
    <s v="ORD01636"/>
    <x v="0"/>
    <n v="2"/>
    <n v="0"/>
    <n v="2600"/>
    <n v="4200"/>
    <n v="8400"/>
    <n v="-5800"/>
    <n v="-2.2307692307692308"/>
    <x v="1"/>
    <s v="WhatsApp"/>
    <s v="Delivery"/>
    <s v="Word of Mouth"/>
    <x v="0"/>
    <s v="Saturday"/>
    <x v="2"/>
    <x v="0"/>
    <x v="3"/>
  </r>
  <r>
    <x v="201"/>
    <s v="CUST047"/>
    <x v="2"/>
    <s v="2500g"/>
    <x v="6"/>
    <n v="5"/>
    <n v="29000"/>
    <x v="1"/>
    <s v="CBD"/>
    <s v="ORD01637"/>
    <x v="0"/>
    <n v="5"/>
    <n v="0"/>
    <n v="29000"/>
    <n v="4200"/>
    <n v="21000"/>
    <n v="8000"/>
    <n v="0.27586206896551724"/>
    <x v="2"/>
    <s v="WhatsApp"/>
    <s v="Delivery"/>
    <s v="Walk-in"/>
    <x v="0"/>
    <s v="Saturday"/>
    <x v="1"/>
    <x v="1"/>
    <x v="2"/>
  </r>
  <r>
    <x v="201"/>
    <s v="CUST099"/>
    <x v="10"/>
    <s v="2500g"/>
    <x v="6"/>
    <n v="4"/>
    <n v="23200"/>
    <x v="1"/>
    <s v="CBD"/>
    <s v="ORD01638"/>
    <x v="0"/>
    <n v="4"/>
    <n v="0"/>
    <n v="23200"/>
    <n v="1800"/>
    <n v="7200"/>
    <n v="16000"/>
    <n v="0.68965517241379315"/>
    <x v="2"/>
    <s v="In-store"/>
    <s v="Pickup"/>
    <s v="Walk-in"/>
    <x v="0"/>
    <s v="Saturday"/>
    <x v="0"/>
    <x v="1"/>
    <x v="1"/>
  </r>
  <r>
    <x v="201"/>
    <s v="CUST007"/>
    <x v="10"/>
    <s v="1000g"/>
    <x v="0"/>
    <n v="3"/>
    <n v="8400"/>
    <x v="0"/>
    <s v="Kilimani"/>
    <s v="ORD01639"/>
    <x v="0"/>
    <n v="3"/>
    <n v="0"/>
    <n v="8400"/>
    <n v="5000"/>
    <n v="15000"/>
    <n v="-6600"/>
    <n v="-0.7857142857142857"/>
    <x v="0"/>
    <s v="WhatsApp"/>
    <s v="Delivery"/>
    <s v="Instagram"/>
    <x v="0"/>
    <s v="Saturday"/>
    <x v="1"/>
    <x v="1"/>
    <x v="2"/>
  </r>
  <r>
    <x v="201"/>
    <s v="CUST088"/>
    <x v="12"/>
    <s v="3000g"/>
    <x v="3"/>
    <n v="2"/>
    <n v="13600"/>
    <x v="2"/>
    <s v="Westlands"/>
    <s v="ORD01640"/>
    <x v="0"/>
    <n v="2"/>
    <n v="0"/>
    <n v="13600"/>
    <n v="900"/>
    <n v="1800"/>
    <n v="11800"/>
    <n v="0.86764705882352944"/>
    <x v="2"/>
    <s v="In-store"/>
    <s v="Pickup"/>
    <s v="Word of Mouth"/>
    <x v="0"/>
    <s v="Saturday"/>
    <x v="0"/>
    <x v="1"/>
    <x v="1"/>
  </r>
  <r>
    <x v="202"/>
    <s v="CUST007"/>
    <x v="11"/>
    <s v="500g"/>
    <x v="1"/>
    <n v="1"/>
    <n v="1300"/>
    <x v="1"/>
    <s v="Westlands"/>
    <s v="ORD01641"/>
    <x v="0"/>
    <n v="1"/>
    <n v="0"/>
    <n v="1300"/>
    <n v="900"/>
    <n v="900"/>
    <n v="400"/>
    <n v="0.30769230769230771"/>
    <x v="0"/>
    <s v="In-store"/>
    <s v="Delivery"/>
    <s v="Walk-in"/>
    <x v="0"/>
    <s v="Sunday"/>
    <x v="0"/>
    <x v="0"/>
    <x v="1"/>
  </r>
  <r>
    <x v="202"/>
    <s v="CUST056"/>
    <x v="4"/>
    <s v="500g"/>
    <x v="1"/>
    <n v="2"/>
    <n v="2600"/>
    <x v="2"/>
    <s v="Westlands"/>
    <s v="ORD01642"/>
    <x v="0"/>
    <n v="2"/>
    <n v="0"/>
    <n v="2600"/>
    <n v="5000"/>
    <n v="10000"/>
    <n v="-7400"/>
    <n v="-2.8461538461538463"/>
    <x v="1"/>
    <s v="In-store"/>
    <s v="Pickup"/>
    <s v="Facebook"/>
    <x v="0"/>
    <s v="Sunday"/>
    <x v="2"/>
    <x v="1"/>
    <x v="2"/>
  </r>
  <r>
    <x v="202"/>
    <s v="CUST006"/>
    <x v="13"/>
    <s v="3000g"/>
    <x v="3"/>
    <n v="4"/>
    <n v="27200"/>
    <x v="0"/>
    <s v="CBD"/>
    <s v="ORD01643"/>
    <x v="0"/>
    <n v="4"/>
    <n v="0"/>
    <n v="27200"/>
    <n v="5000"/>
    <n v="20000"/>
    <n v="7200"/>
    <n v="0.26470588235294118"/>
    <x v="1"/>
    <s v="WhatsApp"/>
    <s v="Delivery"/>
    <s v="Walk-in"/>
    <x v="0"/>
    <s v="Sunday"/>
    <x v="1"/>
    <x v="1"/>
    <x v="0"/>
  </r>
  <r>
    <x v="202"/>
    <s v="CUST023"/>
    <x v="0"/>
    <s v="3000g"/>
    <x v="3"/>
    <n v="5"/>
    <n v="34000"/>
    <x v="0"/>
    <s v="Kilimani"/>
    <s v="ORD01644"/>
    <x v="0"/>
    <n v="5"/>
    <n v="0"/>
    <n v="34000"/>
    <n v="900"/>
    <n v="4500"/>
    <n v="29500"/>
    <n v="0.86764705882352944"/>
    <x v="0"/>
    <s v="Online"/>
    <s v="Delivery"/>
    <s v="Walk-in"/>
    <x v="0"/>
    <s v="Sunday"/>
    <x v="2"/>
    <x v="1"/>
    <x v="3"/>
  </r>
  <r>
    <x v="202"/>
    <s v="CUST015"/>
    <x v="7"/>
    <s v="500g"/>
    <x v="1"/>
    <n v="5"/>
    <n v="6500"/>
    <x v="0"/>
    <s v="Kilimani"/>
    <s v="ORD01645"/>
    <x v="0"/>
    <n v="5"/>
    <n v="0"/>
    <n v="6500"/>
    <n v="3500"/>
    <n v="17500"/>
    <n v="-11000"/>
    <n v="-1.6923076923076923"/>
    <x v="1"/>
    <s v="In-store"/>
    <s v="Pickup"/>
    <s v="Word of Mouth"/>
    <x v="0"/>
    <s v="Sunday"/>
    <x v="1"/>
    <x v="0"/>
    <x v="1"/>
  </r>
  <r>
    <x v="203"/>
    <s v="CUST042"/>
    <x v="13"/>
    <s v="2000g"/>
    <x v="4"/>
    <n v="5"/>
    <n v="24000"/>
    <x v="2"/>
    <s v="Kilimani"/>
    <s v="ORD01646"/>
    <x v="0"/>
    <n v="5"/>
    <n v="0"/>
    <n v="24000"/>
    <n v="400"/>
    <n v="2000"/>
    <n v="22000"/>
    <n v="0.91666666666666663"/>
    <x v="2"/>
    <s v="In-store"/>
    <s v="Pickup"/>
    <s v="Facebook"/>
    <x v="0"/>
    <s v="Monday"/>
    <x v="2"/>
    <x v="1"/>
    <x v="2"/>
  </r>
  <r>
    <x v="203"/>
    <s v="CUST030"/>
    <x v="1"/>
    <s v="Small Pack"/>
    <x v="7"/>
    <n v="3"/>
    <n v="2400"/>
    <x v="0"/>
    <s v="Westlands"/>
    <s v="ORD01647"/>
    <x v="1"/>
    <n v="3"/>
    <n v="0"/>
    <n v="2400"/>
    <n v="2600"/>
    <n v="7800"/>
    <n v="-5400"/>
    <n v="-2.25"/>
    <x v="0"/>
    <s v="In-store"/>
    <s v="Delivery"/>
    <s v="Facebook"/>
    <x v="0"/>
    <s v="Monday"/>
    <x v="2"/>
    <x v="1"/>
    <x v="2"/>
  </r>
  <r>
    <x v="203"/>
    <s v="CUST031"/>
    <x v="10"/>
    <s v="1500g"/>
    <x v="2"/>
    <n v="1"/>
    <n v="3800"/>
    <x v="1"/>
    <s v="Westlands"/>
    <s v="ORD01648"/>
    <x v="0"/>
    <n v="1"/>
    <n v="100"/>
    <n v="3700"/>
    <n v="4200"/>
    <n v="4200"/>
    <n v="-500"/>
    <n v="-0.13513513513513514"/>
    <x v="0"/>
    <s v="In-store"/>
    <s v="Delivery"/>
    <s v="Instagram"/>
    <x v="0"/>
    <s v="Monday"/>
    <x v="0"/>
    <x v="0"/>
    <x v="2"/>
  </r>
  <r>
    <x v="203"/>
    <s v="CUST049"/>
    <x v="6"/>
    <s v="2500g"/>
    <x v="6"/>
    <n v="2"/>
    <n v="11600"/>
    <x v="0"/>
    <s v="Kilimani"/>
    <s v="ORD01649"/>
    <x v="2"/>
    <n v="2"/>
    <n v="0"/>
    <n v="11600"/>
    <n v="3500"/>
    <n v="7000"/>
    <n v="4600"/>
    <n v="0.39655172413793105"/>
    <x v="0"/>
    <s v="WhatsApp"/>
    <s v="Pickup"/>
    <s v="Facebook"/>
    <x v="0"/>
    <s v="Monday"/>
    <x v="1"/>
    <x v="0"/>
    <x v="0"/>
  </r>
  <r>
    <x v="203"/>
    <s v="CUST063"/>
    <x v="7"/>
    <s v="2000g"/>
    <x v="4"/>
    <n v="5"/>
    <n v="24000"/>
    <x v="0"/>
    <s v="Westlands"/>
    <s v="ORD01650"/>
    <x v="0"/>
    <n v="5"/>
    <n v="50"/>
    <n v="23950"/>
    <n v="3500"/>
    <n v="17500"/>
    <n v="6450"/>
    <n v="0.26931106471816285"/>
    <x v="2"/>
    <s v="Online"/>
    <s v="Pickup"/>
    <s v="Instagram"/>
    <x v="0"/>
    <s v="Monday"/>
    <x v="0"/>
    <x v="0"/>
    <x v="0"/>
  </r>
  <r>
    <x v="203"/>
    <s v="CUST079"/>
    <x v="11"/>
    <s v="2000g"/>
    <x v="4"/>
    <n v="2"/>
    <n v="9600"/>
    <x v="2"/>
    <s v="Kilimani"/>
    <s v="ORD01651"/>
    <x v="0"/>
    <n v="2"/>
    <n v="0"/>
    <n v="9600"/>
    <n v="5000"/>
    <n v="10000"/>
    <n v="-400"/>
    <n v="-4.1666666666666664E-2"/>
    <x v="2"/>
    <s v="Online"/>
    <s v="Pickup"/>
    <s v="Walk-in"/>
    <x v="0"/>
    <s v="Monday"/>
    <x v="2"/>
    <x v="1"/>
    <x v="1"/>
  </r>
  <r>
    <x v="203"/>
    <s v="CUST018"/>
    <x v="9"/>
    <s v="3000g"/>
    <x v="3"/>
    <n v="3"/>
    <n v="20400"/>
    <x v="2"/>
    <s v="CBD"/>
    <s v="ORD01652"/>
    <x v="0"/>
    <n v="3"/>
    <n v="0"/>
    <n v="20400"/>
    <n v="3500"/>
    <n v="10500"/>
    <n v="9900"/>
    <n v="0.48529411764705882"/>
    <x v="0"/>
    <s v="Online"/>
    <s v="Delivery"/>
    <s v="Facebook"/>
    <x v="0"/>
    <s v="Monday"/>
    <x v="1"/>
    <x v="0"/>
    <x v="1"/>
  </r>
  <r>
    <x v="203"/>
    <s v="CUST035"/>
    <x v="10"/>
    <s v="2000g"/>
    <x v="4"/>
    <n v="3"/>
    <n v="14400"/>
    <x v="0"/>
    <s v="Westlands"/>
    <s v="ORD01653"/>
    <x v="0"/>
    <n v="3"/>
    <n v="0"/>
    <n v="14400"/>
    <n v="4200"/>
    <n v="12600"/>
    <n v="1800"/>
    <n v="0.125"/>
    <x v="0"/>
    <s v="Online"/>
    <s v="Pickup"/>
    <s v="Walk-in"/>
    <x v="0"/>
    <s v="Monday"/>
    <x v="0"/>
    <x v="0"/>
    <x v="2"/>
  </r>
  <r>
    <x v="203"/>
    <s v="CUST089"/>
    <x v="11"/>
    <s v="2500g"/>
    <x v="6"/>
    <n v="1"/>
    <n v="5800"/>
    <x v="1"/>
    <s v="Kilimani"/>
    <s v="ORD01654"/>
    <x v="0"/>
    <n v="1"/>
    <n v="0"/>
    <n v="5800"/>
    <n v="2600"/>
    <n v="2600"/>
    <n v="3200"/>
    <n v="0.55172413793103448"/>
    <x v="0"/>
    <s v="WhatsApp"/>
    <s v="Delivery"/>
    <s v="Walk-in"/>
    <x v="0"/>
    <s v="Monday"/>
    <x v="1"/>
    <x v="1"/>
    <x v="3"/>
  </r>
  <r>
    <x v="203"/>
    <s v="CUST015"/>
    <x v="4"/>
    <s v="1500g"/>
    <x v="2"/>
    <n v="2"/>
    <n v="7600"/>
    <x v="2"/>
    <s v="Westlands"/>
    <s v="ORD01655"/>
    <x v="0"/>
    <n v="2"/>
    <n v="0"/>
    <n v="7600"/>
    <n v="3500"/>
    <n v="7000"/>
    <n v="600"/>
    <n v="7.8947368421052627E-2"/>
    <x v="0"/>
    <s v="WhatsApp"/>
    <s v="Delivery"/>
    <s v="Word of Mouth"/>
    <x v="0"/>
    <s v="Monday"/>
    <x v="1"/>
    <x v="0"/>
    <x v="0"/>
  </r>
  <r>
    <x v="204"/>
    <s v="CUST029"/>
    <x v="11"/>
    <s v="2000g"/>
    <x v="4"/>
    <n v="3"/>
    <n v="14400"/>
    <x v="2"/>
    <s v="CBD"/>
    <s v="ORD01656"/>
    <x v="0"/>
    <n v="3"/>
    <n v="0"/>
    <n v="14400"/>
    <n v="3500"/>
    <n v="10500"/>
    <n v="3900"/>
    <n v="0.27083333333333331"/>
    <x v="1"/>
    <s v="WhatsApp"/>
    <s v="Delivery"/>
    <s v="Facebook"/>
    <x v="0"/>
    <s v="Tuesday"/>
    <x v="2"/>
    <x v="0"/>
    <x v="3"/>
  </r>
  <r>
    <x v="204"/>
    <s v="CUST022"/>
    <x v="11"/>
    <s v="2000g"/>
    <x v="4"/>
    <n v="5"/>
    <n v="24000"/>
    <x v="1"/>
    <s v="CBD"/>
    <s v="ORD01657"/>
    <x v="0"/>
    <n v="5"/>
    <n v="0"/>
    <n v="24000"/>
    <n v="2600"/>
    <n v="13000"/>
    <n v="11000"/>
    <n v="0.45833333333333331"/>
    <x v="2"/>
    <s v="Online"/>
    <s v="Delivery"/>
    <s v="Facebook"/>
    <x v="0"/>
    <s v="Tuesday"/>
    <x v="1"/>
    <x v="1"/>
    <x v="0"/>
  </r>
  <r>
    <x v="204"/>
    <s v="CUST012"/>
    <x v="6"/>
    <s v="1500g"/>
    <x v="2"/>
    <n v="2"/>
    <n v="7600"/>
    <x v="2"/>
    <s v="CBD"/>
    <s v="ORD01658"/>
    <x v="2"/>
    <n v="2"/>
    <n v="0"/>
    <n v="7600"/>
    <n v="900"/>
    <n v="1800"/>
    <n v="5800"/>
    <n v="0.76315789473684215"/>
    <x v="0"/>
    <s v="In-store"/>
    <s v="Pickup"/>
    <s v="Word of Mouth"/>
    <x v="0"/>
    <s v="Tuesday"/>
    <x v="2"/>
    <x v="0"/>
    <x v="1"/>
  </r>
  <r>
    <x v="204"/>
    <s v="CUST076"/>
    <x v="7"/>
    <s v="500g"/>
    <x v="1"/>
    <n v="2"/>
    <n v="2600"/>
    <x v="2"/>
    <s v="Westlands"/>
    <s v="ORD01659"/>
    <x v="0"/>
    <n v="2"/>
    <n v="0"/>
    <n v="2600"/>
    <n v="4200"/>
    <n v="8400"/>
    <n v="-5800"/>
    <n v="-2.2307692307692308"/>
    <x v="0"/>
    <s v="Online"/>
    <s v="Pickup"/>
    <s v="Walk-in"/>
    <x v="0"/>
    <s v="Tuesday"/>
    <x v="1"/>
    <x v="0"/>
    <x v="2"/>
  </r>
  <r>
    <x v="204"/>
    <s v="CUST094"/>
    <x v="4"/>
    <s v="2500g"/>
    <x v="6"/>
    <n v="1"/>
    <n v="5800"/>
    <x v="2"/>
    <s v="CBD"/>
    <s v="ORD01660"/>
    <x v="0"/>
    <n v="1"/>
    <n v="0"/>
    <n v="5800"/>
    <n v="4200"/>
    <n v="4200"/>
    <n v="1600"/>
    <n v="0.27586206896551724"/>
    <x v="1"/>
    <s v="WhatsApp"/>
    <s v="Delivery"/>
    <s v="Word of Mouth"/>
    <x v="0"/>
    <s v="Tuesday"/>
    <x v="1"/>
    <x v="0"/>
    <x v="1"/>
  </r>
  <r>
    <x v="204"/>
    <s v="CUST032"/>
    <x v="6"/>
    <s v="2500g"/>
    <x v="6"/>
    <n v="2"/>
    <n v="11600"/>
    <x v="2"/>
    <s v="Westlands"/>
    <s v="ORD01661"/>
    <x v="2"/>
    <n v="2"/>
    <n v="0"/>
    <n v="11600"/>
    <n v="5000"/>
    <n v="10000"/>
    <n v="1600"/>
    <n v="0.13793103448275862"/>
    <x v="2"/>
    <s v="Online"/>
    <s v="Delivery"/>
    <s v="Word of Mouth"/>
    <x v="0"/>
    <s v="Tuesday"/>
    <x v="0"/>
    <x v="1"/>
    <x v="2"/>
  </r>
  <r>
    <x v="204"/>
    <s v="CUST076"/>
    <x v="13"/>
    <s v="3000g"/>
    <x v="3"/>
    <n v="2"/>
    <n v="13600"/>
    <x v="0"/>
    <s v="CBD"/>
    <s v="ORD01662"/>
    <x v="0"/>
    <n v="2"/>
    <n v="0"/>
    <n v="13600"/>
    <n v="4200"/>
    <n v="8400"/>
    <n v="5200"/>
    <n v="0.38235294117647056"/>
    <x v="2"/>
    <s v="WhatsApp"/>
    <s v="Pickup"/>
    <s v="Facebook"/>
    <x v="0"/>
    <s v="Tuesday"/>
    <x v="0"/>
    <x v="1"/>
    <x v="1"/>
  </r>
  <r>
    <x v="204"/>
    <s v="CUST006"/>
    <x v="0"/>
    <s v="2500g"/>
    <x v="6"/>
    <n v="4"/>
    <n v="23200"/>
    <x v="0"/>
    <s v="Westlands"/>
    <s v="ORD01663"/>
    <x v="0"/>
    <n v="4"/>
    <n v="0"/>
    <n v="23200"/>
    <n v="1300"/>
    <n v="5200"/>
    <n v="18000"/>
    <n v="0.77586206896551724"/>
    <x v="2"/>
    <s v="WhatsApp"/>
    <s v="Delivery"/>
    <s v="Walk-in"/>
    <x v="0"/>
    <s v="Tuesday"/>
    <x v="2"/>
    <x v="0"/>
    <x v="2"/>
  </r>
  <r>
    <x v="204"/>
    <s v="CUST005"/>
    <x v="1"/>
    <s v="Party Pack"/>
    <x v="0"/>
    <n v="5"/>
    <n v="14000"/>
    <x v="2"/>
    <s v="CBD"/>
    <s v="ORD01664"/>
    <x v="1"/>
    <n v="5"/>
    <n v="0"/>
    <n v="14000"/>
    <n v="900"/>
    <n v="4500"/>
    <n v="9500"/>
    <n v="0.6785714285714286"/>
    <x v="1"/>
    <s v="Online"/>
    <s v="Pickup"/>
    <s v="Facebook"/>
    <x v="0"/>
    <s v="Tuesday"/>
    <x v="1"/>
    <x v="0"/>
    <x v="0"/>
  </r>
  <r>
    <x v="205"/>
    <s v="CUST058"/>
    <x v="7"/>
    <s v="500g"/>
    <x v="1"/>
    <n v="1"/>
    <n v="1300"/>
    <x v="2"/>
    <s v="Kilimani"/>
    <s v="ORD01665"/>
    <x v="0"/>
    <n v="1"/>
    <n v="0"/>
    <n v="1300"/>
    <n v="1800"/>
    <n v="1800"/>
    <n v="-500"/>
    <n v="-0.38461538461538464"/>
    <x v="2"/>
    <s v="In-store"/>
    <s v="Pickup"/>
    <s v="Word of Mouth"/>
    <x v="0"/>
    <s v="Wednesday"/>
    <x v="1"/>
    <x v="1"/>
    <x v="3"/>
  </r>
  <r>
    <x v="205"/>
    <s v="CUST097"/>
    <x v="2"/>
    <s v="1000g"/>
    <x v="0"/>
    <n v="5"/>
    <n v="14000"/>
    <x v="0"/>
    <s v="CBD"/>
    <s v="ORD01666"/>
    <x v="0"/>
    <n v="5"/>
    <n v="0"/>
    <n v="14000"/>
    <n v="1000"/>
    <n v="5000"/>
    <n v="9000"/>
    <n v="0.6428571428571429"/>
    <x v="2"/>
    <s v="WhatsApp"/>
    <s v="Pickup"/>
    <s v="Instagram"/>
    <x v="0"/>
    <s v="Wednesday"/>
    <x v="0"/>
    <x v="0"/>
    <x v="0"/>
  </r>
  <r>
    <x v="205"/>
    <s v="CUST028"/>
    <x v="1"/>
    <s v="Large Pack"/>
    <x v="5"/>
    <n v="4"/>
    <n v="6000"/>
    <x v="0"/>
    <s v="Westlands"/>
    <s v="ORD01667"/>
    <x v="1"/>
    <n v="4"/>
    <n v="0"/>
    <n v="6000"/>
    <n v="900"/>
    <n v="3600"/>
    <n v="2400"/>
    <n v="0.4"/>
    <x v="1"/>
    <s v="Online"/>
    <s v="Delivery"/>
    <s v="Instagram"/>
    <x v="0"/>
    <s v="Wednesday"/>
    <x v="1"/>
    <x v="0"/>
    <x v="3"/>
  </r>
  <r>
    <x v="205"/>
    <s v="CUST083"/>
    <x v="4"/>
    <s v="500g"/>
    <x v="1"/>
    <n v="2"/>
    <n v="2600"/>
    <x v="0"/>
    <s v="Kilimani"/>
    <s v="ORD01668"/>
    <x v="0"/>
    <n v="2"/>
    <n v="0"/>
    <n v="2600"/>
    <n v="900"/>
    <n v="1800"/>
    <n v="800"/>
    <n v="0.30769230769230771"/>
    <x v="2"/>
    <s v="In-store"/>
    <s v="Pickup"/>
    <s v="Instagram"/>
    <x v="0"/>
    <s v="Wednesday"/>
    <x v="2"/>
    <x v="1"/>
    <x v="3"/>
  </r>
  <r>
    <x v="205"/>
    <s v="CUST021"/>
    <x v="7"/>
    <s v="500g"/>
    <x v="1"/>
    <n v="3"/>
    <n v="3900"/>
    <x v="1"/>
    <s v="Westlands"/>
    <s v="ORD01669"/>
    <x v="0"/>
    <n v="3"/>
    <n v="0"/>
    <n v="3900"/>
    <n v="900"/>
    <n v="2700"/>
    <n v="1200"/>
    <n v="0.30769230769230771"/>
    <x v="1"/>
    <s v="WhatsApp"/>
    <s v="Delivery"/>
    <s v="Facebook"/>
    <x v="0"/>
    <s v="Wednesday"/>
    <x v="0"/>
    <x v="1"/>
    <x v="3"/>
  </r>
  <r>
    <x v="205"/>
    <s v="CUST096"/>
    <x v="6"/>
    <s v="500g"/>
    <x v="1"/>
    <n v="5"/>
    <n v="6500"/>
    <x v="1"/>
    <s v="Kilimani"/>
    <s v="ORD01670"/>
    <x v="2"/>
    <n v="5"/>
    <n v="100"/>
    <n v="6400"/>
    <n v="3500"/>
    <n v="17500"/>
    <n v="-11100"/>
    <n v="-1.734375"/>
    <x v="1"/>
    <s v="WhatsApp"/>
    <s v="Delivery"/>
    <s v="Instagram"/>
    <x v="0"/>
    <s v="Wednesday"/>
    <x v="0"/>
    <x v="1"/>
    <x v="1"/>
  </r>
  <r>
    <x v="205"/>
    <s v="CUST099"/>
    <x v="7"/>
    <s v="2000g"/>
    <x v="4"/>
    <n v="4"/>
    <n v="19200"/>
    <x v="0"/>
    <s v="CBD"/>
    <s v="ORD01671"/>
    <x v="0"/>
    <n v="4"/>
    <n v="0"/>
    <n v="19200"/>
    <n v="3500"/>
    <n v="14000"/>
    <n v="5200"/>
    <n v="0.27083333333333331"/>
    <x v="0"/>
    <s v="In-store"/>
    <s v="Pickup"/>
    <s v="Walk-in"/>
    <x v="0"/>
    <s v="Wednesday"/>
    <x v="1"/>
    <x v="0"/>
    <x v="3"/>
  </r>
  <r>
    <x v="205"/>
    <s v="CUST048"/>
    <x v="9"/>
    <s v="2000g"/>
    <x v="4"/>
    <n v="2"/>
    <n v="9600"/>
    <x v="1"/>
    <s v="Westlands"/>
    <s v="ORD01672"/>
    <x v="0"/>
    <n v="2"/>
    <n v="100"/>
    <n v="9500"/>
    <n v="400"/>
    <n v="800"/>
    <n v="8700"/>
    <n v="0.91578947368421049"/>
    <x v="1"/>
    <s v="In-store"/>
    <s v="Delivery"/>
    <s v="Instagram"/>
    <x v="0"/>
    <s v="Wednesday"/>
    <x v="2"/>
    <x v="0"/>
    <x v="0"/>
  </r>
  <r>
    <x v="205"/>
    <s v="CUST081"/>
    <x v="1"/>
    <s v="Small Pack"/>
    <x v="7"/>
    <n v="1"/>
    <n v="800"/>
    <x v="0"/>
    <s v="Westlands"/>
    <s v="ORD01673"/>
    <x v="1"/>
    <n v="1"/>
    <n v="0"/>
    <n v="800"/>
    <n v="2600"/>
    <n v="2600"/>
    <n v="-1800"/>
    <n v="-2.25"/>
    <x v="0"/>
    <s v="Online"/>
    <s v="Delivery"/>
    <s v="Instagram"/>
    <x v="0"/>
    <s v="Wednesday"/>
    <x v="1"/>
    <x v="1"/>
    <x v="0"/>
  </r>
  <r>
    <x v="206"/>
    <s v="CUST038"/>
    <x v="3"/>
    <s v="1500g"/>
    <x v="2"/>
    <n v="1"/>
    <n v="3800"/>
    <x v="2"/>
    <s v="Westlands"/>
    <s v="ORD01674"/>
    <x v="0"/>
    <n v="1"/>
    <n v="0"/>
    <n v="3800"/>
    <n v="1300"/>
    <n v="1300"/>
    <n v="2500"/>
    <n v="0.65789473684210531"/>
    <x v="1"/>
    <s v="WhatsApp"/>
    <s v="Delivery"/>
    <s v="Word of Mouth"/>
    <x v="0"/>
    <s v="Thursday"/>
    <x v="1"/>
    <x v="1"/>
    <x v="0"/>
  </r>
  <r>
    <x v="206"/>
    <s v="CUST070"/>
    <x v="1"/>
    <s v="Party Pack"/>
    <x v="0"/>
    <n v="5"/>
    <n v="14000"/>
    <x v="1"/>
    <s v="Kilimani"/>
    <s v="ORD01675"/>
    <x v="1"/>
    <n v="5"/>
    <n v="0"/>
    <n v="14000"/>
    <n v="900"/>
    <n v="4500"/>
    <n v="9500"/>
    <n v="0.6785714285714286"/>
    <x v="1"/>
    <s v="Online"/>
    <s v="Pickup"/>
    <s v="Walk-in"/>
    <x v="0"/>
    <s v="Thursday"/>
    <x v="1"/>
    <x v="1"/>
    <x v="2"/>
  </r>
  <r>
    <x v="206"/>
    <s v="CUST080"/>
    <x v="12"/>
    <s v="500g"/>
    <x v="1"/>
    <n v="1"/>
    <n v="1300"/>
    <x v="2"/>
    <s v="CBD"/>
    <s v="ORD01676"/>
    <x v="0"/>
    <n v="1"/>
    <n v="50"/>
    <n v="1250"/>
    <n v="5000"/>
    <n v="5000"/>
    <n v="-3750"/>
    <n v="-3"/>
    <x v="1"/>
    <s v="WhatsApp"/>
    <s v="Delivery"/>
    <s v="Instagram"/>
    <x v="0"/>
    <s v="Thursday"/>
    <x v="1"/>
    <x v="1"/>
    <x v="3"/>
  </r>
  <r>
    <x v="206"/>
    <s v="CUST087"/>
    <x v="0"/>
    <s v="3000g"/>
    <x v="3"/>
    <n v="5"/>
    <n v="34000"/>
    <x v="2"/>
    <s v="Kilimani"/>
    <s v="ORD01677"/>
    <x v="0"/>
    <n v="5"/>
    <n v="0"/>
    <n v="34000"/>
    <n v="900"/>
    <n v="4500"/>
    <n v="29500"/>
    <n v="0.86764705882352944"/>
    <x v="2"/>
    <s v="Online"/>
    <s v="Pickup"/>
    <s v="Word of Mouth"/>
    <x v="0"/>
    <s v="Thursday"/>
    <x v="0"/>
    <x v="1"/>
    <x v="3"/>
  </r>
  <r>
    <x v="206"/>
    <s v="CUST047"/>
    <x v="2"/>
    <s v="500g"/>
    <x v="1"/>
    <n v="4"/>
    <n v="5200"/>
    <x v="2"/>
    <s v="CBD"/>
    <s v="ORD01678"/>
    <x v="0"/>
    <n v="4"/>
    <n v="0"/>
    <n v="5200"/>
    <n v="5000"/>
    <n v="20000"/>
    <n v="-14800"/>
    <n v="-2.8461538461538463"/>
    <x v="2"/>
    <s v="In-store"/>
    <s v="Delivery"/>
    <s v="Instagram"/>
    <x v="0"/>
    <s v="Thursday"/>
    <x v="1"/>
    <x v="0"/>
    <x v="3"/>
  </r>
  <r>
    <x v="206"/>
    <s v="CUST047"/>
    <x v="0"/>
    <s v="3000g"/>
    <x v="3"/>
    <n v="3"/>
    <n v="20400"/>
    <x v="0"/>
    <s v="CBD"/>
    <s v="ORD01679"/>
    <x v="0"/>
    <n v="3"/>
    <n v="0"/>
    <n v="20400"/>
    <n v="4200"/>
    <n v="12600"/>
    <n v="7800"/>
    <n v="0.38235294117647056"/>
    <x v="2"/>
    <s v="Online"/>
    <s v="Delivery"/>
    <s v="Instagram"/>
    <x v="0"/>
    <s v="Thursday"/>
    <x v="1"/>
    <x v="0"/>
    <x v="2"/>
  </r>
  <r>
    <x v="206"/>
    <s v="CUST072"/>
    <x v="3"/>
    <s v="2500g"/>
    <x v="6"/>
    <n v="1"/>
    <n v="5800"/>
    <x v="1"/>
    <s v="Kilimani"/>
    <s v="ORD01680"/>
    <x v="0"/>
    <n v="1"/>
    <n v="0"/>
    <n v="5800"/>
    <n v="2600"/>
    <n v="2600"/>
    <n v="3200"/>
    <n v="0.55172413793103448"/>
    <x v="1"/>
    <s v="WhatsApp"/>
    <s v="Delivery"/>
    <s v="Word of Mouth"/>
    <x v="0"/>
    <s v="Thursday"/>
    <x v="1"/>
    <x v="0"/>
    <x v="3"/>
  </r>
  <r>
    <x v="206"/>
    <s v="CUST031"/>
    <x v="11"/>
    <s v="1500g"/>
    <x v="2"/>
    <n v="3"/>
    <n v="11400"/>
    <x v="1"/>
    <s v="Kilimani"/>
    <s v="ORD01681"/>
    <x v="0"/>
    <n v="3"/>
    <n v="50"/>
    <n v="11350"/>
    <n v="1000"/>
    <n v="3000"/>
    <n v="8350"/>
    <n v="0.73568281938325997"/>
    <x v="2"/>
    <s v="Online"/>
    <s v="Pickup"/>
    <s v="Word of Mouth"/>
    <x v="0"/>
    <s v="Thursday"/>
    <x v="1"/>
    <x v="0"/>
    <x v="2"/>
  </r>
  <r>
    <x v="207"/>
    <s v="CUST090"/>
    <x v="1"/>
    <s v="Large Pack"/>
    <x v="5"/>
    <n v="5"/>
    <n v="7500"/>
    <x v="0"/>
    <s v="CBD"/>
    <s v="ORD01682"/>
    <x v="1"/>
    <n v="5"/>
    <n v="0"/>
    <n v="7500"/>
    <n v="900"/>
    <n v="4500"/>
    <n v="3000"/>
    <n v="0.4"/>
    <x v="0"/>
    <s v="Online"/>
    <s v="Delivery"/>
    <s v="Facebook"/>
    <x v="0"/>
    <s v="Friday"/>
    <x v="0"/>
    <x v="1"/>
    <x v="0"/>
  </r>
  <r>
    <x v="207"/>
    <s v="CUST042"/>
    <x v="12"/>
    <s v="500g"/>
    <x v="1"/>
    <n v="2"/>
    <n v="2600"/>
    <x v="2"/>
    <s v="Westlands"/>
    <s v="ORD01683"/>
    <x v="0"/>
    <n v="2"/>
    <n v="0"/>
    <n v="2600"/>
    <n v="1800"/>
    <n v="3600"/>
    <n v="-1000"/>
    <n v="-0.38461538461538464"/>
    <x v="2"/>
    <s v="Online"/>
    <s v="Pickup"/>
    <s v="Facebook"/>
    <x v="0"/>
    <s v="Friday"/>
    <x v="0"/>
    <x v="0"/>
    <x v="2"/>
  </r>
  <r>
    <x v="207"/>
    <s v="CUST036"/>
    <x v="3"/>
    <s v="1000g"/>
    <x v="0"/>
    <n v="4"/>
    <n v="11200"/>
    <x v="0"/>
    <s v="Kilimani"/>
    <s v="ORD01684"/>
    <x v="0"/>
    <n v="4"/>
    <n v="0"/>
    <n v="11200"/>
    <n v="2600"/>
    <n v="10400"/>
    <n v="800"/>
    <n v="7.1428571428571425E-2"/>
    <x v="2"/>
    <s v="In-store"/>
    <s v="Delivery"/>
    <s v="Walk-in"/>
    <x v="0"/>
    <s v="Friday"/>
    <x v="1"/>
    <x v="0"/>
    <x v="3"/>
  </r>
  <r>
    <x v="207"/>
    <s v="CUST058"/>
    <x v="5"/>
    <s v="1500g"/>
    <x v="2"/>
    <n v="3"/>
    <n v="11400"/>
    <x v="2"/>
    <s v="CBD"/>
    <s v="ORD01685"/>
    <x v="0"/>
    <n v="3"/>
    <n v="0"/>
    <n v="11400"/>
    <n v="4200"/>
    <n v="12600"/>
    <n v="-1200"/>
    <n v="-0.10526315789473684"/>
    <x v="2"/>
    <s v="In-store"/>
    <s v="Delivery"/>
    <s v="Instagram"/>
    <x v="0"/>
    <s v="Friday"/>
    <x v="2"/>
    <x v="1"/>
    <x v="1"/>
  </r>
  <r>
    <x v="207"/>
    <s v="CUST061"/>
    <x v="3"/>
    <s v="2500g"/>
    <x v="6"/>
    <n v="1"/>
    <n v="5800"/>
    <x v="1"/>
    <s v="CBD"/>
    <s v="ORD01686"/>
    <x v="0"/>
    <n v="1"/>
    <n v="0"/>
    <n v="5800"/>
    <n v="1800"/>
    <n v="1800"/>
    <n v="4000"/>
    <n v="0.68965517241379315"/>
    <x v="1"/>
    <s v="In-store"/>
    <s v="Pickup"/>
    <s v="Walk-in"/>
    <x v="0"/>
    <s v="Friday"/>
    <x v="2"/>
    <x v="0"/>
    <x v="1"/>
  </r>
  <r>
    <x v="207"/>
    <s v="CUST038"/>
    <x v="8"/>
    <s v="1000g"/>
    <x v="0"/>
    <n v="5"/>
    <n v="14000"/>
    <x v="2"/>
    <s v="CBD"/>
    <s v="ORD01687"/>
    <x v="0"/>
    <n v="5"/>
    <n v="0"/>
    <n v="14000"/>
    <n v="2600"/>
    <n v="13000"/>
    <n v="1000"/>
    <n v="7.1428571428571425E-2"/>
    <x v="2"/>
    <s v="In-store"/>
    <s v="Delivery"/>
    <s v="Facebook"/>
    <x v="0"/>
    <s v="Friday"/>
    <x v="2"/>
    <x v="1"/>
    <x v="0"/>
  </r>
  <r>
    <x v="207"/>
    <s v="CUST025"/>
    <x v="5"/>
    <s v="1500g"/>
    <x v="2"/>
    <n v="1"/>
    <n v="3800"/>
    <x v="2"/>
    <s v="Kilimani"/>
    <s v="ORD01688"/>
    <x v="0"/>
    <n v="1"/>
    <n v="0"/>
    <n v="3800"/>
    <n v="3500"/>
    <n v="3500"/>
    <n v="300"/>
    <n v="7.8947368421052627E-2"/>
    <x v="1"/>
    <s v="WhatsApp"/>
    <s v="Delivery"/>
    <s v="Instagram"/>
    <x v="0"/>
    <s v="Friday"/>
    <x v="1"/>
    <x v="0"/>
    <x v="1"/>
  </r>
  <r>
    <x v="207"/>
    <s v="CUST023"/>
    <x v="2"/>
    <s v="2000g"/>
    <x v="4"/>
    <n v="4"/>
    <n v="19200"/>
    <x v="2"/>
    <s v="Kilimani"/>
    <s v="ORD01689"/>
    <x v="0"/>
    <n v="4"/>
    <n v="0"/>
    <n v="19200"/>
    <n v="3500"/>
    <n v="14000"/>
    <n v="5200"/>
    <n v="0.27083333333333331"/>
    <x v="2"/>
    <s v="WhatsApp"/>
    <s v="Delivery"/>
    <s v="Facebook"/>
    <x v="0"/>
    <s v="Friday"/>
    <x v="2"/>
    <x v="0"/>
    <x v="3"/>
  </r>
  <r>
    <x v="207"/>
    <s v="CUST036"/>
    <x v="2"/>
    <s v="2000g"/>
    <x v="4"/>
    <n v="2"/>
    <n v="9600"/>
    <x v="0"/>
    <s v="CBD"/>
    <s v="ORD01690"/>
    <x v="0"/>
    <n v="2"/>
    <n v="0"/>
    <n v="9600"/>
    <n v="5000"/>
    <n v="10000"/>
    <n v="-400"/>
    <n v="-4.1666666666666664E-2"/>
    <x v="1"/>
    <s v="Online"/>
    <s v="Delivery"/>
    <s v="Facebook"/>
    <x v="0"/>
    <s v="Friday"/>
    <x v="0"/>
    <x v="1"/>
    <x v="2"/>
  </r>
  <r>
    <x v="207"/>
    <s v="CUST020"/>
    <x v="11"/>
    <s v="3000g"/>
    <x v="3"/>
    <n v="4"/>
    <n v="27200"/>
    <x v="0"/>
    <s v="CBD"/>
    <s v="ORD01691"/>
    <x v="0"/>
    <n v="4"/>
    <n v="0"/>
    <n v="27200"/>
    <n v="5000"/>
    <n v="20000"/>
    <n v="7200"/>
    <n v="0.26470588235294118"/>
    <x v="0"/>
    <s v="In-store"/>
    <s v="Delivery"/>
    <s v="Word of Mouth"/>
    <x v="0"/>
    <s v="Friday"/>
    <x v="1"/>
    <x v="0"/>
    <x v="2"/>
  </r>
  <r>
    <x v="208"/>
    <s v="CUST088"/>
    <x v="4"/>
    <s v="3000g"/>
    <x v="3"/>
    <n v="4"/>
    <n v="27200"/>
    <x v="1"/>
    <s v="Kilimani"/>
    <s v="ORD01692"/>
    <x v="0"/>
    <n v="4"/>
    <n v="0"/>
    <n v="27200"/>
    <n v="4200"/>
    <n v="16800"/>
    <n v="10400"/>
    <n v="0.38235294117647056"/>
    <x v="2"/>
    <s v="In-store"/>
    <s v="Delivery"/>
    <s v="Walk-in"/>
    <x v="0"/>
    <s v="Saturday"/>
    <x v="2"/>
    <x v="1"/>
    <x v="3"/>
  </r>
  <r>
    <x v="208"/>
    <s v="CUST054"/>
    <x v="7"/>
    <s v="2500g"/>
    <x v="6"/>
    <n v="3"/>
    <n v="17400"/>
    <x v="2"/>
    <s v="CBD"/>
    <s v="ORD01693"/>
    <x v="0"/>
    <n v="3"/>
    <n v="0"/>
    <n v="17400"/>
    <n v="1800"/>
    <n v="5400"/>
    <n v="12000"/>
    <n v="0.68965517241379315"/>
    <x v="1"/>
    <s v="Online"/>
    <s v="Pickup"/>
    <s v="Facebook"/>
    <x v="0"/>
    <s v="Saturday"/>
    <x v="0"/>
    <x v="0"/>
    <x v="0"/>
  </r>
  <r>
    <x v="208"/>
    <s v="CUST038"/>
    <x v="8"/>
    <s v="1000g"/>
    <x v="0"/>
    <n v="1"/>
    <n v="2800"/>
    <x v="0"/>
    <s v="Kilimani"/>
    <s v="ORD01694"/>
    <x v="0"/>
    <n v="1"/>
    <n v="0"/>
    <n v="2800"/>
    <n v="3500"/>
    <n v="3500"/>
    <n v="-700"/>
    <n v="-0.25"/>
    <x v="2"/>
    <s v="In-store"/>
    <s v="Delivery"/>
    <s v="Walk-in"/>
    <x v="0"/>
    <s v="Saturday"/>
    <x v="2"/>
    <x v="1"/>
    <x v="1"/>
  </r>
  <r>
    <x v="209"/>
    <s v="CUST067"/>
    <x v="6"/>
    <s v="2000g"/>
    <x v="4"/>
    <n v="2"/>
    <n v="9600"/>
    <x v="1"/>
    <s v="Westlands"/>
    <s v="ORD01695"/>
    <x v="2"/>
    <n v="2"/>
    <n v="0"/>
    <n v="9600"/>
    <n v="4200"/>
    <n v="8400"/>
    <n v="1200"/>
    <n v="0.125"/>
    <x v="0"/>
    <s v="In-store"/>
    <s v="Pickup"/>
    <s v="Facebook"/>
    <x v="0"/>
    <s v="Sunday"/>
    <x v="0"/>
    <x v="0"/>
    <x v="0"/>
  </r>
  <r>
    <x v="209"/>
    <s v="CUST044"/>
    <x v="9"/>
    <s v="2500g"/>
    <x v="6"/>
    <n v="5"/>
    <n v="29000"/>
    <x v="1"/>
    <s v="CBD"/>
    <s v="ORD01696"/>
    <x v="0"/>
    <n v="5"/>
    <n v="0"/>
    <n v="29000"/>
    <n v="900"/>
    <n v="4500"/>
    <n v="24500"/>
    <n v="0.84482758620689657"/>
    <x v="1"/>
    <s v="Online"/>
    <s v="Delivery"/>
    <s v="Instagram"/>
    <x v="0"/>
    <s v="Sunday"/>
    <x v="1"/>
    <x v="0"/>
    <x v="3"/>
  </r>
  <r>
    <x v="209"/>
    <s v="CUST063"/>
    <x v="12"/>
    <s v="500g"/>
    <x v="1"/>
    <n v="3"/>
    <n v="3900"/>
    <x v="1"/>
    <s v="CBD"/>
    <s v="ORD01697"/>
    <x v="0"/>
    <n v="3"/>
    <n v="0"/>
    <n v="3900"/>
    <n v="3500"/>
    <n v="10500"/>
    <n v="-6600"/>
    <n v="-1.6923076923076923"/>
    <x v="1"/>
    <s v="In-store"/>
    <s v="Pickup"/>
    <s v="Instagram"/>
    <x v="0"/>
    <s v="Sunday"/>
    <x v="0"/>
    <x v="0"/>
    <x v="0"/>
  </r>
  <r>
    <x v="210"/>
    <s v="CUST057"/>
    <x v="6"/>
    <s v="2000g"/>
    <x v="4"/>
    <n v="5"/>
    <n v="24000"/>
    <x v="2"/>
    <s v="Westlands"/>
    <s v="ORD01698"/>
    <x v="2"/>
    <n v="5"/>
    <n v="0"/>
    <n v="24000"/>
    <n v="5000"/>
    <n v="25000"/>
    <n v="-1000"/>
    <n v="-4.1666666666666664E-2"/>
    <x v="2"/>
    <s v="WhatsApp"/>
    <s v="Delivery"/>
    <s v="Instagram"/>
    <x v="0"/>
    <s v="Monday"/>
    <x v="1"/>
    <x v="0"/>
    <x v="3"/>
  </r>
  <r>
    <x v="210"/>
    <s v="CUST040"/>
    <x v="13"/>
    <s v="3000g"/>
    <x v="3"/>
    <n v="2"/>
    <n v="13600"/>
    <x v="0"/>
    <s v="Westlands"/>
    <s v="ORD01699"/>
    <x v="0"/>
    <n v="2"/>
    <n v="0"/>
    <n v="13600"/>
    <n v="3500"/>
    <n v="7000"/>
    <n v="6600"/>
    <n v="0.48529411764705882"/>
    <x v="2"/>
    <s v="WhatsApp"/>
    <s v="Delivery"/>
    <s v="Instagram"/>
    <x v="0"/>
    <s v="Monday"/>
    <x v="2"/>
    <x v="1"/>
    <x v="2"/>
  </r>
  <r>
    <x v="210"/>
    <s v="CUST048"/>
    <x v="10"/>
    <s v="2000g"/>
    <x v="4"/>
    <n v="4"/>
    <n v="19200"/>
    <x v="2"/>
    <s v="Kilimani"/>
    <s v="ORD01700"/>
    <x v="0"/>
    <n v="4"/>
    <n v="0"/>
    <n v="19200"/>
    <n v="3500"/>
    <n v="14000"/>
    <n v="5200"/>
    <n v="0.27083333333333331"/>
    <x v="0"/>
    <s v="In-store"/>
    <s v="Pickup"/>
    <s v="Instagram"/>
    <x v="0"/>
    <s v="Monday"/>
    <x v="0"/>
    <x v="0"/>
    <x v="2"/>
  </r>
  <r>
    <x v="210"/>
    <s v="CUST037"/>
    <x v="11"/>
    <s v="2000g"/>
    <x v="4"/>
    <n v="3"/>
    <n v="14400"/>
    <x v="2"/>
    <s v="Kilimani"/>
    <s v="ORD01701"/>
    <x v="0"/>
    <n v="3"/>
    <n v="0"/>
    <n v="14400"/>
    <n v="900"/>
    <n v="2700"/>
    <n v="11700"/>
    <n v="0.8125"/>
    <x v="0"/>
    <s v="In-store"/>
    <s v="Delivery"/>
    <s v="Instagram"/>
    <x v="0"/>
    <s v="Monday"/>
    <x v="2"/>
    <x v="0"/>
    <x v="1"/>
  </r>
  <r>
    <x v="210"/>
    <s v="CUST092"/>
    <x v="13"/>
    <s v="500g"/>
    <x v="1"/>
    <n v="2"/>
    <n v="2600"/>
    <x v="1"/>
    <s v="Westlands"/>
    <s v="ORD01702"/>
    <x v="0"/>
    <n v="2"/>
    <n v="100"/>
    <n v="2500"/>
    <n v="5000"/>
    <n v="10000"/>
    <n v="-7500"/>
    <n v="-3"/>
    <x v="2"/>
    <s v="In-store"/>
    <s v="Pickup"/>
    <s v="Facebook"/>
    <x v="0"/>
    <s v="Monday"/>
    <x v="0"/>
    <x v="1"/>
    <x v="3"/>
  </r>
  <r>
    <x v="210"/>
    <s v="CUST091"/>
    <x v="11"/>
    <s v="3000g"/>
    <x v="3"/>
    <n v="2"/>
    <n v="13600"/>
    <x v="1"/>
    <s v="CBD"/>
    <s v="ORD01703"/>
    <x v="0"/>
    <n v="2"/>
    <n v="50"/>
    <n v="13550"/>
    <n v="3500"/>
    <n v="7000"/>
    <n v="6550"/>
    <n v="0.48339483394833949"/>
    <x v="1"/>
    <s v="In-store"/>
    <s v="Pickup"/>
    <s v="Instagram"/>
    <x v="0"/>
    <s v="Monday"/>
    <x v="1"/>
    <x v="1"/>
    <x v="3"/>
  </r>
  <r>
    <x v="210"/>
    <s v="CUST021"/>
    <x v="12"/>
    <s v="2000g"/>
    <x v="4"/>
    <n v="2"/>
    <n v="9600"/>
    <x v="0"/>
    <s v="Kilimani"/>
    <s v="ORD01704"/>
    <x v="0"/>
    <n v="2"/>
    <n v="0"/>
    <n v="9600"/>
    <n v="4200"/>
    <n v="8400"/>
    <n v="1200"/>
    <n v="0.125"/>
    <x v="0"/>
    <s v="Online"/>
    <s v="Pickup"/>
    <s v="Walk-in"/>
    <x v="0"/>
    <s v="Monday"/>
    <x v="1"/>
    <x v="1"/>
    <x v="2"/>
  </r>
  <r>
    <x v="210"/>
    <s v="CUST074"/>
    <x v="0"/>
    <s v="2500g"/>
    <x v="6"/>
    <n v="3"/>
    <n v="17400"/>
    <x v="0"/>
    <s v="Westlands"/>
    <s v="ORD01705"/>
    <x v="0"/>
    <n v="3"/>
    <n v="0"/>
    <n v="17400"/>
    <n v="3500"/>
    <n v="10500"/>
    <n v="6900"/>
    <n v="0.39655172413793105"/>
    <x v="0"/>
    <s v="Online"/>
    <s v="Delivery"/>
    <s v="Instagram"/>
    <x v="0"/>
    <s v="Monday"/>
    <x v="2"/>
    <x v="1"/>
    <x v="2"/>
  </r>
  <r>
    <x v="210"/>
    <s v="CUST024"/>
    <x v="4"/>
    <s v="2000g"/>
    <x v="4"/>
    <n v="3"/>
    <n v="14400"/>
    <x v="0"/>
    <s v="CBD"/>
    <s v="ORD01706"/>
    <x v="0"/>
    <n v="3"/>
    <n v="0"/>
    <n v="14400"/>
    <n v="400"/>
    <n v="1200"/>
    <n v="13200"/>
    <n v="0.91666666666666663"/>
    <x v="2"/>
    <s v="Online"/>
    <s v="Delivery"/>
    <s v="Instagram"/>
    <x v="0"/>
    <s v="Monday"/>
    <x v="2"/>
    <x v="1"/>
    <x v="0"/>
  </r>
  <r>
    <x v="210"/>
    <s v="CUST086"/>
    <x v="1"/>
    <s v="Small Pack"/>
    <x v="7"/>
    <n v="1"/>
    <n v="800"/>
    <x v="2"/>
    <s v="Westlands"/>
    <s v="ORD01707"/>
    <x v="1"/>
    <n v="1"/>
    <n v="0"/>
    <n v="800"/>
    <n v="3500"/>
    <n v="3500"/>
    <n v="-2700"/>
    <n v="-3.375"/>
    <x v="1"/>
    <s v="In-store"/>
    <s v="Pickup"/>
    <s v="Word of Mouth"/>
    <x v="0"/>
    <s v="Monday"/>
    <x v="0"/>
    <x v="0"/>
    <x v="3"/>
  </r>
  <r>
    <x v="210"/>
    <s v="CUST058"/>
    <x v="11"/>
    <s v="2000g"/>
    <x v="4"/>
    <n v="3"/>
    <n v="14400"/>
    <x v="1"/>
    <s v="Kilimani"/>
    <s v="ORD01708"/>
    <x v="0"/>
    <n v="3"/>
    <n v="50"/>
    <n v="14350"/>
    <n v="900"/>
    <n v="2700"/>
    <n v="11650"/>
    <n v="0.81184668989547037"/>
    <x v="1"/>
    <s v="Online"/>
    <s v="Pickup"/>
    <s v="Instagram"/>
    <x v="0"/>
    <s v="Monday"/>
    <x v="2"/>
    <x v="0"/>
    <x v="3"/>
  </r>
  <r>
    <x v="211"/>
    <s v="CUST004"/>
    <x v="4"/>
    <s v="500g"/>
    <x v="1"/>
    <n v="1"/>
    <n v="1300"/>
    <x v="2"/>
    <s v="Westlands"/>
    <s v="ORD01709"/>
    <x v="0"/>
    <n v="1"/>
    <n v="50"/>
    <n v="1250"/>
    <n v="2600"/>
    <n v="2600"/>
    <n v="-1350"/>
    <n v="-1.08"/>
    <x v="0"/>
    <s v="Online"/>
    <s v="Pickup"/>
    <s v="Facebook"/>
    <x v="0"/>
    <s v="Tuesday"/>
    <x v="2"/>
    <x v="0"/>
    <x v="2"/>
  </r>
  <r>
    <x v="211"/>
    <s v="CUST059"/>
    <x v="12"/>
    <s v="1500g"/>
    <x v="2"/>
    <n v="2"/>
    <n v="7600"/>
    <x v="2"/>
    <s v="Kilimani"/>
    <s v="ORD01710"/>
    <x v="0"/>
    <n v="2"/>
    <n v="0"/>
    <n v="7600"/>
    <n v="2600"/>
    <n v="5200"/>
    <n v="2400"/>
    <n v="0.31578947368421051"/>
    <x v="2"/>
    <s v="In-store"/>
    <s v="Delivery"/>
    <s v="Facebook"/>
    <x v="0"/>
    <s v="Tuesday"/>
    <x v="1"/>
    <x v="1"/>
    <x v="0"/>
  </r>
  <r>
    <x v="211"/>
    <s v="CUST065"/>
    <x v="0"/>
    <s v="1500g"/>
    <x v="2"/>
    <n v="5"/>
    <n v="19000"/>
    <x v="2"/>
    <s v="CBD"/>
    <s v="ORD01711"/>
    <x v="0"/>
    <n v="5"/>
    <n v="0"/>
    <n v="19000"/>
    <n v="1300"/>
    <n v="6500"/>
    <n v="12500"/>
    <n v="0.65789473684210531"/>
    <x v="1"/>
    <s v="WhatsApp"/>
    <s v="Delivery"/>
    <s v="Word of Mouth"/>
    <x v="0"/>
    <s v="Tuesday"/>
    <x v="0"/>
    <x v="1"/>
    <x v="1"/>
  </r>
  <r>
    <x v="211"/>
    <s v="CUST061"/>
    <x v="1"/>
    <s v="Party Pack"/>
    <x v="0"/>
    <n v="3"/>
    <n v="8400"/>
    <x v="2"/>
    <s v="CBD"/>
    <s v="ORD01712"/>
    <x v="1"/>
    <n v="3"/>
    <n v="0"/>
    <n v="8400"/>
    <n v="4200"/>
    <n v="12600"/>
    <n v="-4200"/>
    <n v="-0.5"/>
    <x v="2"/>
    <s v="In-store"/>
    <s v="Pickup"/>
    <s v="Word of Mouth"/>
    <x v="0"/>
    <s v="Tuesday"/>
    <x v="2"/>
    <x v="0"/>
    <x v="1"/>
  </r>
  <r>
    <x v="211"/>
    <s v="CUST073"/>
    <x v="8"/>
    <s v="2500g"/>
    <x v="6"/>
    <n v="2"/>
    <n v="11600"/>
    <x v="1"/>
    <s v="Westlands"/>
    <s v="ORD01713"/>
    <x v="0"/>
    <n v="2"/>
    <n v="0"/>
    <n v="11600"/>
    <n v="1800"/>
    <n v="3600"/>
    <n v="8000"/>
    <n v="0.68965517241379315"/>
    <x v="2"/>
    <s v="In-store"/>
    <s v="Delivery"/>
    <s v="Instagram"/>
    <x v="0"/>
    <s v="Tuesday"/>
    <x v="1"/>
    <x v="1"/>
    <x v="2"/>
  </r>
  <r>
    <x v="211"/>
    <s v="CUST094"/>
    <x v="5"/>
    <s v="1000g"/>
    <x v="0"/>
    <n v="1"/>
    <n v="2800"/>
    <x v="2"/>
    <s v="Kilimani"/>
    <s v="ORD01714"/>
    <x v="0"/>
    <n v="1"/>
    <n v="50"/>
    <n v="2750"/>
    <n v="1800"/>
    <n v="1800"/>
    <n v="950"/>
    <n v="0.34545454545454546"/>
    <x v="2"/>
    <s v="Online"/>
    <s v="Delivery"/>
    <s v="Word of Mouth"/>
    <x v="0"/>
    <s v="Tuesday"/>
    <x v="1"/>
    <x v="0"/>
    <x v="2"/>
  </r>
  <r>
    <x v="211"/>
    <s v="CUST015"/>
    <x v="11"/>
    <s v="1000g"/>
    <x v="0"/>
    <n v="5"/>
    <n v="14000"/>
    <x v="2"/>
    <s v="Kilimani"/>
    <s v="ORD01715"/>
    <x v="0"/>
    <n v="5"/>
    <n v="0"/>
    <n v="14000"/>
    <n v="5000"/>
    <n v="25000"/>
    <n v="-11000"/>
    <n v="-0.7857142857142857"/>
    <x v="1"/>
    <s v="In-store"/>
    <s v="Pickup"/>
    <s v="Facebook"/>
    <x v="0"/>
    <s v="Tuesday"/>
    <x v="0"/>
    <x v="0"/>
    <x v="3"/>
  </r>
  <r>
    <x v="211"/>
    <s v="CUST029"/>
    <x v="9"/>
    <s v="3000g"/>
    <x v="3"/>
    <n v="5"/>
    <n v="34000"/>
    <x v="2"/>
    <s v="Westlands"/>
    <s v="ORD01716"/>
    <x v="0"/>
    <n v="5"/>
    <n v="0"/>
    <n v="34000"/>
    <n v="5000"/>
    <n v="25000"/>
    <n v="9000"/>
    <n v="0.26470588235294118"/>
    <x v="0"/>
    <s v="WhatsApp"/>
    <s v="Delivery"/>
    <s v="Instagram"/>
    <x v="0"/>
    <s v="Tuesday"/>
    <x v="2"/>
    <x v="1"/>
    <x v="2"/>
  </r>
  <r>
    <x v="211"/>
    <s v="CUST008"/>
    <x v="2"/>
    <s v="3000g"/>
    <x v="3"/>
    <n v="3"/>
    <n v="20400"/>
    <x v="1"/>
    <s v="CBD"/>
    <s v="ORD01717"/>
    <x v="0"/>
    <n v="3"/>
    <n v="0"/>
    <n v="20400"/>
    <n v="4200"/>
    <n v="12600"/>
    <n v="7800"/>
    <n v="0.38235294117647056"/>
    <x v="0"/>
    <s v="Online"/>
    <s v="Pickup"/>
    <s v="Facebook"/>
    <x v="0"/>
    <s v="Tuesday"/>
    <x v="1"/>
    <x v="0"/>
    <x v="2"/>
  </r>
  <r>
    <x v="211"/>
    <s v="CUST068"/>
    <x v="10"/>
    <s v="2500g"/>
    <x v="6"/>
    <n v="5"/>
    <n v="29000"/>
    <x v="0"/>
    <s v="Westlands"/>
    <s v="ORD01718"/>
    <x v="0"/>
    <n v="5"/>
    <n v="100"/>
    <n v="28900"/>
    <n v="2600"/>
    <n v="13000"/>
    <n v="15900"/>
    <n v="0.55017301038062283"/>
    <x v="2"/>
    <s v="WhatsApp"/>
    <s v="Delivery"/>
    <s v="Instagram"/>
    <x v="0"/>
    <s v="Tuesday"/>
    <x v="2"/>
    <x v="1"/>
    <x v="3"/>
  </r>
  <r>
    <x v="211"/>
    <s v="CUST011"/>
    <x v="10"/>
    <s v="1500g"/>
    <x v="2"/>
    <n v="1"/>
    <n v="3800"/>
    <x v="1"/>
    <s v="Westlands"/>
    <s v="ORD01719"/>
    <x v="0"/>
    <n v="1"/>
    <n v="0"/>
    <n v="3800"/>
    <n v="1800"/>
    <n v="1800"/>
    <n v="2000"/>
    <n v="0.52631578947368418"/>
    <x v="1"/>
    <s v="WhatsApp"/>
    <s v="Delivery"/>
    <s v="Word of Mouth"/>
    <x v="0"/>
    <s v="Tuesday"/>
    <x v="0"/>
    <x v="1"/>
    <x v="0"/>
  </r>
  <r>
    <x v="212"/>
    <s v="CUST025"/>
    <x v="3"/>
    <s v="1000g"/>
    <x v="0"/>
    <n v="4"/>
    <n v="11200"/>
    <x v="2"/>
    <s v="Westlands"/>
    <s v="ORD01720"/>
    <x v="0"/>
    <n v="4"/>
    <n v="0"/>
    <n v="11200"/>
    <n v="4200"/>
    <n v="16800"/>
    <n v="-5600"/>
    <n v="-0.5"/>
    <x v="1"/>
    <s v="Online"/>
    <s v="Delivery"/>
    <s v="Facebook"/>
    <x v="0"/>
    <s v="Wednesday"/>
    <x v="1"/>
    <x v="1"/>
    <x v="1"/>
  </r>
  <r>
    <x v="212"/>
    <s v="CUST066"/>
    <x v="13"/>
    <s v="2500g"/>
    <x v="6"/>
    <n v="5"/>
    <n v="29000"/>
    <x v="0"/>
    <s v="CBD"/>
    <s v="ORD01721"/>
    <x v="0"/>
    <n v="5"/>
    <n v="0"/>
    <n v="29000"/>
    <n v="3500"/>
    <n v="17500"/>
    <n v="11500"/>
    <n v="0.39655172413793105"/>
    <x v="1"/>
    <s v="WhatsApp"/>
    <s v="Pickup"/>
    <s v="Walk-in"/>
    <x v="0"/>
    <s v="Wednesday"/>
    <x v="1"/>
    <x v="1"/>
    <x v="1"/>
  </r>
  <r>
    <x v="212"/>
    <s v="CUST019"/>
    <x v="5"/>
    <s v="2000g"/>
    <x v="4"/>
    <n v="4"/>
    <n v="19200"/>
    <x v="1"/>
    <s v="Westlands"/>
    <s v="ORD01722"/>
    <x v="0"/>
    <n v="4"/>
    <n v="0"/>
    <n v="19200"/>
    <n v="4200"/>
    <n v="16800"/>
    <n v="2400"/>
    <n v="0.125"/>
    <x v="2"/>
    <s v="WhatsApp"/>
    <s v="Delivery"/>
    <s v="Walk-in"/>
    <x v="0"/>
    <s v="Wednesday"/>
    <x v="2"/>
    <x v="1"/>
    <x v="2"/>
  </r>
  <r>
    <x v="212"/>
    <s v="CUST048"/>
    <x v="5"/>
    <s v="2500g"/>
    <x v="6"/>
    <n v="4"/>
    <n v="23200"/>
    <x v="0"/>
    <s v="Westlands"/>
    <s v="ORD01723"/>
    <x v="0"/>
    <n v="4"/>
    <n v="0"/>
    <n v="23200"/>
    <n v="1800"/>
    <n v="7200"/>
    <n v="16000"/>
    <n v="0.68965517241379315"/>
    <x v="0"/>
    <s v="WhatsApp"/>
    <s v="Pickup"/>
    <s v="Walk-in"/>
    <x v="0"/>
    <s v="Wednesday"/>
    <x v="2"/>
    <x v="0"/>
    <x v="2"/>
  </r>
  <r>
    <x v="213"/>
    <s v="CUST058"/>
    <x v="5"/>
    <s v="1000g"/>
    <x v="0"/>
    <n v="3"/>
    <n v="8400"/>
    <x v="1"/>
    <s v="Kilimani"/>
    <s v="ORD01724"/>
    <x v="0"/>
    <n v="3"/>
    <n v="0"/>
    <n v="8400"/>
    <n v="4200"/>
    <n v="12600"/>
    <n v="-4200"/>
    <n v="-0.5"/>
    <x v="0"/>
    <s v="WhatsApp"/>
    <s v="Pickup"/>
    <s v="Instagram"/>
    <x v="0"/>
    <s v="Thursday"/>
    <x v="2"/>
    <x v="0"/>
    <x v="2"/>
  </r>
  <r>
    <x v="213"/>
    <s v="CUST095"/>
    <x v="10"/>
    <s v="2500g"/>
    <x v="6"/>
    <n v="4"/>
    <n v="23200"/>
    <x v="2"/>
    <s v="Westlands"/>
    <s v="ORD01725"/>
    <x v="0"/>
    <n v="4"/>
    <n v="0"/>
    <n v="23200"/>
    <n v="5000"/>
    <n v="20000"/>
    <n v="3200"/>
    <n v="0.13793103448275862"/>
    <x v="0"/>
    <s v="WhatsApp"/>
    <s v="Pickup"/>
    <s v="Facebook"/>
    <x v="0"/>
    <s v="Thursday"/>
    <x v="0"/>
    <x v="0"/>
    <x v="3"/>
  </r>
  <r>
    <x v="213"/>
    <s v="CUST094"/>
    <x v="4"/>
    <s v="3000g"/>
    <x v="3"/>
    <n v="2"/>
    <n v="13600"/>
    <x v="2"/>
    <s v="CBD"/>
    <s v="ORD01726"/>
    <x v="0"/>
    <n v="2"/>
    <n v="0"/>
    <n v="13600"/>
    <n v="5000"/>
    <n v="10000"/>
    <n v="3600"/>
    <n v="0.26470588235294118"/>
    <x v="2"/>
    <s v="Online"/>
    <s v="Delivery"/>
    <s v="Walk-in"/>
    <x v="0"/>
    <s v="Thursday"/>
    <x v="0"/>
    <x v="1"/>
    <x v="2"/>
  </r>
  <r>
    <x v="213"/>
    <s v="CUST076"/>
    <x v="9"/>
    <s v="3000g"/>
    <x v="3"/>
    <n v="2"/>
    <n v="13600"/>
    <x v="1"/>
    <s v="Kilimani"/>
    <s v="ORD01727"/>
    <x v="0"/>
    <n v="2"/>
    <n v="0"/>
    <n v="13600"/>
    <n v="1800"/>
    <n v="3600"/>
    <n v="10000"/>
    <n v="0.73529411764705888"/>
    <x v="2"/>
    <s v="WhatsApp"/>
    <s v="Delivery"/>
    <s v="Walk-in"/>
    <x v="0"/>
    <s v="Thursday"/>
    <x v="2"/>
    <x v="0"/>
    <x v="3"/>
  </r>
  <r>
    <x v="213"/>
    <s v="CUST039"/>
    <x v="11"/>
    <s v="1000g"/>
    <x v="0"/>
    <n v="2"/>
    <n v="5600"/>
    <x v="2"/>
    <s v="CBD"/>
    <s v="ORD01728"/>
    <x v="0"/>
    <n v="2"/>
    <n v="0"/>
    <n v="5600"/>
    <n v="2600"/>
    <n v="5200"/>
    <n v="400"/>
    <n v="7.1428571428571425E-2"/>
    <x v="0"/>
    <s v="In-store"/>
    <s v="Delivery"/>
    <s v="Facebook"/>
    <x v="0"/>
    <s v="Thursday"/>
    <x v="2"/>
    <x v="0"/>
    <x v="1"/>
  </r>
  <r>
    <x v="213"/>
    <s v="CUST076"/>
    <x v="5"/>
    <s v="1500g"/>
    <x v="2"/>
    <n v="1"/>
    <n v="3800"/>
    <x v="2"/>
    <s v="Kilimani"/>
    <s v="ORD01729"/>
    <x v="0"/>
    <n v="1"/>
    <n v="0"/>
    <n v="3800"/>
    <n v="4200"/>
    <n v="4200"/>
    <n v="-400"/>
    <n v="-0.10526315789473684"/>
    <x v="0"/>
    <s v="In-store"/>
    <s v="Pickup"/>
    <s v="Instagram"/>
    <x v="0"/>
    <s v="Thursday"/>
    <x v="0"/>
    <x v="1"/>
    <x v="2"/>
  </r>
  <r>
    <x v="213"/>
    <s v="CUST082"/>
    <x v="0"/>
    <s v="2500g"/>
    <x v="6"/>
    <n v="4"/>
    <n v="23200"/>
    <x v="2"/>
    <s v="Westlands"/>
    <s v="ORD01730"/>
    <x v="0"/>
    <n v="4"/>
    <n v="0"/>
    <n v="23200"/>
    <n v="5000"/>
    <n v="20000"/>
    <n v="3200"/>
    <n v="0.13793103448275862"/>
    <x v="1"/>
    <s v="WhatsApp"/>
    <s v="Pickup"/>
    <s v="Instagram"/>
    <x v="0"/>
    <s v="Thursday"/>
    <x v="2"/>
    <x v="0"/>
    <x v="1"/>
  </r>
  <r>
    <x v="213"/>
    <s v="CUST060"/>
    <x v="11"/>
    <s v="3000g"/>
    <x v="3"/>
    <n v="5"/>
    <n v="34000"/>
    <x v="1"/>
    <s v="CBD"/>
    <s v="ORD01731"/>
    <x v="0"/>
    <n v="5"/>
    <n v="0"/>
    <n v="34000"/>
    <n v="4200"/>
    <n v="21000"/>
    <n v="13000"/>
    <n v="0.38235294117647056"/>
    <x v="2"/>
    <s v="WhatsApp"/>
    <s v="Pickup"/>
    <s v="Facebook"/>
    <x v="0"/>
    <s v="Thursday"/>
    <x v="2"/>
    <x v="0"/>
    <x v="2"/>
  </r>
  <r>
    <x v="214"/>
    <s v="CUST049"/>
    <x v="10"/>
    <s v="2500g"/>
    <x v="6"/>
    <n v="2"/>
    <n v="11600"/>
    <x v="2"/>
    <s v="CBD"/>
    <s v="ORD01732"/>
    <x v="0"/>
    <n v="2"/>
    <n v="0"/>
    <n v="11600"/>
    <n v="3500"/>
    <n v="7000"/>
    <n v="4600"/>
    <n v="0.39655172413793105"/>
    <x v="2"/>
    <s v="Online"/>
    <s v="Delivery"/>
    <s v="Facebook"/>
    <x v="0"/>
    <s v="Friday"/>
    <x v="1"/>
    <x v="1"/>
    <x v="2"/>
  </r>
  <r>
    <x v="214"/>
    <s v="CUST039"/>
    <x v="7"/>
    <s v="2000g"/>
    <x v="4"/>
    <n v="1"/>
    <n v="4800"/>
    <x v="1"/>
    <s v="Westlands"/>
    <s v="ORD01733"/>
    <x v="0"/>
    <n v="1"/>
    <n v="0"/>
    <n v="4800"/>
    <n v="5000"/>
    <n v="5000"/>
    <n v="-200"/>
    <n v="-4.1666666666666664E-2"/>
    <x v="2"/>
    <s v="WhatsApp"/>
    <s v="Delivery"/>
    <s v="Walk-in"/>
    <x v="0"/>
    <s v="Friday"/>
    <x v="1"/>
    <x v="1"/>
    <x v="0"/>
  </r>
  <r>
    <x v="214"/>
    <s v="CUST095"/>
    <x v="7"/>
    <s v="3000g"/>
    <x v="3"/>
    <n v="5"/>
    <n v="34000"/>
    <x v="2"/>
    <s v="Kilimani"/>
    <s v="ORD01734"/>
    <x v="0"/>
    <n v="5"/>
    <n v="0"/>
    <n v="34000"/>
    <n v="1800"/>
    <n v="9000"/>
    <n v="25000"/>
    <n v="0.73529411764705888"/>
    <x v="2"/>
    <s v="WhatsApp"/>
    <s v="Delivery"/>
    <s v="Instagram"/>
    <x v="0"/>
    <s v="Friday"/>
    <x v="1"/>
    <x v="0"/>
    <x v="2"/>
  </r>
  <r>
    <x v="214"/>
    <s v="CUST020"/>
    <x v="0"/>
    <s v="1000g"/>
    <x v="0"/>
    <n v="1"/>
    <n v="2800"/>
    <x v="2"/>
    <s v="Westlands"/>
    <s v="ORD01735"/>
    <x v="0"/>
    <n v="1"/>
    <n v="0"/>
    <n v="2800"/>
    <n v="5000"/>
    <n v="5000"/>
    <n v="-2200"/>
    <n v="-0.7857142857142857"/>
    <x v="2"/>
    <s v="In-store"/>
    <s v="Pickup"/>
    <s v="Word of Mouth"/>
    <x v="0"/>
    <s v="Friday"/>
    <x v="0"/>
    <x v="1"/>
    <x v="3"/>
  </r>
  <r>
    <x v="214"/>
    <s v="CUST016"/>
    <x v="8"/>
    <s v="3000g"/>
    <x v="3"/>
    <n v="4"/>
    <n v="27200"/>
    <x v="1"/>
    <s v="CBD"/>
    <s v="ORD01736"/>
    <x v="0"/>
    <n v="4"/>
    <n v="0"/>
    <n v="27200"/>
    <n v="1800"/>
    <n v="7200"/>
    <n v="20000"/>
    <n v="0.73529411764705888"/>
    <x v="0"/>
    <s v="WhatsApp"/>
    <s v="Pickup"/>
    <s v="Word of Mouth"/>
    <x v="0"/>
    <s v="Friday"/>
    <x v="0"/>
    <x v="0"/>
    <x v="1"/>
  </r>
  <r>
    <x v="215"/>
    <s v="CUST063"/>
    <x v="9"/>
    <s v="1000g"/>
    <x v="0"/>
    <n v="2"/>
    <n v="5600"/>
    <x v="1"/>
    <s v="CBD"/>
    <s v="ORD01737"/>
    <x v="0"/>
    <n v="2"/>
    <n v="100"/>
    <n v="5500"/>
    <n v="5000"/>
    <n v="10000"/>
    <n v="-4500"/>
    <n v="-0.81818181818181823"/>
    <x v="1"/>
    <s v="Online"/>
    <s v="Delivery"/>
    <s v="Walk-in"/>
    <x v="0"/>
    <s v="Saturday"/>
    <x v="0"/>
    <x v="1"/>
    <x v="0"/>
  </r>
  <r>
    <x v="215"/>
    <s v="CUST016"/>
    <x v="10"/>
    <s v="3000g"/>
    <x v="3"/>
    <n v="1"/>
    <n v="6800"/>
    <x v="2"/>
    <s v="Westlands"/>
    <s v="ORD01738"/>
    <x v="0"/>
    <n v="1"/>
    <n v="0"/>
    <n v="6800"/>
    <n v="1800"/>
    <n v="1800"/>
    <n v="5000"/>
    <n v="0.73529411764705888"/>
    <x v="1"/>
    <s v="Online"/>
    <s v="Delivery"/>
    <s v="Word of Mouth"/>
    <x v="0"/>
    <s v="Saturday"/>
    <x v="1"/>
    <x v="0"/>
    <x v="2"/>
  </r>
  <r>
    <x v="215"/>
    <s v="CUST096"/>
    <x v="2"/>
    <s v="1000g"/>
    <x v="0"/>
    <n v="5"/>
    <n v="14000"/>
    <x v="2"/>
    <s v="CBD"/>
    <s v="ORD01739"/>
    <x v="0"/>
    <n v="5"/>
    <n v="0"/>
    <n v="14000"/>
    <n v="3500"/>
    <n v="17500"/>
    <n v="-3500"/>
    <n v="-0.25"/>
    <x v="1"/>
    <s v="WhatsApp"/>
    <s v="Pickup"/>
    <s v="Walk-in"/>
    <x v="0"/>
    <s v="Saturday"/>
    <x v="2"/>
    <x v="0"/>
    <x v="0"/>
  </r>
  <r>
    <x v="215"/>
    <s v="CUST056"/>
    <x v="7"/>
    <s v="2000g"/>
    <x v="4"/>
    <n v="5"/>
    <n v="24000"/>
    <x v="2"/>
    <s v="CBD"/>
    <s v="ORD01740"/>
    <x v="0"/>
    <n v="5"/>
    <n v="0"/>
    <n v="24000"/>
    <n v="2600"/>
    <n v="13000"/>
    <n v="11000"/>
    <n v="0.45833333333333331"/>
    <x v="0"/>
    <s v="In-store"/>
    <s v="Pickup"/>
    <s v="Instagram"/>
    <x v="0"/>
    <s v="Saturday"/>
    <x v="1"/>
    <x v="0"/>
    <x v="0"/>
  </r>
  <r>
    <x v="215"/>
    <s v="CUST089"/>
    <x v="8"/>
    <s v="1500g"/>
    <x v="2"/>
    <n v="4"/>
    <n v="15200"/>
    <x v="0"/>
    <s v="Westlands"/>
    <s v="ORD01741"/>
    <x v="0"/>
    <n v="4"/>
    <n v="0"/>
    <n v="15200"/>
    <n v="3500"/>
    <n v="14000"/>
    <n v="1200"/>
    <n v="7.8947368421052627E-2"/>
    <x v="0"/>
    <s v="In-store"/>
    <s v="Pickup"/>
    <s v="Word of Mouth"/>
    <x v="0"/>
    <s v="Saturday"/>
    <x v="2"/>
    <x v="0"/>
    <x v="0"/>
  </r>
  <r>
    <x v="215"/>
    <s v="CUST003"/>
    <x v="3"/>
    <s v="2000g"/>
    <x v="4"/>
    <n v="5"/>
    <n v="24000"/>
    <x v="2"/>
    <s v="Kilimani"/>
    <s v="ORD01742"/>
    <x v="0"/>
    <n v="5"/>
    <n v="0"/>
    <n v="24000"/>
    <n v="900"/>
    <n v="4500"/>
    <n v="19500"/>
    <n v="0.8125"/>
    <x v="1"/>
    <s v="WhatsApp"/>
    <s v="Pickup"/>
    <s v="Facebook"/>
    <x v="0"/>
    <s v="Saturday"/>
    <x v="2"/>
    <x v="0"/>
    <x v="3"/>
  </r>
  <r>
    <x v="215"/>
    <s v="CUST019"/>
    <x v="13"/>
    <s v="500g"/>
    <x v="1"/>
    <n v="1"/>
    <n v="1300"/>
    <x v="2"/>
    <s v="Westlands"/>
    <s v="ORD01743"/>
    <x v="0"/>
    <n v="1"/>
    <n v="0"/>
    <n v="1300"/>
    <n v="3500"/>
    <n v="3500"/>
    <n v="-2200"/>
    <n v="-1.6923076923076923"/>
    <x v="1"/>
    <s v="In-store"/>
    <s v="Delivery"/>
    <s v="Instagram"/>
    <x v="0"/>
    <s v="Saturday"/>
    <x v="2"/>
    <x v="1"/>
    <x v="3"/>
  </r>
  <r>
    <x v="216"/>
    <s v="CUST007"/>
    <x v="5"/>
    <s v="2000g"/>
    <x v="4"/>
    <n v="2"/>
    <n v="9600"/>
    <x v="2"/>
    <s v="Westlands"/>
    <s v="ORD01744"/>
    <x v="0"/>
    <n v="2"/>
    <n v="0"/>
    <n v="9600"/>
    <n v="2600"/>
    <n v="5200"/>
    <n v="4400"/>
    <n v="0.45833333333333331"/>
    <x v="1"/>
    <s v="WhatsApp"/>
    <s v="Delivery"/>
    <s v="Instagram"/>
    <x v="0"/>
    <s v="Sunday"/>
    <x v="1"/>
    <x v="0"/>
    <x v="2"/>
  </r>
  <r>
    <x v="216"/>
    <s v="CUST007"/>
    <x v="9"/>
    <s v="1500g"/>
    <x v="2"/>
    <n v="3"/>
    <n v="11400"/>
    <x v="2"/>
    <s v="Westlands"/>
    <s v="ORD01745"/>
    <x v="0"/>
    <n v="3"/>
    <n v="0"/>
    <n v="11400"/>
    <n v="5000"/>
    <n v="15000"/>
    <n v="-3600"/>
    <n v="-0.31578947368421051"/>
    <x v="1"/>
    <s v="WhatsApp"/>
    <s v="Delivery"/>
    <s v="Instagram"/>
    <x v="0"/>
    <s v="Sunday"/>
    <x v="0"/>
    <x v="1"/>
    <x v="1"/>
  </r>
  <r>
    <x v="216"/>
    <s v="CUST066"/>
    <x v="3"/>
    <s v="3000g"/>
    <x v="3"/>
    <n v="1"/>
    <n v="6800"/>
    <x v="0"/>
    <s v="CBD"/>
    <s v="ORD01746"/>
    <x v="0"/>
    <n v="1"/>
    <n v="0"/>
    <n v="6800"/>
    <n v="2600"/>
    <n v="2600"/>
    <n v="4200"/>
    <n v="0.61764705882352944"/>
    <x v="0"/>
    <s v="Online"/>
    <s v="Delivery"/>
    <s v="Word of Mouth"/>
    <x v="0"/>
    <s v="Sunday"/>
    <x v="1"/>
    <x v="1"/>
    <x v="0"/>
  </r>
  <r>
    <x v="216"/>
    <s v="CUST077"/>
    <x v="11"/>
    <s v="1500g"/>
    <x v="2"/>
    <n v="1"/>
    <n v="3800"/>
    <x v="0"/>
    <s v="CBD"/>
    <s v="ORD01747"/>
    <x v="0"/>
    <n v="1"/>
    <n v="0"/>
    <n v="3800"/>
    <n v="4200"/>
    <n v="4200"/>
    <n v="-400"/>
    <n v="-0.10526315789473684"/>
    <x v="2"/>
    <s v="Online"/>
    <s v="Pickup"/>
    <s v="Facebook"/>
    <x v="0"/>
    <s v="Sunday"/>
    <x v="2"/>
    <x v="1"/>
    <x v="2"/>
  </r>
  <r>
    <x v="216"/>
    <s v="CUST088"/>
    <x v="5"/>
    <s v="2500g"/>
    <x v="6"/>
    <n v="3"/>
    <n v="17400"/>
    <x v="2"/>
    <s v="Westlands"/>
    <s v="ORD01748"/>
    <x v="0"/>
    <n v="3"/>
    <n v="0"/>
    <n v="17400"/>
    <n v="900"/>
    <n v="2700"/>
    <n v="14700"/>
    <n v="0.84482758620689657"/>
    <x v="1"/>
    <s v="Online"/>
    <s v="Pickup"/>
    <s v="Facebook"/>
    <x v="0"/>
    <s v="Sunday"/>
    <x v="1"/>
    <x v="1"/>
    <x v="3"/>
  </r>
  <r>
    <x v="217"/>
    <s v="CUST075"/>
    <x v="2"/>
    <s v="500g"/>
    <x v="1"/>
    <n v="5"/>
    <n v="6500"/>
    <x v="2"/>
    <s v="Kilimani"/>
    <s v="ORD01749"/>
    <x v="0"/>
    <n v="5"/>
    <n v="0"/>
    <n v="6500"/>
    <n v="1800"/>
    <n v="9000"/>
    <n v="-2500"/>
    <n v="-0.38461538461538464"/>
    <x v="1"/>
    <s v="In-store"/>
    <s v="Delivery"/>
    <s v="Instagram"/>
    <x v="0"/>
    <s v="Monday"/>
    <x v="2"/>
    <x v="1"/>
    <x v="3"/>
  </r>
  <r>
    <x v="217"/>
    <s v="CUST067"/>
    <x v="0"/>
    <s v="1000g"/>
    <x v="0"/>
    <n v="2"/>
    <n v="5600"/>
    <x v="2"/>
    <s v="Westlands"/>
    <s v="ORD01750"/>
    <x v="0"/>
    <n v="2"/>
    <n v="0"/>
    <n v="5600"/>
    <n v="2600"/>
    <n v="5200"/>
    <n v="400"/>
    <n v="7.1428571428571425E-2"/>
    <x v="0"/>
    <s v="Online"/>
    <s v="Delivery"/>
    <s v="Walk-in"/>
    <x v="0"/>
    <s v="Monday"/>
    <x v="2"/>
    <x v="1"/>
    <x v="2"/>
  </r>
  <r>
    <x v="217"/>
    <s v="CUST053"/>
    <x v="12"/>
    <s v="1500g"/>
    <x v="2"/>
    <n v="4"/>
    <n v="15200"/>
    <x v="2"/>
    <s v="Kilimani"/>
    <s v="ORD01751"/>
    <x v="0"/>
    <n v="4"/>
    <n v="0"/>
    <n v="15200"/>
    <n v="2600"/>
    <n v="10400"/>
    <n v="4800"/>
    <n v="0.31578947368421051"/>
    <x v="0"/>
    <s v="Online"/>
    <s v="Delivery"/>
    <s v="Walk-in"/>
    <x v="0"/>
    <s v="Monday"/>
    <x v="2"/>
    <x v="1"/>
    <x v="1"/>
  </r>
  <r>
    <x v="217"/>
    <s v="CUST020"/>
    <x v="2"/>
    <s v="1500g"/>
    <x v="2"/>
    <n v="2"/>
    <n v="7600"/>
    <x v="1"/>
    <s v="Kilimani"/>
    <s v="ORD01752"/>
    <x v="0"/>
    <n v="2"/>
    <n v="0"/>
    <n v="7600"/>
    <n v="900"/>
    <n v="1800"/>
    <n v="5800"/>
    <n v="0.76315789473684215"/>
    <x v="1"/>
    <s v="In-store"/>
    <s v="Pickup"/>
    <s v="Facebook"/>
    <x v="0"/>
    <s v="Monday"/>
    <x v="1"/>
    <x v="1"/>
    <x v="3"/>
  </r>
  <r>
    <x v="217"/>
    <s v="CUST072"/>
    <x v="6"/>
    <s v="500g"/>
    <x v="1"/>
    <n v="2"/>
    <n v="2600"/>
    <x v="1"/>
    <s v="CBD"/>
    <s v="ORD01753"/>
    <x v="2"/>
    <n v="2"/>
    <n v="0"/>
    <n v="2600"/>
    <n v="900"/>
    <n v="1800"/>
    <n v="800"/>
    <n v="0.30769230769230771"/>
    <x v="1"/>
    <s v="In-store"/>
    <s v="Delivery"/>
    <s v="Walk-in"/>
    <x v="0"/>
    <s v="Monday"/>
    <x v="2"/>
    <x v="1"/>
    <x v="1"/>
  </r>
  <r>
    <x v="217"/>
    <s v="CUST069"/>
    <x v="6"/>
    <s v="500g"/>
    <x v="1"/>
    <n v="5"/>
    <n v="6500"/>
    <x v="1"/>
    <s v="CBD"/>
    <s v="ORD01754"/>
    <x v="2"/>
    <n v="5"/>
    <n v="0"/>
    <n v="6500"/>
    <n v="400"/>
    <n v="2000"/>
    <n v="4500"/>
    <n v="0.69230769230769229"/>
    <x v="1"/>
    <s v="Online"/>
    <s v="Pickup"/>
    <s v="Word of Mouth"/>
    <x v="0"/>
    <s v="Monday"/>
    <x v="2"/>
    <x v="1"/>
    <x v="0"/>
  </r>
  <r>
    <x v="217"/>
    <s v="CUST054"/>
    <x v="1"/>
    <s v="Small Pack"/>
    <x v="7"/>
    <n v="1"/>
    <n v="800"/>
    <x v="2"/>
    <s v="Kilimani"/>
    <s v="ORD01755"/>
    <x v="1"/>
    <n v="1"/>
    <n v="0"/>
    <n v="800"/>
    <n v="5000"/>
    <n v="5000"/>
    <n v="-4200"/>
    <n v="-5.25"/>
    <x v="1"/>
    <s v="In-store"/>
    <s v="Delivery"/>
    <s v="Facebook"/>
    <x v="0"/>
    <s v="Monday"/>
    <x v="1"/>
    <x v="1"/>
    <x v="1"/>
  </r>
  <r>
    <x v="217"/>
    <s v="CUST003"/>
    <x v="2"/>
    <s v="3000g"/>
    <x v="3"/>
    <n v="2"/>
    <n v="13600"/>
    <x v="2"/>
    <s v="Westlands"/>
    <s v="ORD01756"/>
    <x v="0"/>
    <n v="2"/>
    <n v="0"/>
    <n v="13600"/>
    <n v="400"/>
    <n v="800"/>
    <n v="12800"/>
    <n v="0.94117647058823528"/>
    <x v="2"/>
    <s v="Online"/>
    <s v="Delivery"/>
    <s v="Instagram"/>
    <x v="0"/>
    <s v="Monday"/>
    <x v="2"/>
    <x v="0"/>
    <x v="3"/>
  </r>
  <r>
    <x v="218"/>
    <s v="CUST018"/>
    <x v="1"/>
    <s v="Small Pack"/>
    <x v="7"/>
    <n v="3"/>
    <n v="2400"/>
    <x v="2"/>
    <s v="CBD"/>
    <s v="ORD01757"/>
    <x v="1"/>
    <n v="3"/>
    <n v="0"/>
    <n v="2400"/>
    <n v="3500"/>
    <n v="10500"/>
    <n v="-8100"/>
    <n v="-3.375"/>
    <x v="2"/>
    <s v="In-store"/>
    <s v="Pickup"/>
    <s v="Instagram"/>
    <x v="0"/>
    <s v="Tuesday"/>
    <x v="0"/>
    <x v="1"/>
    <x v="3"/>
  </r>
  <r>
    <x v="218"/>
    <s v="CUST023"/>
    <x v="3"/>
    <s v="2000g"/>
    <x v="4"/>
    <n v="3"/>
    <n v="14400"/>
    <x v="1"/>
    <s v="Westlands"/>
    <s v="ORD01758"/>
    <x v="0"/>
    <n v="3"/>
    <n v="0"/>
    <n v="14400"/>
    <n v="4200"/>
    <n v="12600"/>
    <n v="1800"/>
    <n v="0.125"/>
    <x v="1"/>
    <s v="In-store"/>
    <s v="Delivery"/>
    <s v="Word of Mouth"/>
    <x v="0"/>
    <s v="Tuesday"/>
    <x v="2"/>
    <x v="0"/>
    <x v="1"/>
  </r>
  <r>
    <x v="218"/>
    <s v="CUST029"/>
    <x v="0"/>
    <s v="2500g"/>
    <x v="6"/>
    <n v="1"/>
    <n v="5800"/>
    <x v="0"/>
    <s v="CBD"/>
    <s v="ORD01759"/>
    <x v="0"/>
    <n v="1"/>
    <n v="0"/>
    <n v="5800"/>
    <n v="900"/>
    <n v="900"/>
    <n v="4900"/>
    <n v="0.84482758620689657"/>
    <x v="1"/>
    <s v="In-store"/>
    <s v="Pickup"/>
    <s v="Facebook"/>
    <x v="0"/>
    <s v="Tuesday"/>
    <x v="0"/>
    <x v="1"/>
    <x v="1"/>
  </r>
  <r>
    <x v="218"/>
    <s v="CUST040"/>
    <x v="11"/>
    <s v="500g"/>
    <x v="1"/>
    <n v="2"/>
    <n v="2600"/>
    <x v="0"/>
    <s v="Kilimani"/>
    <s v="ORD01760"/>
    <x v="0"/>
    <n v="2"/>
    <n v="0"/>
    <n v="2600"/>
    <n v="3500"/>
    <n v="7000"/>
    <n v="-4400"/>
    <n v="-1.6923076923076923"/>
    <x v="2"/>
    <s v="WhatsApp"/>
    <s v="Delivery"/>
    <s v="Walk-in"/>
    <x v="0"/>
    <s v="Tuesday"/>
    <x v="0"/>
    <x v="0"/>
    <x v="3"/>
  </r>
  <r>
    <x v="218"/>
    <s v="CUST055"/>
    <x v="11"/>
    <s v="2000g"/>
    <x v="4"/>
    <n v="1"/>
    <n v="4800"/>
    <x v="1"/>
    <s v="Kilimani"/>
    <s v="ORD01761"/>
    <x v="0"/>
    <n v="1"/>
    <n v="0"/>
    <n v="4800"/>
    <n v="4200"/>
    <n v="4200"/>
    <n v="600"/>
    <n v="0.125"/>
    <x v="2"/>
    <s v="Online"/>
    <s v="Pickup"/>
    <s v="Facebook"/>
    <x v="0"/>
    <s v="Tuesday"/>
    <x v="0"/>
    <x v="0"/>
    <x v="2"/>
  </r>
  <r>
    <x v="218"/>
    <s v="CUST100"/>
    <x v="2"/>
    <s v="2500g"/>
    <x v="6"/>
    <n v="1"/>
    <n v="5800"/>
    <x v="2"/>
    <s v="Westlands"/>
    <s v="ORD01762"/>
    <x v="0"/>
    <n v="1"/>
    <n v="0"/>
    <n v="5800"/>
    <n v="900"/>
    <n v="900"/>
    <n v="4900"/>
    <n v="0.84482758620689657"/>
    <x v="1"/>
    <s v="In-store"/>
    <s v="Delivery"/>
    <s v="Walk-in"/>
    <x v="0"/>
    <s v="Tuesday"/>
    <x v="2"/>
    <x v="0"/>
    <x v="2"/>
  </r>
  <r>
    <x v="218"/>
    <s v="CUST014"/>
    <x v="0"/>
    <s v="500g"/>
    <x v="1"/>
    <n v="2"/>
    <n v="2600"/>
    <x v="0"/>
    <s v="CBD"/>
    <s v="ORD01763"/>
    <x v="0"/>
    <n v="2"/>
    <n v="0"/>
    <n v="2600"/>
    <n v="900"/>
    <n v="1800"/>
    <n v="800"/>
    <n v="0.30769230769230771"/>
    <x v="1"/>
    <s v="In-store"/>
    <s v="Delivery"/>
    <s v="Walk-in"/>
    <x v="0"/>
    <s v="Tuesday"/>
    <x v="0"/>
    <x v="1"/>
    <x v="0"/>
  </r>
  <r>
    <x v="219"/>
    <s v="CUST061"/>
    <x v="13"/>
    <s v="500g"/>
    <x v="1"/>
    <n v="1"/>
    <n v="1300"/>
    <x v="0"/>
    <s v="Westlands"/>
    <s v="ORD01764"/>
    <x v="0"/>
    <n v="1"/>
    <n v="0"/>
    <n v="1300"/>
    <n v="5000"/>
    <n v="5000"/>
    <n v="-3700"/>
    <n v="-2.8461538461538463"/>
    <x v="1"/>
    <s v="In-store"/>
    <s v="Pickup"/>
    <s v="Word of Mouth"/>
    <x v="0"/>
    <s v="Wednesday"/>
    <x v="2"/>
    <x v="0"/>
    <x v="1"/>
  </r>
  <r>
    <x v="219"/>
    <s v="CUST039"/>
    <x v="0"/>
    <s v="3000g"/>
    <x v="3"/>
    <n v="1"/>
    <n v="6800"/>
    <x v="1"/>
    <s v="Kilimani"/>
    <s v="ORD01765"/>
    <x v="0"/>
    <n v="1"/>
    <n v="0"/>
    <n v="6800"/>
    <n v="2600"/>
    <n v="2600"/>
    <n v="4200"/>
    <n v="0.61764705882352944"/>
    <x v="2"/>
    <s v="WhatsApp"/>
    <s v="Delivery"/>
    <s v="Instagram"/>
    <x v="0"/>
    <s v="Wednesday"/>
    <x v="1"/>
    <x v="0"/>
    <x v="2"/>
  </r>
  <r>
    <x v="219"/>
    <s v="CUST016"/>
    <x v="12"/>
    <s v="1500g"/>
    <x v="2"/>
    <n v="1"/>
    <n v="3800"/>
    <x v="1"/>
    <s v="Kilimani"/>
    <s v="ORD01766"/>
    <x v="0"/>
    <n v="1"/>
    <n v="0"/>
    <n v="3800"/>
    <n v="5000"/>
    <n v="5000"/>
    <n v="-1200"/>
    <n v="-0.31578947368421051"/>
    <x v="2"/>
    <s v="WhatsApp"/>
    <s v="Delivery"/>
    <s v="Instagram"/>
    <x v="0"/>
    <s v="Wednesday"/>
    <x v="0"/>
    <x v="1"/>
    <x v="2"/>
  </r>
  <r>
    <x v="219"/>
    <s v="CUST024"/>
    <x v="13"/>
    <s v="3000g"/>
    <x v="3"/>
    <n v="2"/>
    <n v="13600"/>
    <x v="1"/>
    <s v="Westlands"/>
    <s v="ORD01767"/>
    <x v="0"/>
    <n v="2"/>
    <n v="0"/>
    <n v="13600"/>
    <n v="2600"/>
    <n v="5200"/>
    <n v="8400"/>
    <n v="0.61764705882352944"/>
    <x v="2"/>
    <s v="Online"/>
    <s v="Pickup"/>
    <s v="Walk-in"/>
    <x v="0"/>
    <s v="Wednesday"/>
    <x v="1"/>
    <x v="1"/>
    <x v="2"/>
  </r>
  <r>
    <x v="219"/>
    <s v="CUST019"/>
    <x v="0"/>
    <s v="1500g"/>
    <x v="2"/>
    <n v="1"/>
    <n v="3800"/>
    <x v="1"/>
    <s v="Westlands"/>
    <s v="ORD01768"/>
    <x v="0"/>
    <n v="1"/>
    <n v="0"/>
    <n v="3800"/>
    <n v="1800"/>
    <n v="1800"/>
    <n v="2000"/>
    <n v="0.52631578947368418"/>
    <x v="0"/>
    <s v="Online"/>
    <s v="Delivery"/>
    <s v="Walk-in"/>
    <x v="0"/>
    <s v="Wednesday"/>
    <x v="1"/>
    <x v="1"/>
    <x v="1"/>
  </r>
  <r>
    <x v="219"/>
    <s v="CUST046"/>
    <x v="13"/>
    <s v="1000g"/>
    <x v="0"/>
    <n v="3"/>
    <n v="8400"/>
    <x v="0"/>
    <s v="CBD"/>
    <s v="ORD01769"/>
    <x v="0"/>
    <n v="3"/>
    <n v="0"/>
    <n v="8400"/>
    <n v="1800"/>
    <n v="5400"/>
    <n v="3000"/>
    <n v="0.35714285714285715"/>
    <x v="2"/>
    <s v="Online"/>
    <s v="Pickup"/>
    <s v="Walk-in"/>
    <x v="0"/>
    <s v="Wednesday"/>
    <x v="1"/>
    <x v="0"/>
    <x v="0"/>
  </r>
  <r>
    <x v="219"/>
    <s v="CUST031"/>
    <x v="12"/>
    <s v="1000g"/>
    <x v="0"/>
    <n v="5"/>
    <n v="14000"/>
    <x v="1"/>
    <s v="CBD"/>
    <s v="ORD01770"/>
    <x v="0"/>
    <n v="5"/>
    <n v="0"/>
    <n v="14000"/>
    <n v="5000"/>
    <n v="25000"/>
    <n v="-11000"/>
    <n v="-0.7857142857142857"/>
    <x v="2"/>
    <s v="Online"/>
    <s v="Pickup"/>
    <s v="Walk-in"/>
    <x v="0"/>
    <s v="Wednesday"/>
    <x v="0"/>
    <x v="1"/>
    <x v="2"/>
  </r>
  <r>
    <x v="219"/>
    <s v="CUST075"/>
    <x v="2"/>
    <s v="3000g"/>
    <x v="3"/>
    <n v="1"/>
    <n v="6800"/>
    <x v="0"/>
    <s v="CBD"/>
    <s v="ORD01771"/>
    <x v="0"/>
    <n v="1"/>
    <n v="0"/>
    <n v="6800"/>
    <n v="2600"/>
    <n v="2600"/>
    <n v="4200"/>
    <n v="0.61764705882352944"/>
    <x v="0"/>
    <s v="In-store"/>
    <s v="Pickup"/>
    <s v="Instagram"/>
    <x v="0"/>
    <s v="Wednesday"/>
    <x v="0"/>
    <x v="1"/>
    <x v="2"/>
  </r>
  <r>
    <x v="219"/>
    <s v="CUST037"/>
    <x v="10"/>
    <s v="1500g"/>
    <x v="2"/>
    <n v="2"/>
    <n v="7600"/>
    <x v="0"/>
    <s v="CBD"/>
    <s v="ORD01772"/>
    <x v="0"/>
    <n v="2"/>
    <n v="0"/>
    <n v="7600"/>
    <n v="3500"/>
    <n v="7000"/>
    <n v="600"/>
    <n v="7.8947368421052627E-2"/>
    <x v="2"/>
    <s v="Online"/>
    <s v="Delivery"/>
    <s v="Walk-in"/>
    <x v="0"/>
    <s v="Wednesday"/>
    <x v="1"/>
    <x v="1"/>
    <x v="2"/>
  </r>
  <r>
    <x v="219"/>
    <s v="CUST028"/>
    <x v="0"/>
    <s v="2000g"/>
    <x v="4"/>
    <n v="1"/>
    <n v="4800"/>
    <x v="1"/>
    <s v="CBD"/>
    <s v="ORD01773"/>
    <x v="0"/>
    <n v="1"/>
    <n v="0"/>
    <n v="4800"/>
    <n v="5000"/>
    <n v="5000"/>
    <n v="-200"/>
    <n v="-4.1666666666666664E-2"/>
    <x v="2"/>
    <s v="Online"/>
    <s v="Pickup"/>
    <s v="Walk-in"/>
    <x v="0"/>
    <s v="Wednesday"/>
    <x v="1"/>
    <x v="0"/>
    <x v="1"/>
  </r>
  <r>
    <x v="219"/>
    <s v="CUST090"/>
    <x v="7"/>
    <s v="3000g"/>
    <x v="3"/>
    <n v="3"/>
    <n v="20400"/>
    <x v="1"/>
    <s v="Kilimani"/>
    <s v="ORD01774"/>
    <x v="0"/>
    <n v="3"/>
    <n v="0"/>
    <n v="20400"/>
    <n v="2600"/>
    <n v="7800"/>
    <n v="12600"/>
    <n v="0.61764705882352944"/>
    <x v="2"/>
    <s v="WhatsApp"/>
    <s v="Delivery"/>
    <s v="Walk-in"/>
    <x v="0"/>
    <s v="Wednesday"/>
    <x v="1"/>
    <x v="0"/>
    <x v="2"/>
  </r>
  <r>
    <x v="220"/>
    <s v="CUST024"/>
    <x v="8"/>
    <s v="1500g"/>
    <x v="2"/>
    <n v="1"/>
    <n v="3800"/>
    <x v="2"/>
    <s v="Westlands"/>
    <s v="ORD01775"/>
    <x v="0"/>
    <n v="1"/>
    <n v="100"/>
    <n v="3700"/>
    <n v="4200"/>
    <n v="4200"/>
    <n v="-500"/>
    <n v="-0.13513513513513514"/>
    <x v="2"/>
    <s v="In-store"/>
    <s v="Delivery"/>
    <s v="Facebook"/>
    <x v="0"/>
    <s v="Thursday"/>
    <x v="1"/>
    <x v="1"/>
    <x v="3"/>
  </r>
  <r>
    <x v="220"/>
    <s v="CUST066"/>
    <x v="9"/>
    <s v="2500g"/>
    <x v="6"/>
    <n v="2"/>
    <n v="11600"/>
    <x v="0"/>
    <s v="Westlands"/>
    <s v="ORD01776"/>
    <x v="0"/>
    <n v="2"/>
    <n v="0"/>
    <n v="11600"/>
    <n v="900"/>
    <n v="1800"/>
    <n v="9800"/>
    <n v="0.84482758620689657"/>
    <x v="0"/>
    <s v="In-store"/>
    <s v="Pickup"/>
    <s v="Facebook"/>
    <x v="0"/>
    <s v="Thursday"/>
    <x v="1"/>
    <x v="1"/>
    <x v="2"/>
  </r>
  <r>
    <x v="220"/>
    <s v="CUST016"/>
    <x v="2"/>
    <s v="500g"/>
    <x v="1"/>
    <n v="3"/>
    <n v="3900"/>
    <x v="2"/>
    <s v="Kilimani"/>
    <s v="ORD01777"/>
    <x v="0"/>
    <n v="3"/>
    <n v="0"/>
    <n v="3900"/>
    <n v="2600"/>
    <n v="7800"/>
    <n v="-3900"/>
    <n v="-1"/>
    <x v="1"/>
    <s v="In-store"/>
    <s v="Delivery"/>
    <s v="Walk-in"/>
    <x v="0"/>
    <s v="Thursday"/>
    <x v="2"/>
    <x v="1"/>
    <x v="3"/>
  </r>
  <r>
    <x v="220"/>
    <s v="CUST064"/>
    <x v="3"/>
    <s v="1500g"/>
    <x v="2"/>
    <n v="2"/>
    <n v="7600"/>
    <x v="2"/>
    <s v="CBD"/>
    <s v="ORD01778"/>
    <x v="0"/>
    <n v="2"/>
    <n v="0"/>
    <n v="7600"/>
    <n v="4200"/>
    <n v="8400"/>
    <n v="-800"/>
    <n v="-0.10526315789473684"/>
    <x v="0"/>
    <s v="In-store"/>
    <s v="Delivery"/>
    <s v="Facebook"/>
    <x v="0"/>
    <s v="Thursday"/>
    <x v="1"/>
    <x v="0"/>
    <x v="1"/>
  </r>
  <r>
    <x v="220"/>
    <s v="CUST093"/>
    <x v="4"/>
    <s v="2500g"/>
    <x v="6"/>
    <n v="5"/>
    <n v="29000"/>
    <x v="0"/>
    <s v="Kilimani"/>
    <s v="ORD01779"/>
    <x v="0"/>
    <n v="5"/>
    <n v="0"/>
    <n v="29000"/>
    <n v="900"/>
    <n v="4500"/>
    <n v="24500"/>
    <n v="0.84482758620689657"/>
    <x v="2"/>
    <s v="WhatsApp"/>
    <s v="Pickup"/>
    <s v="Walk-in"/>
    <x v="0"/>
    <s v="Thursday"/>
    <x v="1"/>
    <x v="0"/>
    <x v="1"/>
  </r>
  <r>
    <x v="220"/>
    <s v="CUST015"/>
    <x v="5"/>
    <s v="500g"/>
    <x v="1"/>
    <n v="4"/>
    <n v="5200"/>
    <x v="2"/>
    <s v="Westlands"/>
    <s v="ORD01780"/>
    <x v="0"/>
    <n v="4"/>
    <n v="0"/>
    <n v="5200"/>
    <n v="900"/>
    <n v="3600"/>
    <n v="1600"/>
    <n v="0.30769230769230771"/>
    <x v="2"/>
    <s v="In-store"/>
    <s v="Delivery"/>
    <s v="Word of Mouth"/>
    <x v="0"/>
    <s v="Thursday"/>
    <x v="0"/>
    <x v="0"/>
    <x v="1"/>
  </r>
  <r>
    <x v="220"/>
    <s v="CUST095"/>
    <x v="7"/>
    <s v="500g"/>
    <x v="1"/>
    <n v="5"/>
    <n v="6500"/>
    <x v="2"/>
    <s v="CBD"/>
    <s v="ORD01781"/>
    <x v="0"/>
    <n v="5"/>
    <n v="0"/>
    <n v="6500"/>
    <n v="900"/>
    <n v="4500"/>
    <n v="2000"/>
    <n v="0.30769230769230771"/>
    <x v="1"/>
    <s v="WhatsApp"/>
    <s v="Delivery"/>
    <s v="Instagram"/>
    <x v="0"/>
    <s v="Thursday"/>
    <x v="0"/>
    <x v="1"/>
    <x v="0"/>
  </r>
  <r>
    <x v="220"/>
    <s v="CUST029"/>
    <x v="6"/>
    <s v="500g"/>
    <x v="1"/>
    <n v="4"/>
    <n v="5200"/>
    <x v="1"/>
    <s v="Westlands"/>
    <s v="ORD01782"/>
    <x v="2"/>
    <n v="4"/>
    <n v="0"/>
    <n v="5200"/>
    <n v="3500"/>
    <n v="14000"/>
    <n v="-8800"/>
    <n v="-1.6923076923076923"/>
    <x v="1"/>
    <s v="In-store"/>
    <s v="Pickup"/>
    <s v="Instagram"/>
    <x v="0"/>
    <s v="Thursday"/>
    <x v="2"/>
    <x v="1"/>
    <x v="1"/>
  </r>
  <r>
    <x v="220"/>
    <s v="CUST025"/>
    <x v="4"/>
    <s v="2000g"/>
    <x v="4"/>
    <n v="4"/>
    <n v="19200"/>
    <x v="0"/>
    <s v="Westlands"/>
    <s v="ORD01783"/>
    <x v="0"/>
    <n v="4"/>
    <n v="0"/>
    <n v="19200"/>
    <n v="900"/>
    <n v="3600"/>
    <n v="15600"/>
    <n v="0.8125"/>
    <x v="1"/>
    <s v="In-store"/>
    <s v="Pickup"/>
    <s v="Walk-in"/>
    <x v="0"/>
    <s v="Thursday"/>
    <x v="0"/>
    <x v="0"/>
    <x v="3"/>
  </r>
  <r>
    <x v="220"/>
    <s v="CUST023"/>
    <x v="8"/>
    <s v="500g"/>
    <x v="1"/>
    <n v="3"/>
    <n v="3900"/>
    <x v="0"/>
    <s v="CBD"/>
    <s v="ORD01784"/>
    <x v="0"/>
    <n v="3"/>
    <n v="0"/>
    <n v="3900"/>
    <n v="3500"/>
    <n v="10500"/>
    <n v="-6600"/>
    <n v="-1.6923076923076923"/>
    <x v="2"/>
    <s v="In-store"/>
    <s v="Pickup"/>
    <s v="Facebook"/>
    <x v="0"/>
    <s v="Thursday"/>
    <x v="2"/>
    <x v="1"/>
    <x v="2"/>
  </r>
  <r>
    <x v="221"/>
    <s v="CUST051"/>
    <x v="8"/>
    <s v="2000g"/>
    <x v="4"/>
    <n v="1"/>
    <n v="4800"/>
    <x v="2"/>
    <s v="CBD"/>
    <s v="ORD01785"/>
    <x v="0"/>
    <n v="1"/>
    <n v="0"/>
    <n v="4800"/>
    <n v="4200"/>
    <n v="4200"/>
    <n v="600"/>
    <n v="0.125"/>
    <x v="1"/>
    <s v="In-store"/>
    <s v="Pickup"/>
    <s v="Walk-in"/>
    <x v="0"/>
    <s v="Friday"/>
    <x v="2"/>
    <x v="1"/>
    <x v="0"/>
  </r>
  <r>
    <x v="221"/>
    <s v="CUST016"/>
    <x v="8"/>
    <s v="2500g"/>
    <x v="6"/>
    <n v="1"/>
    <n v="5800"/>
    <x v="0"/>
    <s v="Westlands"/>
    <s v="ORD01786"/>
    <x v="0"/>
    <n v="1"/>
    <n v="100"/>
    <n v="5700"/>
    <n v="900"/>
    <n v="900"/>
    <n v="4800"/>
    <n v="0.84210526315789469"/>
    <x v="2"/>
    <s v="In-store"/>
    <s v="Delivery"/>
    <s v="Walk-in"/>
    <x v="0"/>
    <s v="Friday"/>
    <x v="1"/>
    <x v="0"/>
    <x v="3"/>
  </r>
  <r>
    <x v="221"/>
    <s v="CUST014"/>
    <x v="9"/>
    <s v="500g"/>
    <x v="1"/>
    <n v="5"/>
    <n v="6500"/>
    <x v="1"/>
    <s v="Kilimani"/>
    <s v="ORD01787"/>
    <x v="0"/>
    <n v="5"/>
    <n v="0"/>
    <n v="6500"/>
    <n v="4200"/>
    <n v="21000"/>
    <n v="-14500"/>
    <n v="-2.2307692307692308"/>
    <x v="1"/>
    <s v="Online"/>
    <s v="Pickup"/>
    <s v="Facebook"/>
    <x v="0"/>
    <s v="Friday"/>
    <x v="0"/>
    <x v="0"/>
    <x v="3"/>
  </r>
  <r>
    <x v="221"/>
    <s v="CUST026"/>
    <x v="2"/>
    <s v="2500g"/>
    <x v="6"/>
    <n v="3"/>
    <n v="17400"/>
    <x v="2"/>
    <s v="Kilimani"/>
    <s v="ORD01788"/>
    <x v="0"/>
    <n v="3"/>
    <n v="0"/>
    <n v="17400"/>
    <n v="5000"/>
    <n v="15000"/>
    <n v="2400"/>
    <n v="0.13793103448275862"/>
    <x v="0"/>
    <s v="Online"/>
    <s v="Pickup"/>
    <s v="Facebook"/>
    <x v="0"/>
    <s v="Friday"/>
    <x v="0"/>
    <x v="1"/>
    <x v="3"/>
  </r>
  <r>
    <x v="221"/>
    <s v="CUST016"/>
    <x v="13"/>
    <s v="3000g"/>
    <x v="3"/>
    <n v="4"/>
    <n v="27200"/>
    <x v="0"/>
    <s v="Westlands"/>
    <s v="ORD01789"/>
    <x v="0"/>
    <n v="4"/>
    <n v="0"/>
    <n v="27200"/>
    <n v="400"/>
    <n v="1600"/>
    <n v="25600"/>
    <n v="0.94117647058823528"/>
    <x v="2"/>
    <s v="WhatsApp"/>
    <s v="Delivery"/>
    <s v="Facebook"/>
    <x v="0"/>
    <s v="Friday"/>
    <x v="0"/>
    <x v="0"/>
    <x v="1"/>
  </r>
  <r>
    <x v="221"/>
    <s v="CUST036"/>
    <x v="1"/>
    <s v="Small Pack"/>
    <x v="7"/>
    <n v="4"/>
    <n v="3200"/>
    <x v="1"/>
    <s v="CBD"/>
    <s v="ORD01790"/>
    <x v="1"/>
    <n v="4"/>
    <n v="0"/>
    <n v="3200"/>
    <n v="2600"/>
    <n v="10400"/>
    <n v="-7200"/>
    <n v="-2.25"/>
    <x v="0"/>
    <s v="In-store"/>
    <s v="Pickup"/>
    <s v="Walk-in"/>
    <x v="0"/>
    <s v="Friday"/>
    <x v="1"/>
    <x v="1"/>
    <x v="0"/>
  </r>
  <r>
    <x v="221"/>
    <s v="CUST097"/>
    <x v="13"/>
    <s v="1500g"/>
    <x v="2"/>
    <n v="3"/>
    <n v="11400"/>
    <x v="1"/>
    <s v="Westlands"/>
    <s v="ORD01791"/>
    <x v="0"/>
    <n v="3"/>
    <n v="0"/>
    <n v="11400"/>
    <n v="900"/>
    <n v="2700"/>
    <n v="8700"/>
    <n v="0.76315789473684215"/>
    <x v="2"/>
    <s v="In-store"/>
    <s v="Pickup"/>
    <s v="Walk-in"/>
    <x v="0"/>
    <s v="Friday"/>
    <x v="0"/>
    <x v="0"/>
    <x v="0"/>
  </r>
  <r>
    <x v="221"/>
    <s v="CUST086"/>
    <x v="5"/>
    <s v="500g"/>
    <x v="1"/>
    <n v="4"/>
    <n v="5200"/>
    <x v="1"/>
    <s v="Westlands"/>
    <s v="ORD01792"/>
    <x v="0"/>
    <n v="4"/>
    <n v="0"/>
    <n v="5200"/>
    <n v="2600"/>
    <n v="10400"/>
    <n v="-5200"/>
    <n v="-1"/>
    <x v="0"/>
    <s v="In-store"/>
    <s v="Pickup"/>
    <s v="Walk-in"/>
    <x v="0"/>
    <s v="Friday"/>
    <x v="2"/>
    <x v="0"/>
    <x v="3"/>
  </r>
  <r>
    <x v="221"/>
    <s v="CUST036"/>
    <x v="7"/>
    <s v="1500g"/>
    <x v="2"/>
    <n v="5"/>
    <n v="19000"/>
    <x v="0"/>
    <s v="Westlands"/>
    <s v="ORD01793"/>
    <x v="0"/>
    <n v="5"/>
    <n v="0"/>
    <n v="19000"/>
    <n v="900"/>
    <n v="4500"/>
    <n v="14500"/>
    <n v="0.76315789473684215"/>
    <x v="2"/>
    <s v="In-store"/>
    <s v="Pickup"/>
    <s v="Walk-in"/>
    <x v="0"/>
    <s v="Friday"/>
    <x v="0"/>
    <x v="1"/>
    <x v="2"/>
  </r>
  <r>
    <x v="221"/>
    <s v="CUST033"/>
    <x v="2"/>
    <s v="500g"/>
    <x v="1"/>
    <n v="1"/>
    <n v="1300"/>
    <x v="2"/>
    <s v="Westlands"/>
    <s v="ORD01794"/>
    <x v="0"/>
    <n v="1"/>
    <n v="0"/>
    <n v="1300"/>
    <n v="4200"/>
    <n v="4200"/>
    <n v="-2900"/>
    <n v="-2.2307692307692308"/>
    <x v="0"/>
    <s v="In-store"/>
    <s v="Delivery"/>
    <s v="Instagram"/>
    <x v="0"/>
    <s v="Friday"/>
    <x v="0"/>
    <x v="1"/>
    <x v="0"/>
  </r>
  <r>
    <x v="222"/>
    <s v="CUST004"/>
    <x v="8"/>
    <s v="2500g"/>
    <x v="6"/>
    <n v="2"/>
    <n v="11600"/>
    <x v="0"/>
    <s v="CBD"/>
    <s v="ORD01795"/>
    <x v="0"/>
    <n v="2"/>
    <n v="0"/>
    <n v="11600"/>
    <n v="4200"/>
    <n v="8400"/>
    <n v="3200"/>
    <n v="0.27586206896551724"/>
    <x v="0"/>
    <s v="In-store"/>
    <s v="Pickup"/>
    <s v="Facebook"/>
    <x v="0"/>
    <s v="Saturday"/>
    <x v="2"/>
    <x v="0"/>
    <x v="0"/>
  </r>
  <r>
    <x v="222"/>
    <s v="CUST064"/>
    <x v="0"/>
    <s v="2500g"/>
    <x v="6"/>
    <n v="1"/>
    <n v="5800"/>
    <x v="1"/>
    <s v="Kilimani"/>
    <s v="ORD01796"/>
    <x v="0"/>
    <n v="1"/>
    <n v="0"/>
    <n v="5800"/>
    <n v="3500"/>
    <n v="3500"/>
    <n v="2300"/>
    <n v="0.39655172413793105"/>
    <x v="1"/>
    <s v="In-store"/>
    <s v="Pickup"/>
    <s v="Walk-in"/>
    <x v="0"/>
    <s v="Saturday"/>
    <x v="1"/>
    <x v="0"/>
    <x v="2"/>
  </r>
  <r>
    <x v="222"/>
    <s v="CUST078"/>
    <x v="11"/>
    <s v="2000g"/>
    <x v="4"/>
    <n v="4"/>
    <n v="19200"/>
    <x v="1"/>
    <s v="Westlands"/>
    <s v="ORD01797"/>
    <x v="0"/>
    <n v="4"/>
    <n v="0"/>
    <n v="19200"/>
    <n v="2600"/>
    <n v="10400"/>
    <n v="8800"/>
    <n v="0.45833333333333331"/>
    <x v="1"/>
    <s v="In-store"/>
    <s v="Delivery"/>
    <s v="Walk-in"/>
    <x v="0"/>
    <s v="Saturday"/>
    <x v="0"/>
    <x v="1"/>
    <x v="0"/>
  </r>
  <r>
    <x v="222"/>
    <s v="CUST080"/>
    <x v="11"/>
    <s v="1500g"/>
    <x v="2"/>
    <n v="3"/>
    <n v="11400"/>
    <x v="1"/>
    <s v="Kilimani"/>
    <s v="ORD01798"/>
    <x v="0"/>
    <n v="3"/>
    <n v="0"/>
    <n v="11400"/>
    <n v="900"/>
    <n v="2700"/>
    <n v="8700"/>
    <n v="0.76315789473684215"/>
    <x v="2"/>
    <s v="Online"/>
    <s v="Delivery"/>
    <s v="Instagram"/>
    <x v="0"/>
    <s v="Saturday"/>
    <x v="2"/>
    <x v="1"/>
    <x v="0"/>
  </r>
  <r>
    <x v="222"/>
    <s v="CUST085"/>
    <x v="12"/>
    <s v="500g"/>
    <x v="1"/>
    <n v="1"/>
    <n v="1300"/>
    <x v="1"/>
    <s v="Westlands"/>
    <s v="ORD01799"/>
    <x v="0"/>
    <n v="1"/>
    <n v="0"/>
    <n v="1300"/>
    <n v="900"/>
    <n v="900"/>
    <n v="400"/>
    <n v="0.30769230769230771"/>
    <x v="2"/>
    <s v="Online"/>
    <s v="Pickup"/>
    <s v="Walk-in"/>
    <x v="0"/>
    <s v="Saturday"/>
    <x v="1"/>
    <x v="0"/>
    <x v="0"/>
  </r>
  <r>
    <x v="222"/>
    <s v="CUST026"/>
    <x v="12"/>
    <s v="500g"/>
    <x v="1"/>
    <n v="4"/>
    <n v="5200"/>
    <x v="2"/>
    <s v="CBD"/>
    <s v="ORD01800"/>
    <x v="0"/>
    <n v="4"/>
    <n v="0"/>
    <n v="5200"/>
    <n v="900"/>
    <n v="3600"/>
    <n v="1600"/>
    <n v="0.30769230769230771"/>
    <x v="0"/>
    <s v="Online"/>
    <s v="Pickup"/>
    <s v="Word of Mouth"/>
    <x v="0"/>
    <s v="Saturday"/>
    <x v="0"/>
    <x v="0"/>
    <x v="0"/>
  </r>
  <r>
    <x v="223"/>
    <s v="CUST034"/>
    <x v="7"/>
    <s v="500g"/>
    <x v="1"/>
    <n v="5"/>
    <n v="6500"/>
    <x v="1"/>
    <s v="Westlands"/>
    <s v="ORD01801"/>
    <x v="0"/>
    <n v="5"/>
    <n v="0"/>
    <n v="6500"/>
    <n v="4200"/>
    <n v="21000"/>
    <n v="-14500"/>
    <n v="-2.2307692307692308"/>
    <x v="2"/>
    <s v="Online"/>
    <s v="Delivery"/>
    <s v="Facebook"/>
    <x v="0"/>
    <s v="Sunday"/>
    <x v="1"/>
    <x v="1"/>
    <x v="0"/>
  </r>
  <r>
    <x v="223"/>
    <s v="CUST070"/>
    <x v="12"/>
    <s v="2500g"/>
    <x v="6"/>
    <n v="5"/>
    <n v="29000"/>
    <x v="0"/>
    <s v="Kilimani"/>
    <s v="ORD01802"/>
    <x v="0"/>
    <n v="5"/>
    <n v="0"/>
    <n v="29000"/>
    <n v="1800"/>
    <n v="9000"/>
    <n v="20000"/>
    <n v="0.68965517241379315"/>
    <x v="0"/>
    <s v="In-store"/>
    <s v="Pickup"/>
    <s v="Facebook"/>
    <x v="0"/>
    <s v="Sunday"/>
    <x v="2"/>
    <x v="0"/>
    <x v="0"/>
  </r>
  <r>
    <x v="223"/>
    <s v="CUST050"/>
    <x v="9"/>
    <s v="1000g"/>
    <x v="0"/>
    <n v="1"/>
    <n v="2800"/>
    <x v="2"/>
    <s v="Westlands"/>
    <s v="ORD01803"/>
    <x v="0"/>
    <n v="1"/>
    <n v="0"/>
    <n v="2800"/>
    <n v="2600"/>
    <n v="2600"/>
    <n v="200"/>
    <n v="7.1428571428571425E-2"/>
    <x v="2"/>
    <s v="WhatsApp"/>
    <s v="Delivery"/>
    <s v="Instagram"/>
    <x v="0"/>
    <s v="Sunday"/>
    <x v="1"/>
    <x v="0"/>
    <x v="1"/>
  </r>
  <r>
    <x v="223"/>
    <s v="CUST057"/>
    <x v="6"/>
    <s v="1500g"/>
    <x v="2"/>
    <n v="4"/>
    <n v="15200"/>
    <x v="2"/>
    <s v="Kilimani"/>
    <s v="ORD01804"/>
    <x v="2"/>
    <n v="4"/>
    <n v="100"/>
    <n v="15100"/>
    <n v="5000"/>
    <n v="20000"/>
    <n v="-4900"/>
    <n v="-0.32450331125827814"/>
    <x v="1"/>
    <s v="WhatsApp"/>
    <s v="Pickup"/>
    <s v="Walk-in"/>
    <x v="0"/>
    <s v="Sunday"/>
    <x v="2"/>
    <x v="0"/>
    <x v="2"/>
  </r>
  <r>
    <x v="223"/>
    <s v="CUST072"/>
    <x v="0"/>
    <s v="3000g"/>
    <x v="3"/>
    <n v="2"/>
    <n v="13600"/>
    <x v="1"/>
    <s v="Westlands"/>
    <s v="ORD01805"/>
    <x v="0"/>
    <n v="2"/>
    <n v="0"/>
    <n v="13600"/>
    <n v="1300"/>
    <n v="2600"/>
    <n v="11000"/>
    <n v="0.80882352941176472"/>
    <x v="0"/>
    <s v="In-store"/>
    <s v="Delivery"/>
    <s v="Word of Mouth"/>
    <x v="0"/>
    <s v="Sunday"/>
    <x v="0"/>
    <x v="1"/>
    <x v="3"/>
  </r>
  <r>
    <x v="223"/>
    <s v="CUST063"/>
    <x v="1"/>
    <s v="Party Pack"/>
    <x v="0"/>
    <n v="2"/>
    <n v="5600"/>
    <x v="2"/>
    <s v="Kilimani"/>
    <s v="ORD01806"/>
    <x v="1"/>
    <n v="2"/>
    <n v="0"/>
    <n v="5600"/>
    <n v="2600"/>
    <n v="5200"/>
    <n v="400"/>
    <n v="7.1428571428571425E-2"/>
    <x v="2"/>
    <s v="WhatsApp"/>
    <s v="Delivery"/>
    <s v="Facebook"/>
    <x v="0"/>
    <s v="Sunday"/>
    <x v="2"/>
    <x v="0"/>
    <x v="0"/>
  </r>
  <r>
    <x v="223"/>
    <s v="CUST063"/>
    <x v="4"/>
    <s v="1500g"/>
    <x v="2"/>
    <n v="4"/>
    <n v="15200"/>
    <x v="0"/>
    <s v="CBD"/>
    <s v="ORD01807"/>
    <x v="0"/>
    <n v="4"/>
    <n v="0"/>
    <n v="15200"/>
    <n v="1800"/>
    <n v="7200"/>
    <n v="8000"/>
    <n v="0.52631578947368418"/>
    <x v="1"/>
    <s v="Online"/>
    <s v="Delivery"/>
    <s v="Word of Mouth"/>
    <x v="0"/>
    <s v="Sunday"/>
    <x v="2"/>
    <x v="1"/>
    <x v="0"/>
  </r>
  <r>
    <x v="223"/>
    <s v="CUST085"/>
    <x v="8"/>
    <s v="1000g"/>
    <x v="0"/>
    <n v="4"/>
    <n v="11200"/>
    <x v="1"/>
    <s v="CBD"/>
    <s v="ORD01808"/>
    <x v="0"/>
    <n v="4"/>
    <n v="0"/>
    <n v="11200"/>
    <n v="4200"/>
    <n v="16800"/>
    <n v="-5600"/>
    <n v="-0.5"/>
    <x v="2"/>
    <s v="Online"/>
    <s v="Pickup"/>
    <s v="Instagram"/>
    <x v="0"/>
    <s v="Sunday"/>
    <x v="1"/>
    <x v="1"/>
    <x v="2"/>
  </r>
  <r>
    <x v="223"/>
    <s v="CUST061"/>
    <x v="3"/>
    <s v="2500g"/>
    <x v="6"/>
    <n v="5"/>
    <n v="29000"/>
    <x v="2"/>
    <s v="CBD"/>
    <s v="ORD01809"/>
    <x v="0"/>
    <n v="5"/>
    <n v="0"/>
    <n v="29000"/>
    <n v="900"/>
    <n v="4500"/>
    <n v="24500"/>
    <n v="0.84482758620689657"/>
    <x v="2"/>
    <s v="Online"/>
    <s v="Delivery"/>
    <s v="Facebook"/>
    <x v="0"/>
    <s v="Sunday"/>
    <x v="0"/>
    <x v="1"/>
    <x v="3"/>
  </r>
  <r>
    <x v="223"/>
    <s v="CUST065"/>
    <x v="6"/>
    <s v="500g"/>
    <x v="1"/>
    <n v="2"/>
    <n v="2600"/>
    <x v="0"/>
    <s v="Westlands"/>
    <s v="ORD01810"/>
    <x v="2"/>
    <n v="2"/>
    <n v="0"/>
    <n v="2600"/>
    <n v="900"/>
    <n v="1800"/>
    <n v="800"/>
    <n v="0.30769230769230771"/>
    <x v="0"/>
    <s v="In-store"/>
    <s v="Delivery"/>
    <s v="Word of Mouth"/>
    <x v="0"/>
    <s v="Sunday"/>
    <x v="1"/>
    <x v="1"/>
    <x v="3"/>
  </r>
  <r>
    <x v="224"/>
    <s v="CUST049"/>
    <x v="7"/>
    <s v="500g"/>
    <x v="1"/>
    <n v="5"/>
    <n v="6500"/>
    <x v="1"/>
    <s v="CBD"/>
    <s v="ORD01811"/>
    <x v="0"/>
    <n v="5"/>
    <n v="0"/>
    <n v="6500"/>
    <n v="900"/>
    <n v="4500"/>
    <n v="2000"/>
    <n v="0.30769230769230771"/>
    <x v="2"/>
    <s v="Online"/>
    <s v="Pickup"/>
    <s v="Word of Mouth"/>
    <x v="0"/>
    <s v="Monday"/>
    <x v="2"/>
    <x v="1"/>
    <x v="2"/>
  </r>
  <r>
    <x v="224"/>
    <s v="CUST042"/>
    <x v="5"/>
    <s v="500g"/>
    <x v="1"/>
    <n v="3"/>
    <n v="3900"/>
    <x v="0"/>
    <s v="Kilimani"/>
    <s v="ORD01812"/>
    <x v="0"/>
    <n v="3"/>
    <n v="0"/>
    <n v="3900"/>
    <n v="4200"/>
    <n v="12600"/>
    <n v="-8700"/>
    <n v="-2.2307692307692308"/>
    <x v="1"/>
    <s v="Online"/>
    <s v="Pickup"/>
    <s v="Walk-in"/>
    <x v="0"/>
    <s v="Monday"/>
    <x v="0"/>
    <x v="1"/>
    <x v="3"/>
  </r>
  <r>
    <x v="224"/>
    <s v="CUST017"/>
    <x v="13"/>
    <s v="2500g"/>
    <x v="6"/>
    <n v="1"/>
    <n v="5800"/>
    <x v="2"/>
    <s v="Westlands"/>
    <s v="ORD01813"/>
    <x v="0"/>
    <n v="1"/>
    <n v="100"/>
    <n v="5700"/>
    <n v="900"/>
    <n v="900"/>
    <n v="4800"/>
    <n v="0.84210526315789469"/>
    <x v="1"/>
    <s v="In-store"/>
    <s v="Pickup"/>
    <s v="Walk-in"/>
    <x v="0"/>
    <s v="Monday"/>
    <x v="0"/>
    <x v="1"/>
    <x v="0"/>
  </r>
  <r>
    <x v="224"/>
    <s v="CUST004"/>
    <x v="12"/>
    <s v="500g"/>
    <x v="1"/>
    <n v="5"/>
    <n v="6500"/>
    <x v="1"/>
    <s v="Westlands"/>
    <s v="ORD01814"/>
    <x v="0"/>
    <n v="5"/>
    <n v="0"/>
    <n v="6500"/>
    <n v="2600"/>
    <n v="13000"/>
    <n v="-6500"/>
    <n v="-1"/>
    <x v="2"/>
    <s v="Online"/>
    <s v="Pickup"/>
    <s v="Walk-in"/>
    <x v="0"/>
    <s v="Monday"/>
    <x v="2"/>
    <x v="0"/>
    <x v="3"/>
  </r>
  <r>
    <x v="224"/>
    <s v="CUST055"/>
    <x v="9"/>
    <s v="1500g"/>
    <x v="2"/>
    <n v="1"/>
    <n v="3800"/>
    <x v="2"/>
    <s v="Westlands"/>
    <s v="ORD01815"/>
    <x v="0"/>
    <n v="1"/>
    <n v="0"/>
    <n v="3800"/>
    <n v="4200"/>
    <n v="4200"/>
    <n v="-400"/>
    <n v="-0.10526315789473684"/>
    <x v="2"/>
    <s v="WhatsApp"/>
    <s v="Pickup"/>
    <s v="Facebook"/>
    <x v="0"/>
    <s v="Monday"/>
    <x v="2"/>
    <x v="1"/>
    <x v="2"/>
  </r>
  <r>
    <x v="224"/>
    <s v="CUST008"/>
    <x v="9"/>
    <s v="2500g"/>
    <x v="6"/>
    <n v="3"/>
    <n v="17400"/>
    <x v="1"/>
    <s v="Kilimani"/>
    <s v="ORD01816"/>
    <x v="0"/>
    <n v="3"/>
    <n v="0"/>
    <n v="17400"/>
    <n v="3500"/>
    <n v="10500"/>
    <n v="6900"/>
    <n v="0.39655172413793105"/>
    <x v="2"/>
    <s v="WhatsApp"/>
    <s v="Pickup"/>
    <s v="Walk-in"/>
    <x v="0"/>
    <s v="Monday"/>
    <x v="2"/>
    <x v="0"/>
    <x v="1"/>
  </r>
  <r>
    <x v="224"/>
    <s v="CUST083"/>
    <x v="10"/>
    <s v="2000g"/>
    <x v="4"/>
    <n v="2"/>
    <n v="9600"/>
    <x v="2"/>
    <s v="CBD"/>
    <s v="ORD01817"/>
    <x v="0"/>
    <n v="2"/>
    <n v="50"/>
    <n v="9550"/>
    <n v="1300"/>
    <n v="2600"/>
    <n v="6950"/>
    <n v="0.72774869109947649"/>
    <x v="1"/>
    <s v="Online"/>
    <s v="Delivery"/>
    <s v="Word of Mouth"/>
    <x v="0"/>
    <s v="Monday"/>
    <x v="1"/>
    <x v="1"/>
    <x v="0"/>
  </r>
  <r>
    <x v="225"/>
    <s v="CUST040"/>
    <x v="1"/>
    <s v="Party Pack"/>
    <x v="0"/>
    <n v="1"/>
    <n v="2800"/>
    <x v="0"/>
    <s v="Westlands"/>
    <s v="ORD01818"/>
    <x v="1"/>
    <n v="1"/>
    <n v="0"/>
    <n v="2800"/>
    <n v="5000"/>
    <n v="5000"/>
    <n v="-2200"/>
    <n v="-0.7857142857142857"/>
    <x v="0"/>
    <s v="Online"/>
    <s v="Delivery"/>
    <s v="Walk-in"/>
    <x v="0"/>
    <s v="Tuesday"/>
    <x v="2"/>
    <x v="1"/>
    <x v="3"/>
  </r>
  <r>
    <x v="225"/>
    <s v="CUST069"/>
    <x v="11"/>
    <s v="3000g"/>
    <x v="3"/>
    <n v="1"/>
    <n v="6800"/>
    <x v="2"/>
    <s v="Kilimani"/>
    <s v="ORD01819"/>
    <x v="0"/>
    <n v="1"/>
    <n v="0"/>
    <n v="6800"/>
    <n v="1800"/>
    <n v="1800"/>
    <n v="5000"/>
    <n v="0.73529411764705888"/>
    <x v="2"/>
    <s v="In-store"/>
    <s v="Pickup"/>
    <s v="Walk-in"/>
    <x v="0"/>
    <s v="Tuesday"/>
    <x v="1"/>
    <x v="0"/>
    <x v="2"/>
  </r>
  <r>
    <x v="225"/>
    <s v="CUST073"/>
    <x v="7"/>
    <s v="1000g"/>
    <x v="0"/>
    <n v="4"/>
    <n v="11200"/>
    <x v="1"/>
    <s v="Westlands"/>
    <s v="ORD01820"/>
    <x v="0"/>
    <n v="4"/>
    <n v="0"/>
    <n v="11200"/>
    <n v="900"/>
    <n v="3600"/>
    <n v="7600"/>
    <n v="0.6785714285714286"/>
    <x v="1"/>
    <s v="WhatsApp"/>
    <s v="Pickup"/>
    <s v="Word of Mouth"/>
    <x v="0"/>
    <s v="Tuesday"/>
    <x v="1"/>
    <x v="1"/>
    <x v="1"/>
  </r>
  <r>
    <x v="225"/>
    <s v="CUST090"/>
    <x v="4"/>
    <s v="500g"/>
    <x v="1"/>
    <n v="1"/>
    <n v="1300"/>
    <x v="2"/>
    <s v="CBD"/>
    <s v="ORD01821"/>
    <x v="0"/>
    <n v="1"/>
    <n v="0"/>
    <n v="1300"/>
    <n v="3500"/>
    <n v="3500"/>
    <n v="-2200"/>
    <n v="-1.6923076923076923"/>
    <x v="2"/>
    <s v="In-store"/>
    <s v="Delivery"/>
    <s v="Instagram"/>
    <x v="0"/>
    <s v="Tuesday"/>
    <x v="1"/>
    <x v="1"/>
    <x v="1"/>
  </r>
  <r>
    <x v="226"/>
    <s v="CUST074"/>
    <x v="5"/>
    <s v="2000g"/>
    <x v="4"/>
    <n v="4"/>
    <n v="19200"/>
    <x v="2"/>
    <s v="Westlands"/>
    <s v="ORD01822"/>
    <x v="0"/>
    <n v="4"/>
    <n v="0"/>
    <n v="19200"/>
    <n v="5000"/>
    <n v="20000"/>
    <n v="-800"/>
    <n v="-4.1666666666666664E-2"/>
    <x v="2"/>
    <s v="In-store"/>
    <s v="Delivery"/>
    <s v="Facebook"/>
    <x v="0"/>
    <s v="Wednesday"/>
    <x v="1"/>
    <x v="0"/>
    <x v="2"/>
  </r>
  <r>
    <x v="226"/>
    <s v="CUST063"/>
    <x v="13"/>
    <s v="3000g"/>
    <x v="3"/>
    <n v="1"/>
    <n v="6800"/>
    <x v="0"/>
    <s v="CBD"/>
    <s v="ORD01823"/>
    <x v="0"/>
    <n v="1"/>
    <n v="0"/>
    <n v="6800"/>
    <n v="5000"/>
    <n v="5000"/>
    <n v="1800"/>
    <n v="0.26470588235294118"/>
    <x v="1"/>
    <s v="Online"/>
    <s v="Delivery"/>
    <s v="Word of Mouth"/>
    <x v="0"/>
    <s v="Wednesday"/>
    <x v="0"/>
    <x v="1"/>
    <x v="1"/>
  </r>
  <r>
    <x v="226"/>
    <s v="CUST044"/>
    <x v="8"/>
    <s v="3000g"/>
    <x v="3"/>
    <n v="2"/>
    <n v="13600"/>
    <x v="2"/>
    <s v="CBD"/>
    <s v="ORD01824"/>
    <x v="0"/>
    <n v="2"/>
    <n v="0"/>
    <n v="13600"/>
    <n v="4200"/>
    <n v="8400"/>
    <n v="5200"/>
    <n v="0.38235294117647056"/>
    <x v="1"/>
    <s v="WhatsApp"/>
    <s v="Delivery"/>
    <s v="Instagram"/>
    <x v="0"/>
    <s v="Wednesday"/>
    <x v="0"/>
    <x v="0"/>
    <x v="1"/>
  </r>
  <r>
    <x v="227"/>
    <s v="CUST039"/>
    <x v="11"/>
    <s v="2500g"/>
    <x v="6"/>
    <n v="5"/>
    <n v="29000"/>
    <x v="2"/>
    <s v="Westlands"/>
    <s v="ORD01825"/>
    <x v="0"/>
    <n v="5"/>
    <n v="0"/>
    <n v="29000"/>
    <n v="1800"/>
    <n v="9000"/>
    <n v="20000"/>
    <n v="0.68965517241379315"/>
    <x v="0"/>
    <s v="Online"/>
    <s v="Pickup"/>
    <s v="Word of Mouth"/>
    <x v="0"/>
    <s v="Thursday"/>
    <x v="0"/>
    <x v="0"/>
    <x v="1"/>
  </r>
  <r>
    <x v="227"/>
    <s v="CUST082"/>
    <x v="10"/>
    <s v="1000g"/>
    <x v="0"/>
    <n v="4"/>
    <n v="11200"/>
    <x v="0"/>
    <s v="CBD"/>
    <s v="ORD01826"/>
    <x v="0"/>
    <n v="4"/>
    <n v="0"/>
    <n v="11200"/>
    <n v="3500"/>
    <n v="14000"/>
    <n v="-2800"/>
    <n v="-0.25"/>
    <x v="1"/>
    <s v="In-store"/>
    <s v="Delivery"/>
    <s v="Instagram"/>
    <x v="0"/>
    <s v="Thursday"/>
    <x v="1"/>
    <x v="1"/>
    <x v="0"/>
  </r>
  <r>
    <x v="227"/>
    <s v="CUST034"/>
    <x v="10"/>
    <s v="2000g"/>
    <x v="4"/>
    <n v="3"/>
    <n v="14400"/>
    <x v="0"/>
    <s v="Westlands"/>
    <s v="ORD01827"/>
    <x v="0"/>
    <n v="3"/>
    <n v="0"/>
    <n v="14400"/>
    <n v="4200"/>
    <n v="12600"/>
    <n v="1800"/>
    <n v="0.125"/>
    <x v="1"/>
    <s v="In-store"/>
    <s v="Pickup"/>
    <s v="Instagram"/>
    <x v="0"/>
    <s v="Thursday"/>
    <x v="2"/>
    <x v="1"/>
    <x v="2"/>
  </r>
  <r>
    <x v="227"/>
    <s v="CUST029"/>
    <x v="13"/>
    <s v="2500g"/>
    <x v="6"/>
    <n v="4"/>
    <n v="23200"/>
    <x v="1"/>
    <s v="CBD"/>
    <s v="ORD01828"/>
    <x v="0"/>
    <n v="4"/>
    <n v="0"/>
    <n v="23200"/>
    <n v="2600"/>
    <n v="10400"/>
    <n v="12800"/>
    <n v="0.55172413793103448"/>
    <x v="1"/>
    <s v="In-store"/>
    <s v="Pickup"/>
    <s v="Word of Mouth"/>
    <x v="0"/>
    <s v="Thursday"/>
    <x v="1"/>
    <x v="1"/>
    <x v="0"/>
  </r>
  <r>
    <x v="227"/>
    <s v="CUST013"/>
    <x v="2"/>
    <s v="1500g"/>
    <x v="2"/>
    <n v="5"/>
    <n v="19000"/>
    <x v="1"/>
    <s v="Westlands"/>
    <s v="ORD01829"/>
    <x v="0"/>
    <n v="5"/>
    <n v="0"/>
    <n v="19000"/>
    <n v="2600"/>
    <n v="13000"/>
    <n v="6000"/>
    <n v="0.31578947368421051"/>
    <x v="2"/>
    <s v="In-store"/>
    <s v="Delivery"/>
    <s v="Instagram"/>
    <x v="0"/>
    <s v="Thursday"/>
    <x v="1"/>
    <x v="1"/>
    <x v="3"/>
  </r>
  <r>
    <x v="227"/>
    <s v="CUST073"/>
    <x v="4"/>
    <s v="1500g"/>
    <x v="2"/>
    <n v="1"/>
    <n v="3800"/>
    <x v="1"/>
    <s v="Westlands"/>
    <s v="ORD01830"/>
    <x v="0"/>
    <n v="1"/>
    <n v="0"/>
    <n v="3800"/>
    <n v="900"/>
    <n v="900"/>
    <n v="2900"/>
    <n v="0.76315789473684215"/>
    <x v="1"/>
    <s v="In-store"/>
    <s v="Delivery"/>
    <s v="Walk-in"/>
    <x v="0"/>
    <s v="Thursday"/>
    <x v="2"/>
    <x v="1"/>
    <x v="1"/>
  </r>
  <r>
    <x v="227"/>
    <s v="CUST045"/>
    <x v="9"/>
    <s v="500g"/>
    <x v="1"/>
    <n v="2"/>
    <n v="2600"/>
    <x v="0"/>
    <s v="CBD"/>
    <s v="ORD01831"/>
    <x v="0"/>
    <n v="2"/>
    <n v="0"/>
    <n v="2600"/>
    <n v="1800"/>
    <n v="3600"/>
    <n v="-1000"/>
    <n v="-0.38461538461538464"/>
    <x v="2"/>
    <s v="WhatsApp"/>
    <s v="Pickup"/>
    <s v="Instagram"/>
    <x v="0"/>
    <s v="Thursday"/>
    <x v="1"/>
    <x v="1"/>
    <x v="2"/>
  </r>
  <r>
    <x v="227"/>
    <s v="CUST065"/>
    <x v="6"/>
    <s v="1000g"/>
    <x v="0"/>
    <n v="3"/>
    <n v="8400"/>
    <x v="2"/>
    <s v="Westlands"/>
    <s v="ORD01832"/>
    <x v="2"/>
    <n v="3"/>
    <n v="0"/>
    <n v="8400"/>
    <n v="4200"/>
    <n v="12600"/>
    <n v="-4200"/>
    <n v="-0.5"/>
    <x v="2"/>
    <s v="WhatsApp"/>
    <s v="Pickup"/>
    <s v="Walk-in"/>
    <x v="0"/>
    <s v="Thursday"/>
    <x v="0"/>
    <x v="1"/>
    <x v="2"/>
  </r>
  <r>
    <x v="228"/>
    <s v="CUST054"/>
    <x v="5"/>
    <s v="2500g"/>
    <x v="6"/>
    <n v="2"/>
    <n v="11600"/>
    <x v="2"/>
    <s v="Westlands"/>
    <s v="ORD01833"/>
    <x v="0"/>
    <n v="2"/>
    <n v="0"/>
    <n v="11600"/>
    <n v="900"/>
    <n v="1800"/>
    <n v="9800"/>
    <n v="0.84482758620689657"/>
    <x v="0"/>
    <s v="WhatsApp"/>
    <s v="Delivery"/>
    <s v="Word of Mouth"/>
    <x v="0"/>
    <s v="Friday"/>
    <x v="1"/>
    <x v="1"/>
    <x v="0"/>
  </r>
  <r>
    <x v="228"/>
    <s v="CUST059"/>
    <x v="13"/>
    <s v="500g"/>
    <x v="1"/>
    <n v="5"/>
    <n v="6500"/>
    <x v="1"/>
    <s v="CBD"/>
    <s v="ORD01834"/>
    <x v="0"/>
    <n v="5"/>
    <n v="0"/>
    <n v="6500"/>
    <n v="4200"/>
    <n v="21000"/>
    <n v="-14500"/>
    <n v="-2.2307692307692308"/>
    <x v="2"/>
    <s v="Online"/>
    <s v="Delivery"/>
    <s v="Walk-in"/>
    <x v="0"/>
    <s v="Friday"/>
    <x v="1"/>
    <x v="0"/>
    <x v="0"/>
  </r>
  <r>
    <x v="228"/>
    <s v="CUST081"/>
    <x v="11"/>
    <s v="2500g"/>
    <x v="6"/>
    <n v="1"/>
    <n v="5800"/>
    <x v="1"/>
    <s v="CBD"/>
    <s v="ORD01835"/>
    <x v="0"/>
    <n v="1"/>
    <n v="0"/>
    <n v="5800"/>
    <n v="900"/>
    <n v="900"/>
    <n v="4900"/>
    <n v="0.84482758620689657"/>
    <x v="2"/>
    <s v="Online"/>
    <s v="Pickup"/>
    <s v="Facebook"/>
    <x v="0"/>
    <s v="Friday"/>
    <x v="0"/>
    <x v="0"/>
    <x v="1"/>
  </r>
  <r>
    <x v="228"/>
    <s v="CUST074"/>
    <x v="6"/>
    <s v="500g"/>
    <x v="1"/>
    <n v="2"/>
    <n v="2600"/>
    <x v="2"/>
    <s v="Kilimani"/>
    <s v="ORD01836"/>
    <x v="2"/>
    <n v="2"/>
    <n v="0"/>
    <n v="2600"/>
    <n v="900"/>
    <n v="1800"/>
    <n v="800"/>
    <n v="0.30769230769230771"/>
    <x v="2"/>
    <s v="In-store"/>
    <s v="Delivery"/>
    <s v="Instagram"/>
    <x v="0"/>
    <s v="Friday"/>
    <x v="2"/>
    <x v="0"/>
    <x v="2"/>
  </r>
  <r>
    <x v="228"/>
    <s v="CUST035"/>
    <x v="8"/>
    <s v="500g"/>
    <x v="1"/>
    <n v="4"/>
    <n v="5200"/>
    <x v="1"/>
    <s v="CBD"/>
    <s v="ORD01837"/>
    <x v="0"/>
    <n v="4"/>
    <n v="0"/>
    <n v="5200"/>
    <n v="900"/>
    <n v="3600"/>
    <n v="1600"/>
    <n v="0.30769230769230771"/>
    <x v="0"/>
    <s v="In-store"/>
    <s v="Pickup"/>
    <s v="Facebook"/>
    <x v="0"/>
    <s v="Friday"/>
    <x v="2"/>
    <x v="0"/>
    <x v="3"/>
  </r>
  <r>
    <x v="228"/>
    <s v="CUST099"/>
    <x v="12"/>
    <s v="500g"/>
    <x v="1"/>
    <n v="5"/>
    <n v="6500"/>
    <x v="2"/>
    <s v="CBD"/>
    <s v="ORD01838"/>
    <x v="0"/>
    <n v="5"/>
    <n v="0"/>
    <n v="6500"/>
    <n v="400"/>
    <n v="2000"/>
    <n v="4500"/>
    <n v="0.69230769230769229"/>
    <x v="1"/>
    <s v="In-store"/>
    <s v="Delivery"/>
    <s v="Word of Mouth"/>
    <x v="0"/>
    <s v="Friday"/>
    <x v="2"/>
    <x v="0"/>
    <x v="2"/>
  </r>
  <r>
    <x v="228"/>
    <s v="CUST067"/>
    <x v="1"/>
    <s v="Small Pack"/>
    <x v="7"/>
    <n v="1"/>
    <n v="800"/>
    <x v="0"/>
    <s v="Westlands"/>
    <s v="ORD01839"/>
    <x v="1"/>
    <n v="1"/>
    <n v="0"/>
    <n v="800"/>
    <n v="4200"/>
    <n v="4200"/>
    <n v="-3400"/>
    <n v="-4.25"/>
    <x v="2"/>
    <s v="In-store"/>
    <s v="Pickup"/>
    <s v="Walk-in"/>
    <x v="0"/>
    <s v="Friday"/>
    <x v="0"/>
    <x v="0"/>
    <x v="1"/>
  </r>
  <r>
    <x v="228"/>
    <s v="CUST031"/>
    <x v="7"/>
    <s v="2500g"/>
    <x v="6"/>
    <n v="2"/>
    <n v="11600"/>
    <x v="0"/>
    <s v="CBD"/>
    <s v="ORD01840"/>
    <x v="0"/>
    <n v="2"/>
    <n v="0"/>
    <n v="11600"/>
    <n v="4200"/>
    <n v="8400"/>
    <n v="3200"/>
    <n v="0.27586206896551724"/>
    <x v="1"/>
    <s v="Online"/>
    <s v="Pickup"/>
    <s v="Word of Mouth"/>
    <x v="0"/>
    <s v="Friday"/>
    <x v="1"/>
    <x v="1"/>
    <x v="0"/>
  </r>
  <r>
    <x v="228"/>
    <s v="CUST056"/>
    <x v="8"/>
    <s v="2500g"/>
    <x v="6"/>
    <n v="3"/>
    <n v="17400"/>
    <x v="2"/>
    <s v="Westlands"/>
    <s v="ORD01841"/>
    <x v="0"/>
    <n v="3"/>
    <n v="0"/>
    <n v="17400"/>
    <n v="2600"/>
    <n v="7800"/>
    <n v="9600"/>
    <n v="0.55172413793103448"/>
    <x v="0"/>
    <s v="WhatsApp"/>
    <s v="Pickup"/>
    <s v="Instagram"/>
    <x v="0"/>
    <s v="Friday"/>
    <x v="1"/>
    <x v="0"/>
    <x v="1"/>
  </r>
  <r>
    <x v="228"/>
    <s v="CUST082"/>
    <x v="6"/>
    <s v="1500g"/>
    <x v="2"/>
    <n v="1"/>
    <n v="3800"/>
    <x v="0"/>
    <s v="Westlands"/>
    <s v="ORD01842"/>
    <x v="2"/>
    <n v="1"/>
    <n v="0"/>
    <n v="3800"/>
    <n v="3500"/>
    <n v="3500"/>
    <n v="300"/>
    <n v="7.8947368421052627E-2"/>
    <x v="0"/>
    <s v="In-store"/>
    <s v="Pickup"/>
    <s v="Walk-in"/>
    <x v="0"/>
    <s v="Friday"/>
    <x v="1"/>
    <x v="0"/>
    <x v="1"/>
  </r>
  <r>
    <x v="228"/>
    <s v="CUST083"/>
    <x v="4"/>
    <s v="2000g"/>
    <x v="4"/>
    <n v="3"/>
    <n v="14400"/>
    <x v="0"/>
    <s v="Westlands"/>
    <s v="ORD01843"/>
    <x v="0"/>
    <n v="3"/>
    <n v="0"/>
    <n v="14400"/>
    <n v="900"/>
    <n v="2700"/>
    <n v="11700"/>
    <n v="0.8125"/>
    <x v="0"/>
    <s v="In-store"/>
    <s v="Delivery"/>
    <s v="Instagram"/>
    <x v="0"/>
    <s v="Friday"/>
    <x v="1"/>
    <x v="1"/>
    <x v="3"/>
  </r>
  <r>
    <x v="229"/>
    <s v="CUST031"/>
    <x v="10"/>
    <s v="500g"/>
    <x v="1"/>
    <n v="4"/>
    <n v="5200"/>
    <x v="0"/>
    <s v="Kilimani"/>
    <s v="ORD01844"/>
    <x v="0"/>
    <n v="4"/>
    <n v="0"/>
    <n v="5200"/>
    <n v="2600"/>
    <n v="10400"/>
    <n v="-5200"/>
    <n v="-1"/>
    <x v="1"/>
    <s v="In-store"/>
    <s v="Pickup"/>
    <s v="Instagram"/>
    <x v="0"/>
    <s v="Saturday"/>
    <x v="0"/>
    <x v="0"/>
    <x v="2"/>
  </r>
  <r>
    <x v="229"/>
    <s v="CUST032"/>
    <x v="10"/>
    <s v="1500g"/>
    <x v="2"/>
    <n v="1"/>
    <n v="3800"/>
    <x v="2"/>
    <s v="Westlands"/>
    <s v="ORD01845"/>
    <x v="0"/>
    <n v="1"/>
    <n v="0"/>
    <n v="3800"/>
    <n v="5000"/>
    <n v="5000"/>
    <n v="-1200"/>
    <n v="-0.31578947368421051"/>
    <x v="1"/>
    <s v="WhatsApp"/>
    <s v="Delivery"/>
    <s v="Word of Mouth"/>
    <x v="0"/>
    <s v="Saturday"/>
    <x v="1"/>
    <x v="0"/>
    <x v="1"/>
  </r>
  <r>
    <x v="229"/>
    <s v="CUST056"/>
    <x v="7"/>
    <s v="3000g"/>
    <x v="3"/>
    <n v="5"/>
    <n v="34000"/>
    <x v="2"/>
    <s v="CBD"/>
    <s v="ORD01846"/>
    <x v="0"/>
    <n v="5"/>
    <n v="0"/>
    <n v="34000"/>
    <n v="2600"/>
    <n v="13000"/>
    <n v="21000"/>
    <n v="0.61764705882352944"/>
    <x v="1"/>
    <s v="Online"/>
    <s v="Delivery"/>
    <s v="Walk-in"/>
    <x v="0"/>
    <s v="Saturday"/>
    <x v="0"/>
    <x v="1"/>
    <x v="3"/>
  </r>
  <r>
    <x v="229"/>
    <s v="CUST021"/>
    <x v="0"/>
    <s v="1500g"/>
    <x v="2"/>
    <n v="2"/>
    <n v="7600"/>
    <x v="2"/>
    <s v="Kilimani"/>
    <s v="ORD01847"/>
    <x v="0"/>
    <n v="2"/>
    <n v="0"/>
    <n v="7600"/>
    <n v="1800"/>
    <n v="3600"/>
    <n v="4000"/>
    <n v="0.52631578947368418"/>
    <x v="0"/>
    <s v="Online"/>
    <s v="Pickup"/>
    <s v="Instagram"/>
    <x v="0"/>
    <s v="Saturday"/>
    <x v="0"/>
    <x v="1"/>
    <x v="0"/>
  </r>
  <r>
    <x v="229"/>
    <s v="CUST036"/>
    <x v="0"/>
    <s v="1000g"/>
    <x v="0"/>
    <n v="3"/>
    <n v="8400"/>
    <x v="1"/>
    <s v="CBD"/>
    <s v="ORD01848"/>
    <x v="0"/>
    <n v="3"/>
    <n v="0"/>
    <n v="8400"/>
    <n v="4200"/>
    <n v="12600"/>
    <n v="-4200"/>
    <n v="-0.5"/>
    <x v="1"/>
    <s v="In-store"/>
    <s v="Delivery"/>
    <s v="Instagram"/>
    <x v="0"/>
    <s v="Saturday"/>
    <x v="0"/>
    <x v="1"/>
    <x v="3"/>
  </r>
  <r>
    <x v="229"/>
    <s v="CUST093"/>
    <x v="11"/>
    <s v="2500g"/>
    <x v="6"/>
    <n v="1"/>
    <n v="5800"/>
    <x v="2"/>
    <s v="Kilimani"/>
    <s v="ORD01849"/>
    <x v="0"/>
    <n v="1"/>
    <n v="0"/>
    <n v="5800"/>
    <n v="5000"/>
    <n v="5000"/>
    <n v="800"/>
    <n v="0.13793103448275862"/>
    <x v="0"/>
    <s v="WhatsApp"/>
    <s v="Delivery"/>
    <s v="Word of Mouth"/>
    <x v="0"/>
    <s v="Saturday"/>
    <x v="1"/>
    <x v="0"/>
    <x v="2"/>
  </r>
  <r>
    <x v="229"/>
    <s v="CUST041"/>
    <x v="0"/>
    <s v="3000g"/>
    <x v="3"/>
    <n v="1"/>
    <n v="6800"/>
    <x v="1"/>
    <s v="Westlands"/>
    <s v="ORD01850"/>
    <x v="0"/>
    <n v="1"/>
    <n v="0"/>
    <n v="6800"/>
    <n v="900"/>
    <n v="900"/>
    <n v="5900"/>
    <n v="0.86764705882352944"/>
    <x v="1"/>
    <s v="WhatsApp"/>
    <s v="Delivery"/>
    <s v="Instagram"/>
    <x v="0"/>
    <s v="Saturday"/>
    <x v="1"/>
    <x v="0"/>
    <x v="1"/>
  </r>
  <r>
    <x v="229"/>
    <s v="CUST053"/>
    <x v="6"/>
    <s v="500g"/>
    <x v="1"/>
    <n v="1"/>
    <n v="1300"/>
    <x v="2"/>
    <s v="CBD"/>
    <s v="ORD01851"/>
    <x v="2"/>
    <n v="1"/>
    <n v="0"/>
    <n v="1300"/>
    <n v="900"/>
    <n v="900"/>
    <n v="400"/>
    <n v="0.30769230769230771"/>
    <x v="1"/>
    <s v="In-store"/>
    <s v="Pickup"/>
    <s v="Instagram"/>
    <x v="0"/>
    <s v="Saturday"/>
    <x v="0"/>
    <x v="1"/>
    <x v="1"/>
  </r>
  <r>
    <x v="229"/>
    <s v="CUST051"/>
    <x v="8"/>
    <s v="500g"/>
    <x v="1"/>
    <n v="1"/>
    <n v="1300"/>
    <x v="1"/>
    <s v="Kilimani"/>
    <s v="ORD01852"/>
    <x v="0"/>
    <n v="1"/>
    <n v="0"/>
    <n v="1300"/>
    <n v="2600"/>
    <n v="2600"/>
    <n v="-1300"/>
    <n v="-1"/>
    <x v="2"/>
    <s v="In-store"/>
    <s v="Pickup"/>
    <s v="Facebook"/>
    <x v="0"/>
    <s v="Saturday"/>
    <x v="2"/>
    <x v="0"/>
    <x v="1"/>
  </r>
  <r>
    <x v="229"/>
    <s v="CUST074"/>
    <x v="10"/>
    <s v="1500g"/>
    <x v="2"/>
    <n v="1"/>
    <n v="3800"/>
    <x v="1"/>
    <s v="CBD"/>
    <s v="ORD01853"/>
    <x v="0"/>
    <n v="1"/>
    <n v="0"/>
    <n v="3800"/>
    <n v="1800"/>
    <n v="1800"/>
    <n v="2000"/>
    <n v="0.52631578947368418"/>
    <x v="2"/>
    <s v="Online"/>
    <s v="Delivery"/>
    <s v="Word of Mouth"/>
    <x v="0"/>
    <s v="Saturday"/>
    <x v="2"/>
    <x v="1"/>
    <x v="3"/>
  </r>
  <r>
    <x v="229"/>
    <s v="CUST086"/>
    <x v="2"/>
    <s v="1000g"/>
    <x v="0"/>
    <n v="5"/>
    <n v="14000"/>
    <x v="1"/>
    <s v="CBD"/>
    <s v="ORD01854"/>
    <x v="0"/>
    <n v="5"/>
    <n v="0"/>
    <n v="14000"/>
    <n v="2600"/>
    <n v="13000"/>
    <n v="1000"/>
    <n v="7.1428571428571425E-2"/>
    <x v="2"/>
    <s v="WhatsApp"/>
    <s v="Pickup"/>
    <s v="Word of Mouth"/>
    <x v="0"/>
    <s v="Saturday"/>
    <x v="2"/>
    <x v="0"/>
    <x v="3"/>
  </r>
  <r>
    <x v="229"/>
    <s v="CUST012"/>
    <x v="4"/>
    <s v="1500g"/>
    <x v="2"/>
    <n v="4"/>
    <n v="15200"/>
    <x v="0"/>
    <s v="CBD"/>
    <s v="ORD01855"/>
    <x v="0"/>
    <n v="4"/>
    <n v="0"/>
    <n v="15200"/>
    <n v="5000"/>
    <n v="20000"/>
    <n v="-4800"/>
    <n v="-0.31578947368421051"/>
    <x v="0"/>
    <s v="In-store"/>
    <s v="Pickup"/>
    <s v="Facebook"/>
    <x v="0"/>
    <s v="Saturday"/>
    <x v="2"/>
    <x v="1"/>
    <x v="3"/>
  </r>
  <r>
    <x v="230"/>
    <s v="CUST043"/>
    <x v="12"/>
    <s v="3000g"/>
    <x v="3"/>
    <n v="3"/>
    <n v="20400"/>
    <x v="1"/>
    <s v="CBD"/>
    <s v="ORD01856"/>
    <x v="0"/>
    <n v="3"/>
    <n v="0"/>
    <n v="20400"/>
    <n v="900"/>
    <n v="2700"/>
    <n v="17700"/>
    <n v="0.86764705882352944"/>
    <x v="2"/>
    <s v="In-store"/>
    <s v="Delivery"/>
    <s v="Walk-in"/>
    <x v="0"/>
    <s v="Sunday"/>
    <x v="2"/>
    <x v="0"/>
    <x v="0"/>
  </r>
  <r>
    <x v="230"/>
    <s v="CUST055"/>
    <x v="9"/>
    <s v="500g"/>
    <x v="1"/>
    <n v="2"/>
    <n v="2600"/>
    <x v="0"/>
    <s v="Kilimani"/>
    <s v="ORD01857"/>
    <x v="0"/>
    <n v="2"/>
    <n v="0"/>
    <n v="2600"/>
    <n v="3500"/>
    <n v="7000"/>
    <n v="-4400"/>
    <n v="-1.6923076923076923"/>
    <x v="1"/>
    <s v="WhatsApp"/>
    <s v="Delivery"/>
    <s v="Walk-in"/>
    <x v="0"/>
    <s v="Sunday"/>
    <x v="1"/>
    <x v="1"/>
    <x v="2"/>
  </r>
  <r>
    <x v="230"/>
    <s v="CUST028"/>
    <x v="2"/>
    <s v="2000g"/>
    <x v="4"/>
    <n v="2"/>
    <n v="9600"/>
    <x v="2"/>
    <s v="Westlands"/>
    <s v="ORD01858"/>
    <x v="0"/>
    <n v="2"/>
    <n v="0"/>
    <n v="9600"/>
    <n v="900"/>
    <n v="1800"/>
    <n v="7800"/>
    <n v="0.8125"/>
    <x v="2"/>
    <s v="In-store"/>
    <s v="Pickup"/>
    <s v="Word of Mouth"/>
    <x v="0"/>
    <s v="Sunday"/>
    <x v="2"/>
    <x v="1"/>
    <x v="1"/>
  </r>
  <r>
    <x v="230"/>
    <s v="CUST076"/>
    <x v="9"/>
    <s v="500g"/>
    <x v="1"/>
    <n v="3"/>
    <n v="3900"/>
    <x v="0"/>
    <s v="Westlands"/>
    <s v="ORD01859"/>
    <x v="0"/>
    <n v="3"/>
    <n v="0"/>
    <n v="3900"/>
    <n v="3500"/>
    <n v="10500"/>
    <n v="-6600"/>
    <n v="-1.6923076923076923"/>
    <x v="0"/>
    <s v="Online"/>
    <s v="Pickup"/>
    <s v="Walk-in"/>
    <x v="0"/>
    <s v="Sunday"/>
    <x v="2"/>
    <x v="0"/>
    <x v="1"/>
  </r>
  <r>
    <x v="231"/>
    <s v="CUST041"/>
    <x v="5"/>
    <s v="2000g"/>
    <x v="4"/>
    <n v="1"/>
    <n v="4800"/>
    <x v="1"/>
    <s v="Westlands"/>
    <s v="ORD01860"/>
    <x v="0"/>
    <n v="1"/>
    <n v="0"/>
    <n v="4800"/>
    <n v="1800"/>
    <n v="1800"/>
    <n v="3000"/>
    <n v="0.625"/>
    <x v="2"/>
    <s v="In-store"/>
    <s v="Delivery"/>
    <s v="Instagram"/>
    <x v="0"/>
    <s v="Monday"/>
    <x v="0"/>
    <x v="0"/>
    <x v="2"/>
  </r>
  <r>
    <x v="231"/>
    <s v="CUST036"/>
    <x v="7"/>
    <s v="1000g"/>
    <x v="0"/>
    <n v="2"/>
    <n v="5600"/>
    <x v="0"/>
    <s v="Westlands"/>
    <s v="ORD01861"/>
    <x v="0"/>
    <n v="2"/>
    <n v="0"/>
    <n v="5600"/>
    <n v="4200"/>
    <n v="8400"/>
    <n v="-2800"/>
    <n v="-0.5"/>
    <x v="0"/>
    <s v="Online"/>
    <s v="Pickup"/>
    <s v="Facebook"/>
    <x v="0"/>
    <s v="Monday"/>
    <x v="2"/>
    <x v="1"/>
    <x v="0"/>
  </r>
  <r>
    <x v="231"/>
    <s v="CUST040"/>
    <x v="7"/>
    <s v="2500g"/>
    <x v="6"/>
    <n v="3"/>
    <n v="17400"/>
    <x v="0"/>
    <s v="CBD"/>
    <s v="ORD01862"/>
    <x v="0"/>
    <n v="3"/>
    <n v="0"/>
    <n v="17400"/>
    <n v="5000"/>
    <n v="15000"/>
    <n v="2400"/>
    <n v="0.13793103448275862"/>
    <x v="1"/>
    <s v="In-store"/>
    <s v="Pickup"/>
    <s v="Instagram"/>
    <x v="0"/>
    <s v="Monday"/>
    <x v="0"/>
    <x v="0"/>
    <x v="3"/>
  </r>
  <r>
    <x v="231"/>
    <s v="CUST095"/>
    <x v="13"/>
    <s v="3000g"/>
    <x v="3"/>
    <n v="1"/>
    <n v="6800"/>
    <x v="1"/>
    <s v="Kilimani"/>
    <s v="ORD01863"/>
    <x v="0"/>
    <n v="1"/>
    <n v="0"/>
    <n v="6800"/>
    <n v="1000"/>
    <n v="1000"/>
    <n v="5800"/>
    <n v="0.8529411764705882"/>
    <x v="2"/>
    <s v="Online"/>
    <s v="Delivery"/>
    <s v="Facebook"/>
    <x v="0"/>
    <s v="Monday"/>
    <x v="1"/>
    <x v="0"/>
    <x v="1"/>
  </r>
  <r>
    <x v="231"/>
    <s v="CUST033"/>
    <x v="1"/>
    <s v="Large Pack"/>
    <x v="5"/>
    <n v="2"/>
    <n v="3000"/>
    <x v="1"/>
    <s v="Westlands"/>
    <s v="ORD01864"/>
    <x v="1"/>
    <n v="2"/>
    <n v="50"/>
    <n v="2950"/>
    <n v="2600"/>
    <n v="5200"/>
    <n v="-2250"/>
    <n v="-0.76271186440677963"/>
    <x v="1"/>
    <s v="WhatsApp"/>
    <s v="Pickup"/>
    <s v="Facebook"/>
    <x v="0"/>
    <s v="Monday"/>
    <x v="0"/>
    <x v="1"/>
    <x v="0"/>
  </r>
  <r>
    <x v="231"/>
    <s v="CUST088"/>
    <x v="4"/>
    <s v="1500g"/>
    <x v="2"/>
    <n v="3"/>
    <n v="11400"/>
    <x v="0"/>
    <s v="CBD"/>
    <s v="ORD01865"/>
    <x v="0"/>
    <n v="3"/>
    <n v="0"/>
    <n v="11400"/>
    <n v="5000"/>
    <n v="15000"/>
    <n v="-3600"/>
    <n v="-0.31578947368421051"/>
    <x v="1"/>
    <s v="Online"/>
    <s v="Pickup"/>
    <s v="Instagram"/>
    <x v="0"/>
    <s v="Monday"/>
    <x v="0"/>
    <x v="1"/>
    <x v="0"/>
  </r>
  <r>
    <x v="231"/>
    <s v="CUST057"/>
    <x v="6"/>
    <s v="3000g"/>
    <x v="3"/>
    <n v="2"/>
    <n v="13600"/>
    <x v="2"/>
    <s v="Kilimani"/>
    <s v="ORD01866"/>
    <x v="2"/>
    <n v="2"/>
    <n v="0"/>
    <n v="13600"/>
    <n v="2600"/>
    <n v="5200"/>
    <n v="8400"/>
    <n v="0.61764705882352944"/>
    <x v="1"/>
    <s v="Online"/>
    <s v="Delivery"/>
    <s v="Instagram"/>
    <x v="0"/>
    <s v="Monday"/>
    <x v="1"/>
    <x v="0"/>
    <x v="2"/>
  </r>
  <r>
    <x v="231"/>
    <s v="CUST039"/>
    <x v="9"/>
    <s v="1500g"/>
    <x v="2"/>
    <n v="3"/>
    <n v="11400"/>
    <x v="0"/>
    <s v="Kilimani"/>
    <s v="ORD01867"/>
    <x v="0"/>
    <n v="3"/>
    <n v="0"/>
    <n v="11400"/>
    <n v="900"/>
    <n v="2700"/>
    <n v="8700"/>
    <n v="0.76315789473684215"/>
    <x v="1"/>
    <s v="WhatsApp"/>
    <s v="Pickup"/>
    <s v="Instagram"/>
    <x v="0"/>
    <s v="Monday"/>
    <x v="1"/>
    <x v="0"/>
    <x v="3"/>
  </r>
  <r>
    <x v="231"/>
    <s v="CUST021"/>
    <x v="4"/>
    <s v="500g"/>
    <x v="1"/>
    <n v="2"/>
    <n v="2600"/>
    <x v="2"/>
    <s v="CBD"/>
    <s v="ORD01868"/>
    <x v="0"/>
    <n v="2"/>
    <n v="0"/>
    <n v="2600"/>
    <n v="900"/>
    <n v="1800"/>
    <n v="800"/>
    <n v="0.30769230769230771"/>
    <x v="1"/>
    <s v="WhatsApp"/>
    <s v="Pickup"/>
    <s v="Facebook"/>
    <x v="0"/>
    <s v="Monday"/>
    <x v="2"/>
    <x v="0"/>
    <x v="2"/>
  </r>
  <r>
    <x v="231"/>
    <s v="CUST005"/>
    <x v="5"/>
    <s v="500g"/>
    <x v="1"/>
    <n v="4"/>
    <n v="5200"/>
    <x v="2"/>
    <s v="Kilimani"/>
    <s v="ORD01869"/>
    <x v="0"/>
    <n v="4"/>
    <n v="0"/>
    <n v="5200"/>
    <n v="2600"/>
    <n v="10400"/>
    <n v="-5200"/>
    <n v="-1"/>
    <x v="2"/>
    <s v="Online"/>
    <s v="Delivery"/>
    <s v="Word of Mouth"/>
    <x v="0"/>
    <s v="Monday"/>
    <x v="2"/>
    <x v="0"/>
    <x v="0"/>
  </r>
  <r>
    <x v="231"/>
    <s v="CUST061"/>
    <x v="6"/>
    <s v="1500g"/>
    <x v="2"/>
    <n v="4"/>
    <n v="15200"/>
    <x v="1"/>
    <s v="Westlands"/>
    <s v="ORD01870"/>
    <x v="2"/>
    <n v="4"/>
    <n v="0"/>
    <n v="15200"/>
    <n v="400"/>
    <n v="1600"/>
    <n v="13600"/>
    <n v="0.89473684210526316"/>
    <x v="2"/>
    <s v="WhatsApp"/>
    <s v="Delivery"/>
    <s v="Instagram"/>
    <x v="0"/>
    <s v="Monday"/>
    <x v="2"/>
    <x v="1"/>
    <x v="2"/>
  </r>
  <r>
    <x v="232"/>
    <s v="CUST013"/>
    <x v="1"/>
    <s v="Small Pack"/>
    <x v="7"/>
    <n v="4"/>
    <n v="3200"/>
    <x v="0"/>
    <s v="CBD"/>
    <s v="ORD01871"/>
    <x v="1"/>
    <n v="4"/>
    <n v="0"/>
    <n v="3200"/>
    <n v="4200"/>
    <n v="16800"/>
    <n v="-13600"/>
    <n v="-4.25"/>
    <x v="1"/>
    <s v="In-store"/>
    <s v="Pickup"/>
    <s v="Instagram"/>
    <x v="0"/>
    <s v="Tuesday"/>
    <x v="1"/>
    <x v="1"/>
    <x v="1"/>
  </r>
  <r>
    <x v="232"/>
    <s v="CUST009"/>
    <x v="4"/>
    <s v="2500g"/>
    <x v="6"/>
    <n v="5"/>
    <n v="29000"/>
    <x v="2"/>
    <s v="Westlands"/>
    <s v="ORD01872"/>
    <x v="0"/>
    <n v="5"/>
    <n v="0"/>
    <n v="29000"/>
    <n v="900"/>
    <n v="4500"/>
    <n v="24500"/>
    <n v="0.84482758620689657"/>
    <x v="0"/>
    <s v="Online"/>
    <s v="Delivery"/>
    <s v="Walk-in"/>
    <x v="0"/>
    <s v="Tuesday"/>
    <x v="2"/>
    <x v="0"/>
    <x v="3"/>
  </r>
  <r>
    <x v="232"/>
    <s v="CUST095"/>
    <x v="13"/>
    <s v="500g"/>
    <x v="1"/>
    <n v="5"/>
    <n v="6500"/>
    <x v="2"/>
    <s v="Westlands"/>
    <s v="ORD01873"/>
    <x v="0"/>
    <n v="5"/>
    <n v="0"/>
    <n v="6500"/>
    <n v="1300"/>
    <n v="6500"/>
    <n v="0"/>
    <n v="0"/>
    <x v="2"/>
    <s v="WhatsApp"/>
    <s v="Pickup"/>
    <s v="Instagram"/>
    <x v="0"/>
    <s v="Tuesday"/>
    <x v="2"/>
    <x v="0"/>
    <x v="0"/>
  </r>
  <r>
    <x v="232"/>
    <s v="CUST098"/>
    <x v="1"/>
    <s v="Party Pack"/>
    <x v="0"/>
    <n v="1"/>
    <n v="2800"/>
    <x v="0"/>
    <s v="CBD"/>
    <s v="ORD01874"/>
    <x v="1"/>
    <n v="1"/>
    <n v="0"/>
    <n v="2800"/>
    <n v="4200"/>
    <n v="4200"/>
    <n v="-1400"/>
    <n v="-0.5"/>
    <x v="0"/>
    <s v="WhatsApp"/>
    <s v="Pickup"/>
    <s v="Walk-in"/>
    <x v="0"/>
    <s v="Tuesday"/>
    <x v="0"/>
    <x v="1"/>
    <x v="1"/>
  </r>
  <r>
    <x v="232"/>
    <s v="CUST081"/>
    <x v="8"/>
    <s v="2500g"/>
    <x v="6"/>
    <n v="2"/>
    <n v="11600"/>
    <x v="2"/>
    <s v="CBD"/>
    <s v="ORD01875"/>
    <x v="0"/>
    <n v="2"/>
    <n v="0"/>
    <n v="11600"/>
    <n v="4200"/>
    <n v="8400"/>
    <n v="3200"/>
    <n v="0.27586206896551724"/>
    <x v="2"/>
    <s v="WhatsApp"/>
    <s v="Pickup"/>
    <s v="Word of Mouth"/>
    <x v="0"/>
    <s v="Tuesday"/>
    <x v="0"/>
    <x v="1"/>
    <x v="3"/>
  </r>
  <r>
    <x v="232"/>
    <s v="CUST052"/>
    <x v="11"/>
    <s v="2500g"/>
    <x v="6"/>
    <n v="1"/>
    <n v="5800"/>
    <x v="0"/>
    <s v="CBD"/>
    <s v="ORD01876"/>
    <x v="0"/>
    <n v="1"/>
    <n v="0"/>
    <n v="5800"/>
    <n v="3500"/>
    <n v="3500"/>
    <n v="2300"/>
    <n v="0.39655172413793105"/>
    <x v="2"/>
    <s v="Online"/>
    <s v="Pickup"/>
    <s v="Facebook"/>
    <x v="0"/>
    <s v="Tuesday"/>
    <x v="1"/>
    <x v="1"/>
    <x v="2"/>
  </r>
  <r>
    <x v="232"/>
    <s v="CUST074"/>
    <x v="4"/>
    <s v="2000g"/>
    <x v="4"/>
    <n v="3"/>
    <n v="14400"/>
    <x v="0"/>
    <s v="Kilimani"/>
    <s v="ORD01877"/>
    <x v="0"/>
    <n v="3"/>
    <n v="50"/>
    <n v="14350"/>
    <n v="1800"/>
    <n v="5400"/>
    <n v="8950"/>
    <n v="0.62369337979094075"/>
    <x v="0"/>
    <s v="Online"/>
    <s v="Pickup"/>
    <s v="Instagram"/>
    <x v="0"/>
    <s v="Tuesday"/>
    <x v="1"/>
    <x v="0"/>
    <x v="1"/>
  </r>
  <r>
    <x v="232"/>
    <s v="CUST067"/>
    <x v="11"/>
    <s v="1000g"/>
    <x v="0"/>
    <n v="2"/>
    <n v="5600"/>
    <x v="1"/>
    <s v="CBD"/>
    <s v="ORD01878"/>
    <x v="0"/>
    <n v="2"/>
    <n v="0"/>
    <n v="5600"/>
    <n v="4200"/>
    <n v="8400"/>
    <n v="-2800"/>
    <n v="-0.5"/>
    <x v="1"/>
    <s v="Online"/>
    <s v="Delivery"/>
    <s v="Walk-in"/>
    <x v="0"/>
    <s v="Tuesday"/>
    <x v="2"/>
    <x v="1"/>
    <x v="1"/>
  </r>
  <r>
    <x v="233"/>
    <s v="CUST088"/>
    <x v="6"/>
    <s v="2500g"/>
    <x v="6"/>
    <n v="5"/>
    <n v="29000"/>
    <x v="2"/>
    <s v="Westlands"/>
    <s v="ORD01879"/>
    <x v="2"/>
    <n v="5"/>
    <n v="0"/>
    <n v="29000"/>
    <n v="1800"/>
    <n v="9000"/>
    <n v="20000"/>
    <n v="0.68965517241379315"/>
    <x v="2"/>
    <s v="Online"/>
    <s v="Pickup"/>
    <s v="Word of Mouth"/>
    <x v="0"/>
    <s v="Wednesday"/>
    <x v="1"/>
    <x v="1"/>
    <x v="1"/>
  </r>
  <r>
    <x v="233"/>
    <s v="CUST095"/>
    <x v="7"/>
    <s v="1000g"/>
    <x v="0"/>
    <n v="4"/>
    <n v="11200"/>
    <x v="0"/>
    <s v="Westlands"/>
    <s v="ORD01880"/>
    <x v="0"/>
    <n v="4"/>
    <n v="100"/>
    <n v="11100"/>
    <n v="1800"/>
    <n v="7200"/>
    <n v="3900"/>
    <n v="0.35135135135135137"/>
    <x v="2"/>
    <s v="In-store"/>
    <s v="Delivery"/>
    <s v="Facebook"/>
    <x v="0"/>
    <s v="Wednesday"/>
    <x v="2"/>
    <x v="0"/>
    <x v="1"/>
  </r>
  <r>
    <x v="233"/>
    <s v="CUST042"/>
    <x v="11"/>
    <s v="1000g"/>
    <x v="0"/>
    <n v="5"/>
    <n v="14000"/>
    <x v="2"/>
    <s v="Kilimani"/>
    <s v="ORD01881"/>
    <x v="0"/>
    <n v="5"/>
    <n v="0"/>
    <n v="14000"/>
    <n v="4200"/>
    <n v="21000"/>
    <n v="-7000"/>
    <n v="-0.5"/>
    <x v="2"/>
    <s v="WhatsApp"/>
    <s v="Pickup"/>
    <s v="Facebook"/>
    <x v="0"/>
    <s v="Wednesday"/>
    <x v="0"/>
    <x v="0"/>
    <x v="3"/>
  </r>
  <r>
    <x v="233"/>
    <s v="CUST048"/>
    <x v="2"/>
    <s v="2500g"/>
    <x v="6"/>
    <n v="4"/>
    <n v="23200"/>
    <x v="0"/>
    <s v="Westlands"/>
    <s v="ORD01882"/>
    <x v="0"/>
    <n v="4"/>
    <n v="0"/>
    <n v="23200"/>
    <n v="3500"/>
    <n v="14000"/>
    <n v="9200"/>
    <n v="0.39655172413793105"/>
    <x v="1"/>
    <s v="WhatsApp"/>
    <s v="Pickup"/>
    <s v="Facebook"/>
    <x v="0"/>
    <s v="Wednesday"/>
    <x v="0"/>
    <x v="1"/>
    <x v="1"/>
  </r>
  <r>
    <x v="233"/>
    <s v="CUST029"/>
    <x v="9"/>
    <s v="2000g"/>
    <x v="4"/>
    <n v="5"/>
    <n v="24000"/>
    <x v="0"/>
    <s v="Kilimani"/>
    <s v="ORD01883"/>
    <x v="0"/>
    <n v="5"/>
    <n v="0"/>
    <n v="24000"/>
    <n v="2600"/>
    <n v="13000"/>
    <n v="11000"/>
    <n v="0.45833333333333331"/>
    <x v="1"/>
    <s v="In-store"/>
    <s v="Delivery"/>
    <s v="Facebook"/>
    <x v="0"/>
    <s v="Wednesday"/>
    <x v="0"/>
    <x v="0"/>
    <x v="1"/>
  </r>
  <r>
    <x v="234"/>
    <s v="CUST081"/>
    <x v="8"/>
    <s v="1500g"/>
    <x v="2"/>
    <n v="5"/>
    <n v="19000"/>
    <x v="0"/>
    <s v="Kilimani"/>
    <s v="ORD01884"/>
    <x v="0"/>
    <n v="5"/>
    <n v="0"/>
    <n v="19000"/>
    <n v="3500"/>
    <n v="17500"/>
    <n v="1500"/>
    <n v="7.8947368421052627E-2"/>
    <x v="1"/>
    <s v="Online"/>
    <s v="Pickup"/>
    <s v="Facebook"/>
    <x v="0"/>
    <s v="Thursday"/>
    <x v="2"/>
    <x v="1"/>
    <x v="1"/>
  </r>
  <r>
    <x v="234"/>
    <s v="CUST034"/>
    <x v="7"/>
    <s v="2000g"/>
    <x v="4"/>
    <n v="2"/>
    <n v="9600"/>
    <x v="1"/>
    <s v="Kilimani"/>
    <s v="ORD01885"/>
    <x v="0"/>
    <n v="2"/>
    <n v="0"/>
    <n v="9600"/>
    <n v="1800"/>
    <n v="3600"/>
    <n v="6000"/>
    <n v="0.625"/>
    <x v="1"/>
    <s v="In-store"/>
    <s v="Delivery"/>
    <s v="Walk-in"/>
    <x v="0"/>
    <s v="Thursday"/>
    <x v="2"/>
    <x v="1"/>
    <x v="2"/>
  </r>
  <r>
    <x v="234"/>
    <s v="CUST080"/>
    <x v="0"/>
    <s v="1000g"/>
    <x v="0"/>
    <n v="4"/>
    <n v="11200"/>
    <x v="2"/>
    <s v="CBD"/>
    <s v="ORD01886"/>
    <x v="0"/>
    <n v="4"/>
    <n v="0"/>
    <n v="11200"/>
    <n v="5000"/>
    <n v="20000"/>
    <n v="-8800"/>
    <n v="-0.7857142857142857"/>
    <x v="2"/>
    <s v="Online"/>
    <s v="Delivery"/>
    <s v="Facebook"/>
    <x v="0"/>
    <s v="Thursday"/>
    <x v="2"/>
    <x v="1"/>
    <x v="0"/>
  </r>
  <r>
    <x v="234"/>
    <s v="CUST012"/>
    <x v="4"/>
    <s v="3000g"/>
    <x v="3"/>
    <n v="2"/>
    <n v="13600"/>
    <x v="2"/>
    <s v="Kilimani"/>
    <s v="ORD01887"/>
    <x v="0"/>
    <n v="2"/>
    <n v="0"/>
    <n v="13600"/>
    <n v="4200"/>
    <n v="8400"/>
    <n v="5200"/>
    <n v="0.38235294117647056"/>
    <x v="1"/>
    <s v="Online"/>
    <s v="Delivery"/>
    <s v="Instagram"/>
    <x v="0"/>
    <s v="Thursday"/>
    <x v="1"/>
    <x v="0"/>
    <x v="0"/>
  </r>
  <r>
    <x v="234"/>
    <s v="CUST002"/>
    <x v="13"/>
    <s v="2500g"/>
    <x v="6"/>
    <n v="1"/>
    <n v="5800"/>
    <x v="1"/>
    <s v="CBD"/>
    <s v="ORD01888"/>
    <x v="0"/>
    <n v="1"/>
    <n v="0"/>
    <n v="5800"/>
    <n v="900"/>
    <n v="900"/>
    <n v="4900"/>
    <n v="0.84482758620689657"/>
    <x v="1"/>
    <s v="WhatsApp"/>
    <s v="Pickup"/>
    <s v="Instagram"/>
    <x v="0"/>
    <s v="Thursday"/>
    <x v="1"/>
    <x v="1"/>
    <x v="0"/>
  </r>
  <r>
    <x v="234"/>
    <s v="CUST087"/>
    <x v="9"/>
    <s v="500g"/>
    <x v="1"/>
    <n v="4"/>
    <n v="5200"/>
    <x v="2"/>
    <s v="Kilimani"/>
    <s v="ORD01889"/>
    <x v="0"/>
    <n v="4"/>
    <n v="0"/>
    <n v="5200"/>
    <n v="3500"/>
    <n v="14000"/>
    <n v="-8800"/>
    <n v="-1.6923076923076923"/>
    <x v="0"/>
    <s v="WhatsApp"/>
    <s v="Pickup"/>
    <s v="Walk-in"/>
    <x v="0"/>
    <s v="Thursday"/>
    <x v="1"/>
    <x v="0"/>
    <x v="0"/>
  </r>
  <r>
    <x v="234"/>
    <s v="CUST025"/>
    <x v="10"/>
    <s v="2000g"/>
    <x v="4"/>
    <n v="2"/>
    <n v="9600"/>
    <x v="2"/>
    <s v="Westlands"/>
    <s v="ORD01890"/>
    <x v="0"/>
    <n v="2"/>
    <n v="0"/>
    <n v="9600"/>
    <n v="1300"/>
    <n v="2600"/>
    <n v="7000"/>
    <n v="0.72916666666666663"/>
    <x v="0"/>
    <s v="In-store"/>
    <s v="Delivery"/>
    <s v="Facebook"/>
    <x v="0"/>
    <s v="Thursday"/>
    <x v="0"/>
    <x v="1"/>
    <x v="3"/>
  </r>
  <r>
    <x v="234"/>
    <s v="CUST049"/>
    <x v="1"/>
    <s v="Party Pack"/>
    <x v="0"/>
    <n v="4"/>
    <n v="11200"/>
    <x v="0"/>
    <s v="Westlands"/>
    <s v="ORD01891"/>
    <x v="1"/>
    <n v="4"/>
    <n v="0"/>
    <n v="11200"/>
    <n v="4200"/>
    <n v="16800"/>
    <n v="-5600"/>
    <n v="-0.5"/>
    <x v="2"/>
    <s v="WhatsApp"/>
    <s v="Pickup"/>
    <s v="Instagram"/>
    <x v="0"/>
    <s v="Thursday"/>
    <x v="2"/>
    <x v="1"/>
    <x v="3"/>
  </r>
  <r>
    <x v="234"/>
    <s v="CUST077"/>
    <x v="6"/>
    <s v="2500g"/>
    <x v="6"/>
    <n v="2"/>
    <n v="11600"/>
    <x v="0"/>
    <s v="Westlands"/>
    <s v="ORD01892"/>
    <x v="2"/>
    <n v="2"/>
    <n v="0"/>
    <n v="11600"/>
    <n v="400"/>
    <n v="800"/>
    <n v="10800"/>
    <n v="0.93103448275862066"/>
    <x v="2"/>
    <s v="Online"/>
    <s v="Delivery"/>
    <s v="Instagram"/>
    <x v="0"/>
    <s v="Thursday"/>
    <x v="1"/>
    <x v="1"/>
    <x v="2"/>
  </r>
  <r>
    <x v="234"/>
    <s v="CUST054"/>
    <x v="1"/>
    <s v="Small Pack"/>
    <x v="7"/>
    <n v="2"/>
    <n v="1600"/>
    <x v="0"/>
    <s v="Westlands"/>
    <s v="ORD01893"/>
    <x v="1"/>
    <n v="2"/>
    <n v="0"/>
    <n v="1600"/>
    <n v="4200"/>
    <n v="8400"/>
    <n v="-6800"/>
    <n v="-4.25"/>
    <x v="2"/>
    <s v="In-store"/>
    <s v="Pickup"/>
    <s v="Walk-in"/>
    <x v="0"/>
    <s v="Thursday"/>
    <x v="2"/>
    <x v="1"/>
    <x v="2"/>
  </r>
  <r>
    <x v="234"/>
    <s v="CUST004"/>
    <x v="12"/>
    <s v="2500g"/>
    <x v="6"/>
    <n v="2"/>
    <n v="11600"/>
    <x v="2"/>
    <s v="Westlands"/>
    <s v="ORD01894"/>
    <x v="0"/>
    <n v="2"/>
    <n v="0"/>
    <n v="11600"/>
    <n v="2600"/>
    <n v="5200"/>
    <n v="6400"/>
    <n v="0.55172413793103448"/>
    <x v="2"/>
    <s v="WhatsApp"/>
    <s v="Delivery"/>
    <s v="Facebook"/>
    <x v="0"/>
    <s v="Thursday"/>
    <x v="0"/>
    <x v="1"/>
    <x v="2"/>
  </r>
  <r>
    <x v="235"/>
    <s v="CUST032"/>
    <x v="13"/>
    <s v="1500g"/>
    <x v="2"/>
    <n v="4"/>
    <n v="15200"/>
    <x v="2"/>
    <s v="CBD"/>
    <s v="ORD01895"/>
    <x v="0"/>
    <n v="4"/>
    <n v="0"/>
    <n v="15200"/>
    <n v="900"/>
    <n v="3600"/>
    <n v="11600"/>
    <n v="0.76315789473684215"/>
    <x v="1"/>
    <s v="Online"/>
    <s v="Delivery"/>
    <s v="Instagram"/>
    <x v="0"/>
    <s v="Friday"/>
    <x v="2"/>
    <x v="1"/>
    <x v="0"/>
  </r>
  <r>
    <x v="235"/>
    <s v="CUST011"/>
    <x v="8"/>
    <s v="500g"/>
    <x v="1"/>
    <n v="4"/>
    <n v="5200"/>
    <x v="0"/>
    <s v="Westlands"/>
    <s v="ORD01896"/>
    <x v="0"/>
    <n v="4"/>
    <n v="0"/>
    <n v="5200"/>
    <n v="4200"/>
    <n v="16800"/>
    <n v="-11600"/>
    <n v="-2.2307692307692308"/>
    <x v="0"/>
    <s v="WhatsApp"/>
    <s v="Pickup"/>
    <s v="Facebook"/>
    <x v="0"/>
    <s v="Friday"/>
    <x v="2"/>
    <x v="1"/>
    <x v="3"/>
  </r>
  <r>
    <x v="235"/>
    <s v="CUST089"/>
    <x v="11"/>
    <s v="2500g"/>
    <x v="6"/>
    <n v="3"/>
    <n v="17400"/>
    <x v="2"/>
    <s v="CBD"/>
    <s v="ORD01897"/>
    <x v="0"/>
    <n v="3"/>
    <n v="0"/>
    <n v="17400"/>
    <n v="4200"/>
    <n v="12600"/>
    <n v="4800"/>
    <n v="0.27586206896551724"/>
    <x v="1"/>
    <s v="In-store"/>
    <s v="Pickup"/>
    <s v="Word of Mouth"/>
    <x v="0"/>
    <s v="Friday"/>
    <x v="0"/>
    <x v="0"/>
    <x v="2"/>
  </r>
  <r>
    <x v="235"/>
    <s v="CUST091"/>
    <x v="10"/>
    <s v="2500g"/>
    <x v="6"/>
    <n v="4"/>
    <n v="23200"/>
    <x v="2"/>
    <s v="CBD"/>
    <s v="ORD01898"/>
    <x v="0"/>
    <n v="4"/>
    <n v="0"/>
    <n v="23200"/>
    <n v="5000"/>
    <n v="20000"/>
    <n v="3200"/>
    <n v="0.13793103448275862"/>
    <x v="0"/>
    <s v="Online"/>
    <s v="Delivery"/>
    <s v="Facebook"/>
    <x v="0"/>
    <s v="Friday"/>
    <x v="0"/>
    <x v="0"/>
    <x v="1"/>
  </r>
  <r>
    <x v="235"/>
    <s v="CUST010"/>
    <x v="13"/>
    <s v="3000g"/>
    <x v="3"/>
    <n v="3"/>
    <n v="20400"/>
    <x v="0"/>
    <s v="CBD"/>
    <s v="ORD01899"/>
    <x v="0"/>
    <n v="3"/>
    <n v="0"/>
    <n v="20400"/>
    <n v="900"/>
    <n v="2700"/>
    <n v="17700"/>
    <n v="0.86764705882352944"/>
    <x v="1"/>
    <s v="WhatsApp"/>
    <s v="Pickup"/>
    <s v="Walk-in"/>
    <x v="0"/>
    <s v="Friday"/>
    <x v="1"/>
    <x v="1"/>
    <x v="2"/>
  </r>
  <r>
    <x v="235"/>
    <s v="CUST043"/>
    <x v="0"/>
    <s v="500g"/>
    <x v="1"/>
    <n v="1"/>
    <n v="1300"/>
    <x v="0"/>
    <s v="Westlands"/>
    <s v="ORD01900"/>
    <x v="0"/>
    <n v="1"/>
    <n v="50"/>
    <n v="1250"/>
    <n v="900"/>
    <n v="900"/>
    <n v="350"/>
    <n v="0.28000000000000003"/>
    <x v="2"/>
    <s v="In-store"/>
    <s v="Delivery"/>
    <s v="Walk-in"/>
    <x v="0"/>
    <s v="Friday"/>
    <x v="1"/>
    <x v="1"/>
    <x v="1"/>
  </r>
  <r>
    <x v="236"/>
    <s v="CUST091"/>
    <x v="13"/>
    <s v="500g"/>
    <x v="1"/>
    <n v="5"/>
    <n v="6500"/>
    <x v="1"/>
    <s v="Kilimani"/>
    <s v="ORD01901"/>
    <x v="0"/>
    <n v="5"/>
    <n v="0"/>
    <n v="6500"/>
    <n v="5000"/>
    <n v="25000"/>
    <n v="-18500"/>
    <n v="-2.8461538461538463"/>
    <x v="1"/>
    <s v="In-store"/>
    <s v="Pickup"/>
    <s v="Facebook"/>
    <x v="0"/>
    <s v="Saturday"/>
    <x v="1"/>
    <x v="1"/>
    <x v="0"/>
  </r>
  <r>
    <x v="236"/>
    <s v="CUST065"/>
    <x v="0"/>
    <s v="3000g"/>
    <x v="3"/>
    <n v="3"/>
    <n v="20400"/>
    <x v="1"/>
    <s v="Westlands"/>
    <s v="ORD01902"/>
    <x v="0"/>
    <n v="3"/>
    <n v="0"/>
    <n v="20400"/>
    <n v="900"/>
    <n v="2700"/>
    <n v="17700"/>
    <n v="0.86764705882352944"/>
    <x v="2"/>
    <s v="In-store"/>
    <s v="Delivery"/>
    <s v="Word of Mouth"/>
    <x v="0"/>
    <s v="Saturday"/>
    <x v="0"/>
    <x v="0"/>
    <x v="2"/>
  </r>
  <r>
    <x v="236"/>
    <s v="CUST086"/>
    <x v="4"/>
    <s v="500g"/>
    <x v="1"/>
    <n v="4"/>
    <n v="5200"/>
    <x v="2"/>
    <s v="Kilimani"/>
    <s v="ORD01903"/>
    <x v="0"/>
    <n v="4"/>
    <n v="0"/>
    <n v="5200"/>
    <n v="3500"/>
    <n v="14000"/>
    <n v="-8800"/>
    <n v="-1.6923076923076923"/>
    <x v="2"/>
    <s v="Online"/>
    <s v="Pickup"/>
    <s v="Walk-in"/>
    <x v="0"/>
    <s v="Saturday"/>
    <x v="2"/>
    <x v="1"/>
    <x v="2"/>
  </r>
  <r>
    <x v="236"/>
    <s v="CUST075"/>
    <x v="3"/>
    <s v="2000g"/>
    <x v="4"/>
    <n v="1"/>
    <n v="4800"/>
    <x v="0"/>
    <s v="Westlands"/>
    <s v="ORD01904"/>
    <x v="0"/>
    <n v="1"/>
    <n v="0"/>
    <n v="4800"/>
    <n v="3500"/>
    <n v="3500"/>
    <n v="1300"/>
    <n v="0.27083333333333331"/>
    <x v="0"/>
    <s v="WhatsApp"/>
    <s v="Pickup"/>
    <s v="Word of Mouth"/>
    <x v="0"/>
    <s v="Saturday"/>
    <x v="0"/>
    <x v="1"/>
    <x v="3"/>
  </r>
  <r>
    <x v="236"/>
    <s v="CUST064"/>
    <x v="11"/>
    <s v="2000g"/>
    <x v="4"/>
    <n v="5"/>
    <n v="24000"/>
    <x v="2"/>
    <s v="Westlands"/>
    <s v="ORD01905"/>
    <x v="0"/>
    <n v="5"/>
    <n v="0"/>
    <n v="24000"/>
    <n v="900"/>
    <n v="4500"/>
    <n v="19500"/>
    <n v="0.8125"/>
    <x v="0"/>
    <s v="In-store"/>
    <s v="Delivery"/>
    <s v="Facebook"/>
    <x v="0"/>
    <s v="Saturday"/>
    <x v="2"/>
    <x v="0"/>
    <x v="1"/>
  </r>
  <r>
    <x v="236"/>
    <s v="CUST041"/>
    <x v="11"/>
    <s v="500g"/>
    <x v="1"/>
    <n v="1"/>
    <n v="1300"/>
    <x v="1"/>
    <s v="CBD"/>
    <s v="ORD01906"/>
    <x v="0"/>
    <n v="1"/>
    <n v="0"/>
    <n v="1300"/>
    <n v="4200"/>
    <n v="4200"/>
    <n v="-2900"/>
    <n v="-2.2307692307692308"/>
    <x v="1"/>
    <s v="WhatsApp"/>
    <s v="Delivery"/>
    <s v="Walk-in"/>
    <x v="0"/>
    <s v="Saturday"/>
    <x v="1"/>
    <x v="0"/>
    <x v="0"/>
  </r>
  <r>
    <x v="236"/>
    <s v="CUST034"/>
    <x v="9"/>
    <s v="2500g"/>
    <x v="6"/>
    <n v="2"/>
    <n v="11600"/>
    <x v="0"/>
    <s v="Westlands"/>
    <s v="ORD01907"/>
    <x v="0"/>
    <n v="2"/>
    <n v="0"/>
    <n v="11600"/>
    <n v="5000"/>
    <n v="10000"/>
    <n v="1600"/>
    <n v="0.13793103448275862"/>
    <x v="0"/>
    <s v="WhatsApp"/>
    <s v="Delivery"/>
    <s v="Word of Mouth"/>
    <x v="0"/>
    <s v="Saturday"/>
    <x v="1"/>
    <x v="0"/>
    <x v="2"/>
  </r>
  <r>
    <x v="236"/>
    <s v="CUST064"/>
    <x v="0"/>
    <s v="3000g"/>
    <x v="3"/>
    <n v="2"/>
    <n v="13600"/>
    <x v="2"/>
    <s v="CBD"/>
    <s v="ORD01908"/>
    <x v="0"/>
    <n v="2"/>
    <n v="0"/>
    <n v="13600"/>
    <n v="5000"/>
    <n v="10000"/>
    <n v="3600"/>
    <n v="0.26470588235294118"/>
    <x v="2"/>
    <s v="Online"/>
    <s v="Pickup"/>
    <s v="Instagram"/>
    <x v="0"/>
    <s v="Saturday"/>
    <x v="0"/>
    <x v="0"/>
    <x v="0"/>
  </r>
  <r>
    <x v="237"/>
    <s v="CUST034"/>
    <x v="9"/>
    <s v="3000g"/>
    <x v="3"/>
    <n v="3"/>
    <n v="20400"/>
    <x v="1"/>
    <s v="Westlands"/>
    <s v="ORD01909"/>
    <x v="0"/>
    <n v="3"/>
    <n v="0"/>
    <n v="20400"/>
    <n v="1800"/>
    <n v="5400"/>
    <n v="15000"/>
    <n v="0.73529411764705888"/>
    <x v="0"/>
    <s v="Online"/>
    <s v="Pickup"/>
    <s v="Word of Mouth"/>
    <x v="0"/>
    <s v="Sunday"/>
    <x v="0"/>
    <x v="1"/>
    <x v="1"/>
  </r>
  <r>
    <x v="237"/>
    <s v="CUST056"/>
    <x v="3"/>
    <s v="1000g"/>
    <x v="0"/>
    <n v="3"/>
    <n v="8400"/>
    <x v="0"/>
    <s v="Westlands"/>
    <s v="ORD01910"/>
    <x v="0"/>
    <n v="3"/>
    <n v="0"/>
    <n v="8400"/>
    <n v="1300"/>
    <n v="3900"/>
    <n v="4500"/>
    <n v="0.5357142857142857"/>
    <x v="0"/>
    <s v="Online"/>
    <s v="Pickup"/>
    <s v="Walk-in"/>
    <x v="0"/>
    <s v="Sunday"/>
    <x v="1"/>
    <x v="0"/>
    <x v="0"/>
  </r>
  <r>
    <x v="237"/>
    <s v="CUST098"/>
    <x v="1"/>
    <s v="Party Pack"/>
    <x v="0"/>
    <n v="4"/>
    <n v="11200"/>
    <x v="0"/>
    <s v="CBD"/>
    <s v="ORD01911"/>
    <x v="1"/>
    <n v="4"/>
    <n v="0"/>
    <n v="11200"/>
    <n v="2600"/>
    <n v="10400"/>
    <n v="800"/>
    <n v="7.1428571428571425E-2"/>
    <x v="2"/>
    <s v="WhatsApp"/>
    <s v="Pickup"/>
    <s v="Instagram"/>
    <x v="0"/>
    <s v="Sunday"/>
    <x v="2"/>
    <x v="1"/>
    <x v="2"/>
  </r>
  <r>
    <x v="237"/>
    <s v="CUST007"/>
    <x v="6"/>
    <s v="1500g"/>
    <x v="2"/>
    <n v="4"/>
    <n v="15200"/>
    <x v="0"/>
    <s v="Kilimani"/>
    <s v="ORD01912"/>
    <x v="2"/>
    <n v="4"/>
    <n v="0"/>
    <n v="15200"/>
    <n v="3500"/>
    <n v="14000"/>
    <n v="1200"/>
    <n v="7.8947368421052627E-2"/>
    <x v="0"/>
    <s v="Online"/>
    <s v="Pickup"/>
    <s v="Word of Mouth"/>
    <x v="0"/>
    <s v="Sunday"/>
    <x v="0"/>
    <x v="0"/>
    <x v="1"/>
  </r>
  <r>
    <x v="237"/>
    <s v="CUST024"/>
    <x v="0"/>
    <s v="2000g"/>
    <x v="4"/>
    <n v="2"/>
    <n v="9600"/>
    <x v="0"/>
    <s v="Westlands"/>
    <s v="ORD01913"/>
    <x v="0"/>
    <n v="2"/>
    <n v="0"/>
    <n v="9600"/>
    <n v="3500"/>
    <n v="7000"/>
    <n v="2600"/>
    <n v="0.27083333333333331"/>
    <x v="0"/>
    <s v="WhatsApp"/>
    <s v="Pickup"/>
    <s v="Word of Mouth"/>
    <x v="0"/>
    <s v="Sunday"/>
    <x v="0"/>
    <x v="1"/>
    <x v="2"/>
  </r>
  <r>
    <x v="237"/>
    <s v="CUST091"/>
    <x v="4"/>
    <s v="2000g"/>
    <x v="4"/>
    <n v="2"/>
    <n v="9600"/>
    <x v="2"/>
    <s v="Westlands"/>
    <s v="ORD01914"/>
    <x v="0"/>
    <n v="2"/>
    <n v="0"/>
    <n v="9600"/>
    <n v="1800"/>
    <n v="3600"/>
    <n v="6000"/>
    <n v="0.625"/>
    <x v="0"/>
    <s v="Online"/>
    <s v="Pickup"/>
    <s v="Walk-in"/>
    <x v="0"/>
    <s v="Sunday"/>
    <x v="0"/>
    <x v="1"/>
    <x v="2"/>
  </r>
  <r>
    <x v="237"/>
    <s v="CUST006"/>
    <x v="2"/>
    <s v="1000g"/>
    <x v="0"/>
    <n v="4"/>
    <n v="11200"/>
    <x v="2"/>
    <s v="Westlands"/>
    <s v="ORD01915"/>
    <x v="0"/>
    <n v="4"/>
    <n v="0"/>
    <n v="11200"/>
    <n v="400"/>
    <n v="1600"/>
    <n v="9600"/>
    <n v="0.8571428571428571"/>
    <x v="0"/>
    <s v="WhatsApp"/>
    <s v="Delivery"/>
    <s v="Word of Mouth"/>
    <x v="0"/>
    <s v="Sunday"/>
    <x v="1"/>
    <x v="1"/>
    <x v="1"/>
  </r>
  <r>
    <x v="237"/>
    <s v="CUST063"/>
    <x v="1"/>
    <s v="Small Pack"/>
    <x v="7"/>
    <n v="5"/>
    <n v="4000"/>
    <x v="2"/>
    <s v="Westlands"/>
    <s v="ORD01916"/>
    <x v="1"/>
    <n v="5"/>
    <n v="0"/>
    <n v="4000"/>
    <n v="5000"/>
    <n v="25000"/>
    <n v="-21000"/>
    <n v="-5.25"/>
    <x v="0"/>
    <s v="WhatsApp"/>
    <s v="Pickup"/>
    <s v="Walk-in"/>
    <x v="0"/>
    <s v="Sunday"/>
    <x v="2"/>
    <x v="1"/>
    <x v="0"/>
  </r>
  <r>
    <x v="238"/>
    <s v="CUST016"/>
    <x v="6"/>
    <s v="3000g"/>
    <x v="3"/>
    <n v="2"/>
    <n v="13600"/>
    <x v="2"/>
    <s v="Kilimani"/>
    <s v="ORD01917"/>
    <x v="2"/>
    <n v="2"/>
    <n v="0"/>
    <n v="13600"/>
    <n v="3500"/>
    <n v="7000"/>
    <n v="6600"/>
    <n v="0.48529411764705882"/>
    <x v="0"/>
    <s v="WhatsApp"/>
    <s v="Pickup"/>
    <s v="Walk-in"/>
    <x v="0"/>
    <s v="Monday"/>
    <x v="1"/>
    <x v="1"/>
    <x v="0"/>
  </r>
  <r>
    <x v="238"/>
    <s v="CUST024"/>
    <x v="10"/>
    <s v="2000g"/>
    <x v="4"/>
    <n v="3"/>
    <n v="14400"/>
    <x v="0"/>
    <s v="CBD"/>
    <s v="ORD01918"/>
    <x v="0"/>
    <n v="3"/>
    <n v="100"/>
    <n v="14300"/>
    <n v="2600"/>
    <n v="7800"/>
    <n v="6500"/>
    <n v="0.45454545454545453"/>
    <x v="1"/>
    <s v="In-store"/>
    <s v="Delivery"/>
    <s v="Word of Mouth"/>
    <x v="0"/>
    <s v="Monday"/>
    <x v="1"/>
    <x v="0"/>
    <x v="0"/>
  </r>
  <r>
    <x v="238"/>
    <s v="CUST073"/>
    <x v="3"/>
    <s v="1500g"/>
    <x v="2"/>
    <n v="3"/>
    <n v="11400"/>
    <x v="1"/>
    <s v="CBD"/>
    <s v="ORD01919"/>
    <x v="0"/>
    <n v="3"/>
    <n v="0"/>
    <n v="11400"/>
    <n v="4200"/>
    <n v="12600"/>
    <n v="-1200"/>
    <n v="-0.10526315789473684"/>
    <x v="0"/>
    <s v="In-store"/>
    <s v="Pickup"/>
    <s v="Instagram"/>
    <x v="0"/>
    <s v="Monday"/>
    <x v="2"/>
    <x v="0"/>
    <x v="2"/>
  </r>
  <r>
    <x v="238"/>
    <s v="CUST001"/>
    <x v="10"/>
    <s v="2500g"/>
    <x v="6"/>
    <n v="5"/>
    <n v="29000"/>
    <x v="1"/>
    <s v="CBD"/>
    <s v="ORD01920"/>
    <x v="0"/>
    <n v="5"/>
    <n v="0"/>
    <n v="29000"/>
    <n v="1800"/>
    <n v="9000"/>
    <n v="20000"/>
    <n v="0.68965517241379315"/>
    <x v="2"/>
    <s v="Online"/>
    <s v="Delivery"/>
    <s v="Walk-in"/>
    <x v="0"/>
    <s v="Monday"/>
    <x v="2"/>
    <x v="1"/>
    <x v="0"/>
  </r>
  <r>
    <x v="239"/>
    <s v="CUST032"/>
    <x v="9"/>
    <s v="1000g"/>
    <x v="0"/>
    <n v="1"/>
    <n v="2800"/>
    <x v="2"/>
    <s v="CBD"/>
    <s v="ORD01921"/>
    <x v="0"/>
    <n v="1"/>
    <n v="0"/>
    <n v="2800"/>
    <n v="3500"/>
    <n v="3500"/>
    <n v="-700"/>
    <n v="-0.25"/>
    <x v="1"/>
    <s v="In-store"/>
    <s v="Delivery"/>
    <s v="Walk-in"/>
    <x v="0"/>
    <s v="Tuesday"/>
    <x v="2"/>
    <x v="0"/>
    <x v="1"/>
  </r>
  <r>
    <x v="239"/>
    <s v="CUST004"/>
    <x v="2"/>
    <s v="2000g"/>
    <x v="4"/>
    <n v="3"/>
    <n v="14400"/>
    <x v="2"/>
    <s v="CBD"/>
    <s v="ORD01922"/>
    <x v="0"/>
    <n v="3"/>
    <n v="0"/>
    <n v="14400"/>
    <n v="4200"/>
    <n v="12600"/>
    <n v="1800"/>
    <n v="0.125"/>
    <x v="2"/>
    <s v="WhatsApp"/>
    <s v="Delivery"/>
    <s v="Facebook"/>
    <x v="0"/>
    <s v="Tuesday"/>
    <x v="0"/>
    <x v="1"/>
    <x v="1"/>
  </r>
  <r>
    <x v="239"/>
    <s v="CUST051"/>
    <x v="8"/>
    <s v="2500g"/>
    <x v="6"/>
    <n v="1"/>
    <n v="5800"/>
    <x v="2"/>
    <s v="CBD"/>
    <s v="ORD01923"/>
    <x v="0"/>
    <n v="1"/>
    <n v="0"/>
    <n v="5800"/>
    <n v="4200"/>
    <n v="4200"/>
    <n v="1600"/>
    <n v="0.27586206896551724"/>
    <x v="0"/>
    <s v="In-store"/>
    <s v="Pickup"/>
    <s v="Word of Mouth"/>
    <x v="0"/>
    <s v="Tuesday"/>
    <x v="1"/>
    <x v="0"/>
    <x v="3"/>
  </r>
  <r>
    <x v="239"/>
    <s v="CUST020"/>
    <x v="2"/>
    <s v="2500g"/>
    <x v="6"/>
    <n v="3"/>
    <n v="17400"/>
    <x v="0"/>
    <s v="Kilimani"/>
    <s v="ORD01924"/>
    <x v="0"/>
    <n v="3"/>
    <n v="0"/>
    <n v="17400"/>
    <n v="900"/>
    <n v="2700"/>
    <n v="14700"/>
    <n v="0.84482758620689657"/>
    <x v="0"/>
    <s v="Online"/>
    <s v="Delivery"/>
    <s v="Word of Mouth"/>
    <x v="0"/>
    <s v="Tuesday"/>
    <x v="1"/>
    <x v="0"/>
    <x v="0"/>
  </r>
  <r>
    <x v="239"/>
    <s v="CUST059"/>
    <x v="7"/>
    <s v="500g"/>
    <x v="1"/>
    <n v="4"/>
    <n v="5200"/>
    <x v="1"/>
    <s v="Westlands"/>
    <s v="ORD01925"/>
    <x v="0"/>
    <n v="4"/>
    <n v="0"/>
    <n v="5200"/>
    <n v="2600"/>
    <n v="10400"/>
    <n v="-5200"/>
    <n v="-1"/>
    <x v="2"/>
    <s v="WhatsApp"/>
    <s v="Delivery"/>
    <s v="Word of Mouth"/>
    <x v="0"/>
    <s v="Tuesday"/>
    <x v="1"/>
    <x v="0"/>
    <x v="3"/>
  </r>
  <r>
    <x v="240"/>
    <s v="CUST043"/>
    <x v="8"/>
    <s v="1500g"/>
    <x v="2"/>
    <n v="1"/>
    <n v="3800"/>
    <x v="0"/>
    <s v="CBD"/>
    <s v="ORD01926"/>
    <x v="0"/>
    <n v="1"/>
    <n v="0"/>
    <n v="3800"/>
    <n v="5000"/>
    <n v="5000"/>
    <n v="-1200"/>
    <n v="-0.31578947368421051"/>
    <x v="1"/>
    <s v="In-store"/>
    <s v="Pickup"/>
    <s v="Word of Mouth"/>
    <x v="0"/>
    <s v="Wednesday"/>
    <x v="2"/>
    <x v="1"/>
    <x v="1"/>
  </r>
  <r>
    <x v="240"/>
    <s v="CUST042"/>
    <x v="13"/>
    <s v="3000g"/>
    <x v="3"/>
    <n v="4"/>
    <n v="27200"/>
    <x v="1"/>
    <s v="CBD"/>
    <s v="ORD01927"/>
    <x v="0"/>
    <n v="4"/>
    <n v="0"/>
    <n v="27200"/>
    <n v="1800"/>
    <n v="7200"/>
    <n v="20000"/>
    <n v="0.73529411764705888"/>
    <x v="2"/>
    <s v="In-store"/>
    <s v="Delivery"/>
    <s v="Facebook"/>
    <x v="0"/>
    <s v="Wednesday"/>
    <x v="2"/>
    <x v="1"/>
    <x v="1"/>
  </r>
  <r>
    <x v="240"/>
    <s v="CUST017"/>
    <x v="12"/>
    <s v="1000g"/>
    <x v="0"/>
    <n v="5"/>
    <n v="14000"/>
    <x v="0"/>
    <s v="Kilimani"/>
    <s v="ORD01928"/>
    <x v="0"/>
    <n v="5"/>
    <n v="100"/>
    <n v="13900"/>
    <n v="2600"/>
    <n v="13000"/>
    <n v="900"/>
    <n v="6.4748201438848921E-2"/>
    <x v="2"/>
    <s v="In-store"/>
    <s v="Delivery"/>
    <s v="Word of Mouth"/>
    <x v="0"/>
    <s v="Wednesday"/>
    <x v="1"/>
    <x v="1"/>
    <x v="0"/>
  </r>
  <r>
    <x v="240"/>
    <s v="CUST042"/>
    <x v="12"/>
    <s v="1500g"/>
    <x v="2"/>
    <n v="3"/>
    <n v="11400"/>
    <x v="0"/>
    <s v="CBD"/>
    <s v="ORD01929"/>
    <x v="0"/>
    <n v="3"/>
    <n v="0"/>
    <n v="11400"/>
    <n v="3500"/>
    <n v="10500"/>
    <n v="900"/>
    <n v="7.8947368421052627E-2"/>
    <x v="1"/>
    <s v="In-store"/>
    <s v="Delivery"/>
    <s v="Word of Mouth"/>
    <x v="0"/>
    <s v="Wednesday"/>
    <x v="2"/>
    <x v="0"/>
    <x v="2"/>
  </r>
  <r>
    <x v="240"/>
    <s v="CUST078"/>
    <x v="2"/>
    <s v="2000g"/>
    <x v="4"/>
    <n v="5"/>
    <n v="24000"/>
    <x v="2"/>
    <s v="Kilimani"/>
    <s v="ORD01930"/>
    <x v="0"/>
    <n v="5"/>
    <n v="0"/>
    <n v="24000"/>
    <n v="900"/>
    <n v="4500"/>
    <n v="19500"/>
    <n v="0.8125"/>
    <x v="0"/>
    <s v="In-store"/>
    <s v="Pickup"/>
    <s v="Instagram"/>
    <x v="0"/>
    <s v="Wednesday"/>
    <x v="0"/>
    <x v="0"/>
    <x v="1"/>
  </r>
  <r>
    <x v="240"/>
    <s v="CUST023"/>
    <x v="9"/>
    <s v="500g"/>
    <x v="1"/>
    <n v="3"/>
    <n v="3900"/>
    <x v="0"/>
    <s v="Westlands"/>
    <s v="ORD01931"/>
    <x v="0"/>
    <n v="3"/>
    <n v="0"/>
    <n v="3900"/>
    <n v="3500"/>
    <n v="10500"/>
    <n v="-6600"/>
    <n v="-1.6923076923076923"/>
    <x v="0"/>
    <s v="In-store"/>
    <s v="Pickup"/>
    <s v="Word of Mouth"/>
    <x v="0"/>
    <s v="Wednesday"/>
    <x v="0"/>
    <x v="0"/>
    <x v="0"/>
  </r>
  <r>
    <x v="240"/>
    <s v="CUST027"/>
    <x v="2"/>
    <s v="2000g"/>
    <x v="4"/>
    <n v="1"/>
    <n v="4800"/>
    <x v="0"/>
    <s v="Westlands"/>
    <s v="ORD01932"/>
    <x v="0"/>
    <n v="1"/>
    <n v="0"/>
    <n v="4800"/>
    <n v="5000"/>
    <n v="5000"/>
    <n v="-200"/>
    <n v="-4.1666666666666664E-2"/>
    <x v="0"/>
    <s v="In-store"/>
    <s v="Pickup"/>
    <s v="Walk-in"/>
    <x v="0"/>
    <s v="Wednesday"/>
    <x v="0"/>
    <x v="0"/>
    <x v="0"/>
  </r>
  <r>
    <x v="240"/>
    <s v="CUST037"/>
    <x v="12"/>
    <s v="3000g"/>
    <x v="3"/>
    <n v="4"/>
    <n v="27200"/>
    <x v="1"/>
    <s v="CBD"/>
    <s v="ORD01933"/>
    <x v="0"/>
    <n v="4"/>
    <n v="0"/>
    <n v="27200"/>
    <n v="2600"/>
    <n v="10400"/>
    <n v="16800"/>
    <n v="0.61764705882352944"/>
    <x v="2"/>
    <s v="In-store"/>
    <s v="Pickup"/>
    <s v="Walk-in"/>
    <x v="0"/>
    <s v="Wednesday"/>
    <x v="2"/>
    <x v="1"/>
    <x v="2"/>
  </r>
  <r>
    <x v="240"/>
    <s v="CUST039"/>
    <x v="11"/>
    <s v="1500g"/>
    <x v="2"/>
    <n v="1"/>
    <n v="3800"/>
    <x v="2"/>
    <s v="Westlands"/>
    <s v="ORD01934"/>
    <x v="0"/>
    <n v="1"/>
    <n v="0"/>
    <n v="3800"/>
    <n v="400"/>
    <n v="400"/>
    <n v="3400"/>
    <n v="0.89473684210526316"/>
    <x v="0"/>
    <s v="WhatsApp"/>
    <s v="Delivery"/>
    <s v="Walk-in"/>
    <x v="0"/>
    <s v="Wednesday"/>
    <x v="0"/>
    <x v="0"/>
    <x v="2"/>
  </r>
  <r>
    <x v="240"/>
    <s v="CUST088"/>
    <x v="1"/>
    <s v="Small Pack"/>
    <x v="7"/>
    <n v="3"/>
    <n v="2400"/>
    <x v="1"/>
    <s v="Kilimani"/>
    <s v="ORD01935"/>
    <x v="1"/>
    <n v="3"/>
    <n v="0"/>
    <n v="2400"/>
    <n v="5000"/>
    <n v="15000"/>
    <n v="-12600"/>
    <n v="-5.25"/>
    <x v="1"/>
    <s v="Online"/>
    <s v="Pickup"/>
    <s v="Word of Mouth"/>
    <x v="0"/>
    <s v="Wednesday"/>
    <x v="0"/>
    <x v="1"/>
    <x v="2"/>
  </r>
  <r>
    <x v="240"/>
    <s v="CUST048"/>
    <x v="5"/>
    <s v="3000g"/>
    <x v="3"/>
    <n v="1"/>
    <n v="6800"/>
    <x v="1"/>
    <s v="Kilimani"/>
    <s v="ORD01936"/>
    <x v="0"/>
    <n v="1"/>
    <n v="0"/>
    <n v="6800"/>
    <n v="3500"/>
    <n v="3500"/>
    <n v="3300"/>
    <n v="0.48529411764705882"/>
    <x v="0"/>
    <s v="WhatsApp"/>
    <s v="Delivery"/>
    <s v="Facebook"/>
    <x v="0"/>
    <s v="Wednesday"/>
    <x v="1"/>
    <x v="0"/>
    <x v="2"/>
  </r>
  <r>
    <x v="240"/>
    <s v="CUST050"/>
    <x v="7"/>
    <s v="2000g"/>
    <x v="4"/>
    <n v="4"/>
    <n v="19200"/>
    <x v="2"/>
    <s v="Westlands"/>
    <s v="ORD01937"/>
    <x v="0"/>
    <n v="4"/>
    <n v="0"/>
    <n v="19200"/>
    <n v="900"/>
    <n v="3600"/>
    <n v="15600"/>
    <n v="0.8125"/>
    <x v="0"/>
    <s v="In-store"/>
    <s v="Pickup"/>
    <s v="Word of Mouth"/>
    <x v="0"/>
    <s v="Wednesday"/>
    <x v="0"/>
    <x v="0"/>
    <x v="0"/>
  </r>
  <r>
    <x v="241"/>
    <s v="CUST012"/>
    <x v="13"/>
    <s v="500g"/>
    <x v="1"/>
    <n v="4"/>
    <n v="5200"/>
    <x v="2"/>
    <s v="Westlands"/>
    <s v="ORD01938"/>
    <x v="0"/>
    <n v="4"/>
    <n v="0"/>
    <n v="5200"/>
    <n v="900"/>
    <n v="3600"/>
    <n v="1600"/>
    <n v="0.30769230769230771"/>
    <x v="1"/>
    <s v="In-store"/>
    <s v="Delivery"/>
    <s v="Facebook"/>
    <x v="0"/>
    <s v="Thursday"/>
    <x v="0"/>
    <x v="1"/>
    <x v="0"/>
  </r>
  <r>
    <x v="241"/>
    <s v="CUST056"/>
    <x v="13"/>
    <s v="500g"/>
    <x v="1"/>
    <n v="2"/>
    <n v="2600"/>
    <x v="1"/>
    <s v="Westlands"/>
    <s v="ORD01939"/>
    <x v="0"/>
    <n v="2"/>
    <n v="0"/>
    <n v="2600"/>
    <n v="900"/>
    <n v="1800"/>
    <n v="800"/>
    <n v="0.30769230769230771"/>
    <x v="1"/>
    <s v="WhatsApp"/>
    <s v="Pickup"/>
    <s v="Word of Mouth"/>
    <x v="0"/>
    <s v="Thursday"/>
    <x v="2"/>
    <x v="1"/>
    <x v="2"/>
  </r>
  <r>
    <x v="241"/>
    <s v="CUST066"/>
    <x v="2"/>
    <s v="500g"/>
    <x v="1"/>
    <n v="1"/>
    <n v="1300"/>
    <x v="2"/>
    <s v="Westlands"/>
    <s v="ORD01940"/>
    <x v="0"/>
    <n v="1"/>
    <n v="0"/>
    <n v="1300"/>
    <n v="3500"/>
    <n v="3500"/>
    <n v="-2200"/>
    <n v="-1.6923076923076923"/>
    <x v="0"/>
    <s v="Online"/>
    <s v="Delivery"/>
    <s v="Facebook"/>
    <x v="0"/>
    <s v="Thursday"/>
    <x v="1"/>
    <x v="1"/>
    <x v="3"/>
  </r>
  <r>
    <x v="241"/>
    <s v="CUST083"/>
    <x v="8"/>
    <s v="2000g"/>
    <x v="4"/>
    <n v="2"/>
    <n v="9600"/>
    <x v="1"/>
    <s v="CBD"/>
    <s v="ORD01941"/>
    <x v="0"/>
    <n v="2"/>
    <n v="0"/>
    <n v="9600"/>
    <n v="3500"/>
    <n v="7000"/>
    <n v="2600"/>
    <n v="0.27083333333333331"/>
    <x v="0"/>
    <s v="WhatsApp"/>
    <s v="Pickup"/>
    <s v="Word of Mouth"/>
    <x v="0"/>
    <s v="Thursday"/>
    <x v="1"/>
    <x v="1"/>
    <x v="3"/>
  </r>
  <r>
    <x v="241"/>
    <s v="CUST068"/>
    <x v="11"/>
    <s v="2000g"/>
    <x v="4"/>
    <n v="4"/>
    <n v="19200"/>
    <x v="1"/>
    <s v="CBD"/>
    <s v="ORD01942"/>
    <x v="0"/>
    <n v="4"/>
    <n v="0"/>
    <n v="19200"/>
    <n v="2600"/>
    <n v="10400"/>
    <n v="8800"/>
    <n v="0.45833333333333331"/>
    <x v="1"/>
    <s v="WhatsApp"/>
    <s v="Pickup"/>
    <s v="Walk-in"/>
    <x v="0"/>
    <s v="Thursday"/>
    <x v="2"/>
    <x v="0"/>
    <x v="3"/>
  </r>
  <r>
    <x v="241"/>
    <s v="CUST038"/>
    <x v="3"/>
    <s v="1500g"/>
    <x v="2"/>
    <n v="1"/>
    <n v="3800"/>
    <x v="2"/>
    <s v="Westlands"/>
    <s v="ORD01943"/>
    <x v="0"/>
    <n v="1"/>
    <n v="0"/>
    <n v="3800"/>
    <n v="2600"/>
    <n v="2600"/>
    <n v="1200"/>
    <n v="0.31578947368421051"/>
    <x v="0"/>
    <s v="Online"/>
    <s v="Pickup"/>
    <s v="Facebook"/>
    <x v="0"/>
    <s v="Thursday"/>
    <x v="1"/>
    <x v="0"/>
    <x v="1"/>
  </r>
  <r>
    <x v="241"/>
    <s v="CUST039"/>
    <x v="2"/>
    <s v="1500g"/>
    <x v="2"/>
    <n v="4"/>
    <n v="15200"/>
    <x v="0"/>
    <s v="Kilimani"/>
    <s v="ORD01944"/>
    <x v="0"/>
    <n v="4"/>
    <n v="50"/>
    <n v="15150"/>
    <n v="1800"/>
    <n v="7200"/>
    <n v="7950"/>
    <n v="0.52475247524752477"/>
    <x v="2"/>
    <s v="WhatsApp"/>
    <s v="Pickup"/>
    <s v="Walk-in"/>
    <x v="0"/>
    <s v="Thursday"/>
    <x v="0"/>
    <x v="0"/>
    <x v="0"/>
  </r>
  <r>
    <x v="241"/>
    <s v="CUST032"/>
    <x v="8"/>
    <s v="1000g"/>
    <x v="0"/>
    <n v="3"/>
    <n v="8400"/>
    <x v="1"/>
    <s v="Westlands"/>
    <s v="ORD01945"/>
    <x v="0"/>
    <n v="3"/>
    <n v="0"/>
    <n v="8400"/>
    <n v="3500"/>
    <n v="10500"/>
    <n v="-2100"/>
    <n v="-0.25"/>
    <x v="0"/>
    <s v="WhatsApp"/>
    <s v="Delivery"/>
    <s v="Walk-in"/>
    <x v="0"/>
    <s v="Thursday"/>
    <x v="1"/>
    <x v="1"/>
    <x v="2"/>
  </r>
  <r>
    <x v="241"/>
    <s v="CUST007"/>
    <x v="4"/>
    <s v="2000g"/>
    <x v="4"/>
    <n v="5"/>
    <n v="24000"/>
    <x v="1"/>
    <s v="Kilimani"/>
    <s v="ORD01946"/>
    <x v="0"/>
    <n v="5"/>
    <n v="0"/>
    <n v="24000"/>
    <n v="900"/>
    <n v="4500"/>
    <n v="19500"/>
    <n v="0.8125"/>
    <x v="2"/>
    <s v="In-store"/>
    <s v="Delivery"/>
    <s v="Facebook"/>
    <x v="0"/>
    <s v="Thursday"/>
    <x v="0"/>
    <x v="1"/>
    <x v="1"/>
  </r>
  <r>
    <x v="241"/>
    <s v="CUST014"/>
    <x v="0"/>
    <s v="500g"/>
    <x v="1"/>
    <n v="5"/>
    <n v="6500"/>
    <x v="1"/>
    <s v="Westlands"/>
    <s v="ORD01947"/>
    <x v="0"/>
    <n v="5"/>
    <n v="0"/>
    <n v="6500"/>
    <n v="4200"/>
    <n v="21000"/>
    <n v="-14500"/>
    <n v="-2.2307692307692308"/>
    <x v="2"/>
    <s v="WhatsApp"/>
    <s v="Pickup"/>
    <s v="Walk-in"/>
    <x v="0"/>
    <s v="Thursday"/>
    <x v="2"/>
    <x v="1"/>
    <x v="1"/>
  </r>
  <r>
    <x v="241"/>
    <s v="CUST060"/>
    <x v="9"/>
    <s v="2500g"/>
    <x v="6"/>
    <n v="1"/>
    <n v="5800"/>
    <x v="1"/>
    <s v="CBD"/>
    <s v="ORD01948"/>
    <x v="0"/>
    <n v="1"/>
    <n v="0"/>
    <n v="5800"/>
    <n v="900"/>
    <n v="900"/>
    <n v="4900"/>
    <n v="0.84482758620689657"/>
    <x v="1"/>
    <s v="In-store"/>
    <s v="Pickup"/>
    <s v="Walk-in"/>
    <x v="0"/>
    <s v="Thursday"/>
    <x v="2"/>
    <x v="0"/>
    <x v="3"/>
  </r>
  <r>
    <x v="241"/>
    <s v="CUST046"/>
    <x v="13"/>
    <s v="500g"/>
    <x v="1"/>
    <n v="3"/>
    <n v="3900"/>
    <x v="2"/>
    <s v="CBD"/>
    <s v="ORD01949"/>
    <x v="0"/>
    <n v="3"/>
    <n v="0"/>
    <n v="3900"/>
    <n v="900"/>
    <n v="2700"/>
    <n v="1200"/>
    <n v="0.30769230769230771"/>
    <x v="0"/>
    <s v="Online"/>
    <s v="Pickup"/>
    <s v="Word of Mouth"/>
    <x v="0"/>
    <s v="Thursday"/>
    <x v="0"/>
    <x v="1"/>
    <x v="2"/>
  </r>
  <r>
    <x v="242"/>
    <s v="CUST003"/>
    <x v="12"/>
    <s v="500g"/>
    <x v="1"/>
    <n v="5"/>
    <n v="6500"/>
    <x v="0"/>
    <s v="CBD"/>
    <s v="ORD01950"/>
    <x v="0"/>
    <n v="5"/>
    <n v="0"/>
    <n v="6500"/>
    <n v="5000"/>
    <n v="25000"/>
    <n v="-18500"/>
    <n v="-2.8461538461538463"/>
    <x v="1"/>
    <s v="In-store"/>
    <s v="Delivery"/>
    <s v="Word of Mouth"/>
    <x v="0"/>
    <s v="Friday"/>
    <x v="2"/>
    <x v="0"/>
    <x v="0"/>
  </r>
  <r>
    <x v="242"/>
    <s v="CUST023"/>
    <x v="8"/>
    <s v="3000g"/>
    <x v="3"/>
    <n v="4"/>
    <n v="27200"/>
    <x v="0"/>
    <s v="Westlands"/>
    <s v="ORD01951"/>
    <x v="0"/>
    <n v="4"/>
    <n v="0"/>
    <n v="27200"/>
    <n v="3500"/>
    <n v="14000"/>
    <n v="13200"/>
    <n v="0.48529411764705882"/>
    <x v="0"/>
    <s v="Online"/>
    <s v="Delivery"/>
    <s v="Facebook"/>
    <x v="0"/>
    <s v="Friday"/>
    <x v="0"/>
    <x v="0"/>
    <x v="3"/>
  </r>
  <r>
    <x v="242"/>
    <s v="CUST054"/>
    <x v="0"/>
    <s v="2000g"/>
    <x v="4"/>
    <n v="1"/>
    <n v="4800"/>
    <x v="1"/>
    <s v="Westlands"/>
    <s v="ORD01952"/>
    <x v="0"/>
    <n v="1"/>
    <n v="0"/>
    <n v="4800"/>
    <n v="3500"/>
    <n v="3500"/>
    <n v="1300"/>
    <n v="0.27083333333333331"/>
    <x v="2"/>
    <s v="Online"/>
    <s v="Delivery"/>
    <s v="Facebook"/>
    <x v="0"/>
    <s v="Friday"/>
    <x v="1"/>
    <x v="1"/>
    <x v="3"/>
  </r>
  <r>
    <x v="242"/>
    <s v="CUST093"/>
    <x v="5"/>
    <s v="2000g"/>
    <x v="4"/>
    <n v="5"/>
    <n v="24000"/>
    <x v="2"/>
    <s v="CBD"/>
    <s v="ORD01953"/>
    <x v="0"/>
    <n v="5"/>
    <n v="0"/>
    <n v="24000"/>
    <n v="3500"/>
    <n v="17500"/>
    <n v="6500"/>
    <n v="0.27083333333333331"/>
    <x v="1"/>
    <s v="WhatsApp"/>
    <s v="Pickup"/>
    <s v="Instagram"/>
    <x v="0"/>
    <s v="Friday"/>
    <x v="1"/>
    <x v="1"/>
    <x v="1"/>
  </r>
  <r>
    <x v="243"/>
    <s v="CUST044"/>
    <x v="13"/>
    <s v="2000g"/>
    <x v="4"/>
    <n v="3"/>
    <n v="14400"/>
    <x v="0"/>
    <s v="Kilimani"/>
    <s v="ORD01954"/>
    <x v="0"/>
    <n v="3"/>
    <n v="0"/>
    <n v="14400"/>
    <n v="4200"/>
    <n v="12600"/>
    <n v="1800"/>
    <n v="0.125"/>
    <x v="1"/>
    <s v="In-store"/>
    <s v="Pickup"/>
    <s v="Walk-in"/>
    <x v="0"/>
    <s v="Saturday"/>
    <x v="0"/>
    <x v="0"/>
    <x v="0"/>
  </r>
  <r>
    <x v="243"/>
    <s v="CUST096"/>
    <x v="11"/>
    <s v="2500g"/>
    <x v="6"/>
    <n v="1"/>
    <n v="5800"/>
    <x v="1"/>
    <s v="Westlands"/>
    <s v="ORD01955"/>
    <x v="0"/>
    <n v="1"/>
    <n v="0"/>
    <n v="5800"/>
    <n v="4200"/>
    <n v="4200"/>
    <n v="1600"/>
    <n v="0.27586206896551724"/>
    <x v="0"/>
    <s v="WhatsApp"/>
    <s v="Delivery"/>
    <s v="Walk-in"/>
    <x v="0"/>
    <s v="Saturday"/>
    <x v="1"/>
    <x v="0"/>
    <x v="0"/>
  </r>
  <r>
    <x v="243"/>
    <s v="CUST056"/>
    <x v="6"/>
    <s v="2500g"/>
    <x v="6"/>
    <n v="1"/>
    <n v="5800"/>
    <x v="1"/>
    <s v="Kilimani"/>
    <s v="ORD01956"/>
    <x v="2"/>
    <n v="1"/>
    <n v="0"/>
    <n v="5800"/>
    <n v="3500"/>
    <n v="3500"/>
    <n v="2300"/>
    <n v="0.39655172413793105"/>
    <x v="0"/>
    <s v="In-store"/>
    <s v="Delivery"/>
    <s v="Word of Mouth"/>
    <x v="0"/>
    <s v="Saturday"/>
    <x v="2"/>
    <x v="0"/>
    <x v="0"/>
  </r>
  <r>
    <x v="243"/>
    <s v="CUST015"/>
    <x v="0"/>
    <s v="2000g"/>
    <x v="4"/>
    <n v="4"/>
    <n v="19200"/>
    <x v="0"/>
    <s v="Kilimani"/>
    <s v="ORD01957"/>
    <x v="0"/>
    <n v="4"/>
    <n v="0"/>
    <n v="19200"/>
    <n v="2600"/>
    <n v="10400"/>
    <n v="8800"/>
    <n v="0.45833333333333331"/>
    <x v="0"/>
    <s v="WhatsApp"/>
    <s v="Pickup"/>
    <s v="Walk-in"/>
    <x v="0"/>
    <s v="Saturday"/>
    <x v="1"/>
    <x v="1"/>
    <x v="1"/>
  </r>
  <r>
    <x v="243"/>
    <s v="CUST059"/>
    <x v="8"/>
    <s v="1500g"/>
    <x v="2"/>
    <n v="4"/>
    <n v="15200"/>
    <x v="1"/>
    <s v="Westlands"/>
    <s v="ORD01958"/>
    <x v="0"/>
    <n v="4"/>
    <n v="0"/>
    <n v="15200"/>
    <n v="1800"/>
    <n v="7200"/>
    <n v="8000"/>
    <n v="0.52631578947368418"/>
    <x v="1"/>
    <s v="In-store"/>
    <s v="Pickup"/>
    <s v="Instagram"/>
    <x v="0"/>
    <s v="Saturday"/>
    <x v="0"/>
    <x v="0"/>
    <x v="2"/>
  </r>
  <r>
    <x v="243"/>
    <s v="CUST093"/>
    <x v="6"/>
    <s v="1000g"/>
    <x v="0"/>
    <n v="5"/>
    <n v="14000"/>
    <x v="2"/>
    <s v="Westlands"/>
    <s v="ORD01959"/>
    <x v="2"/>
    <n v="5"/>
    <n v="0"/>
    <n v="14000"/>
    <n v="3500"/>
    <n v="17500"/>
    <n v="-3500"/>
    <n v="-0.25"/>
    <x v="2"/>
    <s v="Online"/>
    <s v="Delivery"/>
    <s v="Word of Mouth"/>
    <x v="0"/>
    <s v="Saturday"/>
    <x v="1"/>
    <x v="1"/>
    <x v="3"/>
  </r>
  <r>
    <x v="243"/>
    <s v="CUST047"/>
    <x v="13"/>
    <s v="2000g"/>
    <x v="4"/>
    <n v="5"/>
    <n v="24000"/>
    <x v="1"/>
    <s v="CBD"/>
    <s v="ORD01960"/>
    <x v="0"/>
    <n v="5"/>
    <n v="0"/>
    <n v="24000"/>
    <n v="1000"/>
    <n v="5000"/>
    <n v="19000"/>
    <n v="0.79166666666666663"/>
    <x v="1"/>
    <s v="In-store"/>
    <s v="Pickup"/>
    <s v="Facebook"/>
    <x v="0"/>
    <s v="Saturday"/>
    <x v="1"/>
    <x v="1"/>
    <x v="2"/>
  </r>
  <r>
    <x v="243"/>
    <s v="CUST039"/>
    <x v="1"/>
    <s v="Large Pack"/>
    <x v="5"/>
    <n v="4"/>
    <n v="6000"/>
    <x v="0"/>
    <s v="Kilimani"/>
    <s v="ORD01961"/>
    <x v="1"/>
    <n v="4"/>
    <n v="50"/>
    <n v="5950"/>
    <n v="1800"/>
    <n v="7200"/>
    <n v="-1250"/>
    <n v="-0.21008403361344538"/>
    <x v="1"/>
    <s v="WhatsApp"/>
    <s v="Delivery"/>
    <s v="Facebook"/>
    <x v="0"/>
    <s v="Saturday"/>
    <x v="1"/>
    <x v="1"/>
    <x v="1"/>
  </r>
  <r>
    <x v="243"/>
    <s v="CUST025"/>
    <x v="11"/>
    <s v="1000g"/>
    <x v="0"/>
    <n v="1"/>
    <n v="2800"/>
    <x v="0"/>
    <s v="Kilimani"/>
    <s v="ORD01962"/>
    <x v="0"/>
    <n v="1"/>
    <n v="0"/>
    <n v="2800"/>
    <n v="1300"/>
    <n v="1300"/>
    <n v="1500"/>
    <n v="0.5357142857142857"/>
    <x v="2"/>
    <s v="WhatsApp"/>
    <s v="Delivery"/>
    <s v="Walk-in"/>
    <x v="0"/>
    <s v="Saturday"/>
    <x v="0"/>
    <x v="1"/>
    <x v="3"/>
  </r>
  <r>
    <x v="243"/>
    <s v="CUST004"/>
    <x v="1"/>
    <s v="Party Pack"/>
    <x v="0"/>
    <n v="2"/>
    <n v="5600"/>
    <x v="0"/>
    <s v="Westlands"/>
    <s v="ORD01963"/>
    <x v="1"/>
    <n v="2"/>
    <n v="0"/>
    <n v="5600"/>
    <n v="1800"/>
    <n v="3600"/>
    <n v="2000"/>
    <n v="0.35714285714285715"/>
    <x v="2"/>
    <s v="WhatsApp"/>
    <s v="Pickup"/>
    <s v="Facebook"/>
    <x v="0"/>
    <s v="Saturday"/>
    <x v="1"/>
    <x v="0"/>
    <x v="2"/>
  </r>
  <r>
    <x v="244"/>
    <s v="CUST056"/>
    <x v="8"/>
    <s v="1000g"/>
    <x v="0"/>
    <n v="2"/>
    <n v="5600"/>
    <x v="1"/>
    <s v="CBD"/>
    <s v="ORD01964"/>
    <x v="0"/>
    <n v="2"/>
    <n v="0"/>
    <n v="5600"/>
    <n v="5000"/>
    <n v="10000"/>
    <n v="-4400"/>
    <n v="-0.7857142857142857"/>
    <x v="2"/>
    <s v="Online"/>
    <s v="Delivery"/>
    <s v="Word of Mouth"/>
    <x v="0"/>
    <s v="Sunday"/>
    <x v="0"/>
    <x v="0"/>
    <x v="0"/>
  </r>
  <r>
    <x v="244"/>
    <s v="CUST039"/>
    <x v="10"/>
    <s v="3000g"/>
    <x v="3"/>
    <n v="1"/>
    <n v="6800"/>
    <x v="2"/>
    <s v="Kilimani"/>
    <s v="ORD01965"/>
    <x v="0"/>
    <n v="1"/>
    <n v="0"/>
    <n v="6800"/>
    <n v="1800"/>
    <n v="1800"/>
    <n v="5000"/>
    <n v="0.73529411764705888"/>
    <x v="1"/>
    <s v="WhatsApp"/>
    <s v="Pickup"/>
    <s v="Word of Mouth"/>
    <x v="0"/>
    <s v="Sunday"/>
    <x v="0"/>
    <x v="0"/>
    <x v="0"/>
  </r>
  <r>
    <x v="244"/>
    <s v="CUST003"/>
    <x v="7"/>
    <s v="1000g"/>
    <x v="0"/>
    <n v="4"/>
    <n v="11200"/>
    <x v="0"/>
    <s v="Kilimani"/>
    <s v="ORD01966"/>
    <x v="0"/>
    <n v="4"/>
    <n v="0"/>
    <n v="11200"/>
    <n v="900"/>
    <n v="3600"/>
    <n v="7600"/>
    <n v="0.6785714285714286"/>
    <x v="1"/>
    <s v="Online"/>
    <s v="Delivery"/>
    <s v="Facebook"/>
    <x v="0"/>
    <s v="Sunday"/>
    <x v="0"/>
    <x v="0"/>
    <x v="3"/>
  </r>
  <r>
    <x v="244"/>
    <s v="CUST063"/>
    <x v="11"/>
    <s v="500g"/>
    <x v="1"/>
    <n v="4"/>
    <n v="5200"/>
    <x v="2"/>
    <s v="Kilimani"/>
    <s v="ORD01967"/>
    <x v="0"/>
    <n v="4"/>
    <n v="0"/>
    <n v="5200"/>
    <n v="1800"/>
    <n v="7200"/>
    <n v="-2000"/>
    <n v="-0.38461538461538464"/>
    <x v="2"/>
    <s v="In-store"/>
    <s v="Delivery"/>
    <s v="Walk-in"/>
    <x v="0"/>
    <s v="Sunday"/>
    <x v="2"/>
    <x v="1"/>
    <x v="1"/>
  </r>
  <r>
    <x v="244"/>
    <s v="CUST075"/>
    <x v="6"/>
    <s v="1000g"/>
    <x v="0"/>
    <n v="4"/>
    <n v="11200"/>
    <x v="0"/>
    <s v="Kilimani"/>
    <s v="ORD01968"/>
    <x v="2"/>
    <n v="4"/>
    <n v="0"/>
    <n v="11200"/>
    <n v="5000"/>
    <n v="20000"/>
    <n v="-8800"/>
    <n v="-0.7857142857142857"/>
    <x v="1"/>
    <s v="WhatsApp"/>
    <s v="Pickup"/>
    <s v="Word of Mouth"/>
    <x v="0"/>
    <s v="Sunday"/>
    <x v="1"/>
    <x v="1"/>
    <x v="0"/>
  </r>
  <r>
    <x v="245"/>
    <s v="CUST007"/>
    <x v="13"/>
    <s v="3000g"/>
    <x v="3"/>
    <n v="4"/>
    <n v="27200"/>
    <x v="2"/>
    <s v="Kilimani"/>
    <s v="ORD01969"/>
    <x v="0"/>
    <n v="4"/>
    <n v="50"/>
    <n v="27150"/>
    <n v="5000"/>
    <n v="20000"/>
    <n v="7150"/>
    <n v="0.26335174953959484"/>
    <x v="1"/>
    <s v="Online"/>
    <s v="Delivery"/>
    <s v="Instagram"/>
    <x v="0"/>
    <s v="Monday"/>
    <x v="1"/>
    <x v="1"/>
    <x v="3"/>
  </r>
  <r>
    <x v="245"/>
    <s v="CUST054"/>
    <x v="2"/>
    <s v="3000g"/>
    <x v="3"/>
    <n v="4"/>
    <n v="27200"/>
    <x v="2"/>
    <s v="CBD"/>
    <s v="ORD01970"/>
    <x v="0"/>
    <n v="4"/>
    <n v="0"/>
    <n v="27200"/>
    <n v="1800"/>
    <n v="7200"/>
    <n v="20000"/>
    <n v="0.73529411764705888"/>
    <x v="0"/>
    <s v="WhatsApp"/>
    <s v="Delivery"/>
    <s v="Word of Mouth"/>
    <x v="0"/>
    <s v="Monday"/>
    <x v="1"/>
    <x v="1"/>
    <x v="1"/>
  </r>
  <r>
    <x v="245"/>
    <s v="CUST094"/>
    <x v="13"/>
    <s v="1000g"/>
    <x v="0"/>
    <n v="5"/>
    <n v="14000"/>
    <x v="1"/>
    <s v="Westlands"/>
    <s v="ORD01971"/>
    <x v="0"/>
    <n v="5"/>
    <n v="0"/>
    <n v="14000"/>
    <n v="1800"/>
    <n v="9000"/>
    <n v="5000"/>
    <n v="0.35714285714285715"/>
    <x v="1"/>
    <s v="In-store"/>
    <s v="Pickup"/>
    <s v="Instagram"/>
    <x v="0"/>
    <s v="Monday"/>
    <x v="0"/>
    <x v="1"/>
    <x v="0"/>
  </r>
  <r>
    <x v="245"/>
    <s v="CUST052"/>
    <x v="0"/>
    <s v="1000g"/>
    <x v="0"/>
    <n v="4"/>
    <n v="11200"/>
    <x v="2"/>
    <s v="CBD"/>
    <s v="ORD01972"/>
    <x v="0"/>
    <n v="4"/>
    <n v="0"/>
    <n v="11200"/>
    <n v="900"/>
    <n v="3600"/>
    <n v="7600"/>
    <n v="0.6785714285714286"/>
    <x v="2"/>
    <s v="Online"/>
    <s v="Delivery"/>
    <s v="Word of Mouth"/>
    <x v="0"/>
    <s v="Monday"/>
    <x v="1"/>
    <x v="1"/>
    <x v="2"/>
  </r>
  <r>
    <x v="245"/>
    <s v="CUST087"/>
    <x v="13"/>
    <s v="500g"/>
    <x v="1"/>
    <n v="5"/>
    <n v="6500"/>
    <x v="2"/>
    <s v="Kilimani"/>
    <s v="ORD01973"/>
    <x v="0"/>
    <n v="5"/>
    <n v="0"/>
    <n v="6500"/>
    <n v="400"/>
    <n v="2000"/>
    <n v="4500"/>
    <n v="0.69230769230769229"/>
    <x v="2"/>
    <s v="In-store"/>
    <s v="Delivery"/>
    <s v="Word of Mouth"/>
    <x v="0"/>
    <s v="Monday"/>
    <x v="0"/>
    <x v="0"/>
    <x v="1"/>
  </r>
  <r>
    <x v="245"/>
    <s v="CUST068"/>
    <x v="1"/>
    <s v="Small Pack"/>
    <x v="7"/>
    <n v="1"/>
    <n v="800"/>
    <x v="0"/>
    <s v="Westlands"/>
    <s v="ORD01974"/>
    <x v="1"/>
    <n v="1"/>
    <n v="0"/>
    <n v="800"/>
    <n v="5000"/>
    <n v="5000"/>
    <n v="-4200"/>
    <n v="-5.25"/>
    <x v="2"/>
    <s v="In-store"/>
    <s v="Delivery"/>
    <s v="Instagram"/>
    <x v="0"/>
    <s v="Monday"/>
    <x v="2"/>
    <x v="0"/>
    <x v="2"/>
  </r>
  <r>
    <x v="245"/>
    <s v="CUST071"/>
    <x v="13"/>
    <s v="3000g"/>
    <x v="3"/>
    <n v="3"/>
    <n v="20400"/>
    <x v="0"/>
    <s v="Westlands"/>
    <s v="ORD01975"/>
    <x v="0"/>
    <n v="3"/>
    <n v="0"/>
    <n v="20400"/>
    <n v="5000"/>
    <n v="15000"/>
    <n v="5400"/>
    <n v="0.26470588235294118"/>
    <x v="1"/>
    <s v="In-store"/>
    <s v="Pickup"/>
    <s v="Word of Mouth"/>
    <x v="0"/>
    <s v="Monday"/>
    <x v="1"/>
    <x v="1"/>
    <x v="2"/>
  </r>
  <r>
    <x v="246"/>
    <s v="CUST064"/>
    <x v="7"/>
    <s v="3000g"/>
    <x v="3"/>
    <n v="1"/>
    <n v="6800"/>
    <x v="1"/>
    <s v="CBD"/>
    <s v="ORD01976"/>
    <x v="0"/>
    <n v="1"/>
    <n v="0"/>
    <n v="6800"/>
    <n v="1800"/>
    <n v="1800"/>
    <n v="5000"/>
    <n v="0.73529411764705888"/>
    <x v="1"/>
    <s v="In-store"/>
    <s v="Pickup"/>
    <s v="Instagram"/>
    <x v="0"/>
    <s v="Tuesday"/>
    <x v="2"/>
    <x v="0"/>
    <x v="3"/>
  </r>
  <r>
    <x v="246"/>
    <s v="CUST090"/>
    <x v="5"/>
    <s v="1000g"/>
    <x v="0"/>
    <n v="4"/>
    <n v="11200"/>
    <x v="2"/>
    <s v="Kilimani"/>
    <s v="ORD01977"/>
    <x v="0"/>
    <n v="4"/>
    <n v="0"/>
    <n v="11200"/>
    <n v="5000"/>
    <n v="20000"/>
    <n v="-8800"/>
    <n v="-0.7857142857142857"/>
    <x v="2"/>
    <s v="Online"/>
    <s v="Delivery"/>
    <s v="Facebook"/>
    <x v="0"/>
    <s v="Tuesday"/>
    <x v="0"/>
    <x v="0"/>
    <x v="2"/>
  </r>
  <r>
    <x v="246"/>
    <s v="CUST093"/>
    <x v="11"/>
    <s v="3000g"/>
    <x v="3"/>
    <n v="3"/>
    <n v="20400"/>
    <x v="0"/>
    <s v="Westlands"/>
    <s v="ORD01978"/>
    <x v="0"/>
    <n v="3"/>
    <n v="50"/>
    <n v="20350"/>
    <n v="4200"/>
    <n v="12600"/>
    <n v="7750"/>
    <n v="0.38083538083538082"/>
    <x v="2"/>
    <s v="Online"/>
    <s v="Delivery"/>
    <s v="Word of Mouth"/>
    <x v="0"/>
    <s v="Tuesday"/>
    <x v="0"/>
    <x v="1"/>
    <x v="2"/>
  </r>
  <r>
    <x v="246"/>
    <s v="CUST030"/>
    <x v="5"/>
    <s v="2500g"/>
    <x v="6"/>
    <n v="4"/>
    <n v="23200"/>
    <x v="1"/>
    <s v="Kilimani"/>
    <s v="ORD01979"/>
    <x v="0"/>
    <n v="4"/>
    <n v="0"/>
    <n v="23200"/>
    <n v="5000"/>
    <n v="20000"/>
    <n v="3200"/>
    <n v="0.13793103448275862"/>
    <x v="0"/>
    <s v="WhatsApp"/>
    <s v="Pickup"/>
    <s v="Walk-in"/>
    <x v="0"/>
    <s v="Tuesday"/>
    <x v="1"/>
    <x v="0"/>
    <x v="0"/>
  </r>
  <r>
    <x v="246"/>
    <s v="CUST078"/>
    <x v="13"/>
    <s v="3000g"/>
    <x v="3"/>
    <n v="3"/>
    <n v="20400"/>
    <x v="1"/>
    <s v="CBD"/>
    <s v="ORD01980"/>
    <x v="0"/>
    <n v="3"/>
    <n v="0"/>
    <n v="20400"/>
    <n v="1800"/>
    <n v="5400"/>
    <n v="15000"/>
    <n v="0.73529411764705888"/>
    <x v="0"/>
    <s v="Online"/>
    <s v="Pickup"/>
    <s v="Walk-in"/>
    <x v="0"/>
    <s v="Tuesday"/>
    <x v="2"/>
    <x v="1"/>
    <x v="1"/>
  </r>
  <r>
    <x v="246"/>
    <s v="CUST038"/>
    <x v="7"/>
    <s v="1000g"/>
    <x v="0"/>
    <n v="2"/>
    <n v="5600"/>
    <x v="1"/>
    <s v="CBD"/>
    <s v="ORD01981"/>
    <x v="0"/>
    <n v="2"/>
    <n v="0"/>
    <n v="5600"/>
    <n v="5000"/>
    <n v="10000"/>
    <n v="-4400"/>
    <n v="-0.7857142857142857"/>
    <x v="0"/>
    <s v="In-store"/>
    <s v="Delivery"/>
    <s v="Facebook"/>
    <x v="0"/>
    <s v="Tuesday"/>
    <x v="0"/>
    <x v="0"/>
    <x v="3"/>
  </r>
  <r>
    <x v="246"/>
    <s v="CUST087"/>
    <x v="9"/>
    <s v="3000g"/>
    <x v="3"/>
    <n v="4"/>
    <n v="27200"/>
    <x v="1"/>
    <s v="CBD"/>
    <s v="ORD01982"/>
    <x v="0"/>
    <n v="4"/>
    <n v="100"/>
    <n v="27100"/>
    <n v="4200"/>
    <n v="16800"/>
    <n v="10300"/>
    <n v="0.38007380073800739"/>
    <x v="0"/>
    <s v="In-store"/>
    <s v="Delivery"/>
    <s v="Instagram"/>
    <x v="0"/>
    <s v="Tuesday"/>
    <x v="2"/>
    <x v="0"/>
    <x v="3"/>
  </r>
  <r>
    <x v="246"/>
    <s v="CUST021"/>
    <x v="5"/>
    <s v="2500g"/>
    <x v="6"/>
    <n v="4"/>
    <n v="23200"/>
    <x v="1"/>
    <s v="Kilimani"/>
    <s v="ORD01983"/>
    <x v="0"/>
    <n v="4"/>
    <n v="0"/>
    <n v="23200"/>
    <n v="2600"/>
    <n v="10400"/>
    <n v="12800"/>
    <n v="0.55172413793103448"/>
    <x v="0"/>
    <s v="WhatsApp"/>
    <s v="Delivery"/>
    <s v="Instagram"/>
    <x v="0"/>
    <s v="Tuesday"/>
    <x v="0"/>
    <x v="1"/>
    <x v="3"/>
  </r>
  <r>
    <x v="246"/>
    <s v="CUST086"/>
    <x v="4"/>
    <s v="1500g"/>
    <x v="2"/>
    <n v="1"/>
    <n v="3800"/>
    <x v="2"/>
    <s v="Kilimani"/>
    <s v="ORD01984"/>
    <x v="0"/>
    <n v="1"/>
    <n v="0"/>
    <n v="3800"/>
    <n v="2600"/>
    <n v="2600"/>
    <n v="1200"/>
    <n v="0.31578947368421051"/>
    <x v="0"/>
    <s v="Online"/>
    <s v="Pickup"/>
    <s v="Walk-in"/>
    <x v="0"/>
    <s v="Tuesday"/>
    <x v="1"/>
    <x v="0"/>
    <x v="2"/>
  </r>
  <r>
    <x v="247"/>
    <s v="CUST078"/>
    <x v="10"/>
    <s v="1500g"/>
    <x v="2"/>
    <n v="2"/>
    <n v="7600"/>
    <x v="2"/>
    <s v="Kilimani"/>
    <s v="ORD01985"/>
    <x v="0"/>
    <n v="2"/>
    <n v="0"/>
    <n v="7600"/>
    <n v="3500"/>
    <n v="7000"/>
    <n v="600"/>
    <n v="7.8947368421052627E-2"/>
    <x v="1"/>
    <s v="In-store"/>
    <s v="Delivery"/>
    <s v="Facebook"/>
    <x v="0"/>
    <s v="Wednesday"/>
    <x v="0"/>
    <x v="0"/>
    <x v="1"/>
  </r>
  <r>
    <x v="247"/>
    <s v="CUST064"/>
    <x v="12"/>
    <s v="2000g"/>
    <x v="4"/>
    <n v="4"/>
    <n v="19200"/>
    <x v="2"/>
    <s v="Kilimani"/>
    <s v="ORD01986"/>
    <x v="0"/>
    <n v="4"/>
    <n v="0"/>
    <n v="19200"/>
    <n v="5000"/>
    <n v="20000"/>
    <n v="-800"/>
    <n v="-4.1666666666666664E-2"/>
    <x v="0"/>
    <s v="In-store"/>
    <s v="Delivery"/>
    <s v="Word of Mouth"/>
    <x v="0"/>
    <s v="Wednesday"/>
    <x v="1"/>
    <x v="1"/>
    <x v="1"/>
  </r>
  <r>
    <x v="247"/>
    <s v="CUST007"/>
    <x v="10"/>
    <s v="3000g"/>
    <x v="3"/>
    <n v="5"/>
    <n v="34000"/>
    <x v="0"/>
    <s v="Westlands"/>
    <s v="ORD01987"/>
    <x v="0"/>
    <n v="5"/>
    <n v="0"/>
    <n v="34000"/>
    <n v="1800"/>
    <n v="9000"/>
    <n v="25000"/>
    <n v="0.73529411764705888"/>
    <x v="0"/>
    <s v="In-store"/>
    <s v="Delivery"/>
    <s v="Facebook"/>
    <x v="0"/>
    <s v="Wednesday"/>
    <x v="2"/>
    <x v="0"/>
    <x v="0"/>
  </r>
  <r>
    <x v="247"/>
    <s v="CUST087"/>
    <x v="4"/>
    <s v="1000g"/>
    <x v="0"/>
    <n v="3"/>
    <n v="8400"/>
    <x v="0"/>
    <s v="Kilimani"/>
    <s v="ORD01988"/>
    <x v="0"/>
    <n v="3"/>
    <n v="0"/>
    <n v="8400"/>
    <n v="1800"/>
    <n v="5400"/>
    <n v="3000"/>
    <n v="0.35714285714285715"/>
    <x v="2"/>
    <s v="Online"/>
    <s v="Delivery"/>
    <s v="Facebook"/>
    <x v="0"/>
    <s v="Wednesday"/>
    <x v="0"/>
    <x v="0"/>
    <x v="1"/>
  </r>
  <r>
    <x v="247"/>
    <s v="CUST005"/>
    <x v="6"/>
    <s v="1000g"/>
    <x v="0"/>
    <n v="5"/>
    <n v="14000"/>
    <x v="0"/>
    <s v="Westlands"/>
    <s v="ORD01989"/>
    <x v="2"/>
    <n v="5"/>
    <n v="0"/>
    <n v="14000"/>
    <n v="900"/>
    <n v="4500"/>
    <n v="9500"/>
    <n v="0.6785714285714286"/>
    <x v="0"/>
    <s v="Online"/>
    <s v="Pickup"/>
    <s v="Instagram"/>
    <x v="0"/>
    <s v="Wednesday"/>
    <x v="0"/>
    <x v="1"/>
    <x v="2"/>
  </r>
  <r>
    <x v="248"/>
    <s v="CUST030"/>
    <x v="2"/>
    <s v="500g"/>
    <x v="1"/>
    <n v="5"/>
    <n v="6500"/>
    <x v="0"/>
    <s v="CBD"/>
    <s v="ORD01990"/>
    <x v="0"/>
    <n v="5"/>
    <n v="0"/>
    <n v="6500"/>
    <n v="4200"/>
    <n v="21000"/>
    <n v="-14500"/>
    <n v="-2.2307692307692308"/>
    <x v="1"/>
    <s v="In-store"/>
    <s v="Pickup"/>
    <s v="Walk-in"/>
    <x v="0"/>
    <s v="Thursday"/>
    <x v="2"/>
    <x v="1"/>
    <x v="2"/>
  </r>
  <r>
    <x v="248"/>
    <s v="CUST034"/>
    <x v="10"/>
    <s v="2500g"/>
    <x v="6"/>
    <n v="4"/>
    <n v="23200"/>
    <x v="2"/>
    <s v="Westlands"/>
    <s v="ORD01991"/>
    <x v="0"/>
    <n v="4"/>
    <n v="0"/>
    <n v="23200"/>
    <n v="4200"/>
    <n v="16800"/>
    <n v="6400"/>
    <n v="0.27586206896551724"/>
    <x v="2"/>
    <s v="In-store"/>
    <s v="Pickup"/>
    <s v="Walk-in"/>
    <x v="0"/>
    <s v="Thursday"/>
    <x v="2"/>
    <x v="1"/>
    <x v="3"/>
  </r>
  <r>
    <x v="248"/>
    <s v="CUST099"/>
    <x v="12"/>
    <s v="2500g"/>
    <x v="6"/>
    <n v="1"/>
    <n v="5800"/>
    <x v="1"/>
    <s v="Westlands"/>
    <s v="ORD01992"/>
    <x v="0"/>
    <n v="1"/>
    <n v="0"/>
    <n v="5800"/>
    <n v="1800"/>
    <n v="1800"/>
    <n v="4000"/>
    <n v="0.68965517241379315"/>
    <x v="2"/>
    <s v="In-store"/>
    <s v="Pickup"/>
    <s v="Facebook"/>
    <x v="0"/>
    <s v="Thursday"/>
    <x v="1"/>
    <x v="1"/>
    <x v="0"/>
  </r>
  <r>
    <x v="248"/>
    <s v="CUST078"/>
    <x v="11"/>
    <s v="1000g"/>
    <x v="0"/>
    <n v="5"/>
    <n v="14000"/>
    <x v="1"/>
    <s v="Kilimani"/>
    <s v="ORD01993"/>
    <x v="0"/>
    <n v="5"/>
    <n v="0"/>
    <n v="14000"/>
    <n v="400"/>
    <n v="2000"/>
    <n v="12000"/>
    <n v="0.8571428571428571"/>
    <x v="0"/>
    <s v="Online"/>
    <s v="Delivery"/>
    <s v="Walk-in"/>
    <x v="0"/>
    <s v="Thursday"/>
    <x v="1"/>
    <x v="1"/>
    <x v="1"/>
  </r>
  <r>
    <x v="248"/>
    <s v="CUST057"/>
    <x v="1"/>
    <s v="Small Pack"/>
    <x v="7"/>
    <n v="1"/>
    <n v="800"/>
    <x v="2"/>
    <s v="Kilimani"/>
    <s v="ORD01994"/>
    <x v="1"/>
    <n v="1"/>
    <n v="0"/>
    <n v="800"/>
    <n v="5000"/>
    <n v="5000"/>
    <n v="-4200"/>
    <n v="-5.25"/>
    <x v="1"/>
    <s v="In-store"/>
    <s v="Pickup"/>
    <s v="Facebook"/>
    <x v="0"/>
    <s v="Thursday"/>
    <x v="2"/>
    <x v="0"/>
    <x v="2"/>
  </r>
  <r>
    <x v="248"/>
    <s v="CUST079"/>
    <x v="2"/>
    <s v="3000g"/>
    <x v="3"/>
    <n v="5"/>
    <n v="34000"/>
    <x v="0"/>
    <s v="CBD"/>
    <s v="ORD01995"/>
    <x v="0"/>
    <n v="5"/>
    <n v="50"/>
    <n v="33950"/>
    <n v="3500"/>
    <n v="17500"/>
    <n v="16450"/>
    <n v="0.4845360824742268"/>
    <x v="2"/>
    <s v="Online"/>
    <s v="Delivery"/>
    <s v="Word of Mouth"/>
    <x v="0"/>
    <s v="Thursday"/>
    <x v="1"/>
    <x v="0"/>
    <x v="0"/>
  </r>
  <r>
    <x v="248"/>
    <s v="CUST014"/>
    <x v="0"/>
    <s v="2000g"/>
    <x v="4"/>
    <n v="5"/>
    <n v="24000"/>
    <x v="0"/>
    <s v="CBD"/>
    <s v="ORD01996"/>
    <x v="0"/>
    <n v="5"/>
    <n v="0"/>
    <n v="24000"/>
    <n v="2600"/>
    <n v="13000"/>
    <n v="11000"/>
    <n v="0.45833333333333331"/>
    <x v="1"/>
    <s v="WhatsApp"/>
    <s v="Delivery"/>
    <s v="Word of Mouth"/>
    <x v="0"/>
    <s v="Thursday"/>
    <x v="0"/>
    <x v="0"/>
    <x v="2"/>
  </r>
  <r>
    <x v="248"/>
    <s v="CUST047"/>
    <x v="2"/>
    <s v="1500g"/>
    <x v="2"/>
    <n v="2"/>
    <n v="7600"/>
    <x v="0"/>
    <s v="CBD"/>
    <s v="ORD01997"/>
    <x v="0"/>
    <n v="2"/>
    <n v="0"/>
    <n v="7600"/>
    <n v="2600"/>
    <n v="5200"/>
    <n v="2400"/>
    <n v="0.31578947368421051"/>
    <x v="0"/>
    <s v="Online"/>
    <s v="Delivery"/>
    <s v="Word of Mouth"/>
    <x v="0"/>
    <s v="Thursday"/>
    <x v="0"/>
    <x v="0"/>
    <x v="2"/>
  </r>
  <r>
    <x v="248"/>
    <s v="CUST098"/>
    <x v="4"/>
    <s v="1500g"/>
    <x v="2"/>
    <n v="4"/>
    <n v="15200"/>
    <x v="1"/>
    <s v="Westlands"/>
    <s v="ORD01998"/>
    <x v="0"/>
    <n v="4"/>
    <n v="0"/>
    <n v="15200"/>
    <n v="4200"/>
    <n v="16800"/>
    <n v="-1600"/>
    <n v="-0.10526315789473684"/>
    <x v="2"/>
    <s v="WhatsApp"/>
    <s v="Delivery"/>
    <s v="Instagram"/>
    <x v="0"/>
    <s v="Thursday"/>
    <x v="2"/>
    <x v="1"/>
    <x v="3"/>
  </r>
  <r>
    <x v="249"/>
    <s v="CUST043"/>
    <x v="11"/>
    <s v="2500g"/>
    <x v="6"/>
    <n v="3"/>
    <n v="17400"/>
    <x v="0"/>
    <s v="Kilimani"/>
    <s v="ORD01999"/>
    <x v="0"/>
    <n v="3"/>
    <n v="0"/>
    <n v="17400"/>
    <n v="4200"/>
    <n v="12600"/>
    <n v="4800"/>
    <n v="0.27586206896551724"/>
    <x v="2"/>
    <s v="Online"/>
    <s v="Delivery"/>
    <s v="Facebook"/>
    <x v="0"/>
    <s v="Friday"/>
    <x v="1"/>
    <x v="1"/>
    <x v="1"/>
  </r>
  <r>
    <x v="249"/>
    <s v="CUST057"/>
    <x v="6"/>
    <s v="2500g"/>
    <x v="6"/>
    <n v="2"/>
    <n v="11600"/>
    <x v="2"/>
    <s v="Kilimani"/>
    <s v="ORD02000"/>
    <x v="2"/>
    <n v="2"/>
    <n v="0"/>
    <n v="11600"/>
    <n v="2600"/>
    <n v="5200"/>
    <n v="6400"/>
    <n v="0.55172413793103448"/>
    <x v="2"/>
    <s v="WhatsApp"/>
    <s v="Pickup"/>
    <s v="Instagram"/>
    <x v="0"/>
    <s v="Friday"/>
    <x v="2"/>
    <x v="1"/>
    <x v="3"/>
  </r>
  <r>
    <x v="249"/>
    <s v="CUST044"/>
    <x v="10"/>
    <s v="1500g"/>
    <x v="2"/>
    <n v="4"/>
    <n v="15200"/>
    <x v="2"/>
    <s v="CBD"/>
    <s v="ORD02001"/>
    <x v="0"/>
    <n v="4"/>
    <n v="0"/>
    <n v="15200"/>
    <n v="3500"/>
    <n v="14000"/>
    <n v="1200"/>
    <n v="7.8947368421052627E-2"/>
    <x v="1"/>
    <s v="WhatsApp"/>
    <s v="Pickup"/>
    <s v="Instagram"/>
    <x v="0"/>
    <s v="Friday"/>
    <x v="0"/>
    <x v="0"/>
    <x v="0"/>
  </r>
  <r>
    <x v="249"/>
    <s v="CUST035"/>
    <x v="11"/>
    <s v="2000g"/>
    <x v="4"/>
    <n v="1"/>
    <n v="4800"/>
    <x v="2"/>
    <s v="CBD"/>
    <s v="ORD02002"/>
    <x v="0"/>
    <n v="1"/>
    <n v="0"/>
    <n v="4800"/>
    <n v="3500"/>
    <n v="3500"/>
    <n v="1300"/>
    <n v="0.27083333333333331"/>
    <x v="2"/>
    <s v="Online"/>
    <s v="Delivery"/>
    <s v="Walk-in"/>
    <x v="0"/>
    <s v="Friday"/>
    <x v="1"/>
    <x v="1"/>
    <x v="1"/>
  </r>
  <r>
    <x v="250"/>
    <s v="CUST020"/>
    <x v="5"/>
    <s v="2000g"/>
    <x v="4"/>
    <n v="2"/>
    <n v="9600"/>
    <x v="1"/>
    <s v="Westlands"/>
    <s v="ORD02003"/>
    <x v="0"/>
    <n v="2"/>
    <n v="0"/>
    <n v="9600"/>
    <n v="5000"/>
    <n v="10000"/>
    <n v="-400"/>
    <n v="-4.1666666666666664E-2"/>
    <x v="0"/>
    <s v="In-store"/>
    <s v="Delivery"/>
    <s v="Facebook"/>
    <x v="0"/>
    <s v="Saturday"/>
    <x v="1"/>
    <x v="1"/>
    <x v="3"/>
  </r>
  <r>
    <x v="250"/>
    <s v="CUST018"/>
    <x v="12"/>
    <s v="3000g"/>
    <x v="3"/>
    <n v="2"/>
    <n v="13600"/>
    <x v="2"/>
    <s v="Westlands"/>
    <s v="ORD02004"/>
    <x v="0"/>
    <n v="2"/>
    <n v="100"/>
    <n v="13500"/>
    <n v="1800"/>
    <n v="3600"/>
    <n v="9900"/>
    <n v="0.73333333333333328"/>
    <x v="1"/>
    <s v="In-store"/>
    <s v="Delivery"/>
    <s v="Word of Mouth"/>
    <x v="0"/>
    <s v="Saturday"/>
    <x v="2"/>
    <x v="0"/>
    <x v="3"/>
  </r>
  <r>
    <x v="250"/>
    <s v="CUST067"/>
    <x v="9"/>
    <s v="1000g"/>
    <x v="0"/>
    <n v="4"/>
    <n v="11200"/>
    <x v="1"/>
    <s v="Westlands"/>
    <s v="ORD02005"/>
    <x v="0"/>
    <n v="4"/>
    <n v="0"/>
    <n v="11200"/>
    <n v="2600"/>
    <n v="10400"/>
    <n v="800"/>
    <n v="7.1428571428571425E-2"/>
    <x v="0"/>
    <s v="WhatsApp"/>
    <s v="Pickup"/>
    <s v="Word of Mouth"/>
    <x v="0"/>
    <s v="Saturday"/>
    <x v="2"/>
    <x v="1"/>
    <x v="1"/>
  </r>
  <r>
    <x v="250"/>
    <s v="CUST019"/>
    <x v="0"/>
    <s v="1500g"/>
    <x v="2"/>
    <n v="4"/>
    <n v="15200"/>
    <x v="0"/>
    <s v="CBD"/>
    <s v="ORD02006"/>
    <x v="0"/>
    <n v="4"/>
    <n v="0"/>
    <n v="15200"/>
    <n v="3500"/>
    <n v="14000"/>
    <n v="1200"/>
    <n v="7.8947368421052627E-2"/>
    <x v="2"/>
    <s v="WhatsApp"/>
    <s v="Pickup"/>
    <s v="Instagram"/>
    <x v="0"/>
    <s v="Saturday"/>
    <x v="2"/>
    <x v="0"/>
    <x v="0"/>
  </r>
  <r>
    <x v="250"/>
    <s v="CUST009"/>
    <x v="12"/>
    <s v="2000g"/>
    <x v="4"/>
    <n v="5"/>
    <n v="24000"/>
    <x v="0"/>
    <s v="Westlands"/>
    <s v="ORD02007"/>
    <x v="0"/>
    <n v="5"/>
    <n v="0"/>
    <n v="24000"/>
    <n v="900"/>
    <n v="4500"/>
    <n v="19500"/>
    <n v="0.8125"/>
    <x v="2"/>
    <s v="In-store"/>
    <s v="Pickup"/>
    <s v="Word of Mouth"/>
    <x v="0"/>
    <s v="Saturday"/>
    <x v="2"/>
    <x v="0"/>
    <x v="0"/>
  </r>
  <r>
    <x v="250"/>
    <s v="CUST099"/>
    <x v="5"/>
    <s v="500g"/>
    <x v="1"/>
    <n v="4"/>
    <n v="5200"/>
    <x v="0"/>
    <s v="Westlands"/>
    <s v="ORD02008"/>
    <x v="0"/>
    <n v="4"/>
    <n v="0"/>
    <n v="5200"/>
    <n v="5000"/>
    <n v="20000"/>
    <n v="-14800"/>
    <n v="-2.8461538461538463"/>
    <x v="2"/>
    <s v="WhatsApp"/>
    <s v="Delivery"/>
    <s v="Instagram"/>
    <x v="0"/>
    <s v="Saturday"/>
    <x v="0"/>
    <x v="1"/>
    <x v="1"/>
  </r>
  <r>
    <x v="250"/>
    <s v="CUST098"/>
    <x v="0"/>
    <s v="3000g"/>
    <x v="3"/>
    <n v="4"/>
    <n v="27200"/>
    <x v="0"/>
    <s v="CBD"/>
    <s v="ORD02009"/>
    <x v="0"/>
    <n v="4"/>
    <n v="0"/>
    <n v="27200"/>
    <n v="1800"/>
    <n v="7200"/>
    <n v="20000"/>
    <n v="0.73529411764705888"/>
    <x v="1"/>
    <s v="WhatsApp"/>
    <s v="Pickup"/>
    <s v="Facebook"/>
    <x v="0"/>
    <s v="Saturday"/>
    <x v="1"/>
    <x v="1"/>
    <x v="2"/>
  </r>
  <r>
    <x v="250"/>
    <s v="CUST074"/>
    <x v="8"/>
    <s v="1000g"/>
    <x v="0"/>
    <n v="2"/>
    <n v="5600"/>
    <x v="0"/>
    <s v="CBD"/>
    <s v="ORD02010"/>
    <x v="0"/>
    <n v="2"/>
    <n v="0"/>
    <n v="5600"/>
    <n v="400"/>
    <n v="800"/>
    <n v="4800"/>
    <n v="0.8571428571428571"/>
    <x v="2"/>
    <s v="In-store"/>
    <s v="Delivery"/>
    <s v="Instagram"/>
    <x v="0"/>
    <s v="Saturday"/>
    <x v="2"/>
    <x v="1"/>
    <x v="1"/>
  </r>
  <r>
    <x v="250"/>
    <s v="CUST038"/>
    <x v="1"/>
    <s v="Small Pack"/>
    <x v="7"/>
    <n v="5"/>
    <n v="4000"/>
    <x v="2"/>
    <s v="Westlands"/>
    <s v="ORD02011"/>
    <x v="1"/>
    <n v="5"/>
    <n v="0"/>
    <n v="4000"/>
    <n v="4200"/>
    <n v="21000"/>
    <n v="-17000"/>
    <n v="-4.25"/>
    <x v="2"/>
    <s v="In-store"/>
    <s v="Pickup"/>
    <s v="Word of Mouth"/>
    <x v="0"/>
    <s v="Saturday"/>
    <x v="1"/>
    <x v="1"/>
    <x v="3"/>
  </r>
  <r>
    <x v="251"/>
    <s v="CUST093"/>
    <x v="6"/>
    <s v="2500g"/>
    <x v="6"/>
    <n v="3"/>
    <n v="17400"/>
    <x v="1"/>
    <s v="Westlands"/>
    <s v="ORD02012"/>
    <x v="2"/>
    <n v="3"/>
    <n v="100"/>
    <n v="17300"/>
    <n v="4200"/>
    <n v="12600"/>
    <n v="4700"/>
    <n v="0.27167630057803466"/>
    <x v="0"/>
    <s v="Online"/>
    <s v="Pickup"/>
    <s v="Word of Mouth"/>
    <x v="0"/>
    <s v="Sunday"/>
    <x v="2"/>
    <x v="1"/>
    <x v="0"/>
  </r>
  <r>
    <x v="251"/>
    <s v="CUST036"/>
    <x v="5"/>
    <s v="2500g"/>
    <x v="6"/>
    <n v="1"/>
    <n v="5800"/>
    <x v="1"/>
    <s v="CBD"/>
    <s v="ORD02013"/>
    <x v="0"/>
    <n v="1"/>
    <n v="100"/>
    <n v="5700"/>
    <n v="3500"/>
    <n v="3500"/>
    <n v="2200"/>
    <n v="0.38596491228070173"/>
    <x v="0"/>
    <s v="Online"/>
    <s v="Delivery"/>
    <s v="Instagram"/>
    <x v="0"/>
    <s v="Sunday"/>
    <x v="0"/>
    <x v="0"/>
    <x v="3"/>
  </r>
  <r>
    <x v="251"/>
    <s v="CUST058"/>
    <x v="11"/>
    <s v="2000g"/>
    <x v="4"/>
    <n v="4"/>
    <n v="19200"/>
    <x v="1"/>
    <s v="Kilimani"/>
    <s v="ORD02014"/>
    <x v="0"/>
    <n v="4"/>
    <n v="0"/>
    <n v="19200"/>
    <n v="1800"/>
    <n v="7200"/>
    <n v="12000"/>
    <n v="0.625"/>
    <x v="0"/>
    <s v="Online"/>
    <s v="Pickup"/>
    <s v="Facebook"/>
    <x v="0"/>
    <s v="Sunday"/>
    <x v="2"/>
    <x v="0"/>
    <x v="1"/>
  </r>
  <r>
    <x v="251"/>
    <s v="CUST080"/>
    <x v="3"/>
    <s v="1000g"/>
    <x v="0"/>
    <n v="5"/>
    <n v="14000"/>
    <x v="1"/>
    <s v="Westlands"/>
    <s v="ORD02015"/>
    <x v="0"/>
    <n v="5"/>
    <n v="0"/>
    <n v="14000"/>
    <n v="1000"/>
    <n v="5000"/>
    <n v="9000"/>
    <n v="0.6428571428571429"/>
    <x v="2"/>
    <s v="Online"/>
    <s v="Pickup"/>
    <s v="Instagram"/>
    <x v="0"/>
    <s v="Sunday"/>
    <x v="1"/>
    <x v="1"/>
    <x v="2"/>
  </r>
  <r>
    <x v="251"/>
    <s v="CUST084"/>
    <x v="1"/>
    <s v="Large Pack"/>
    <x v="5"/>
    <n v="3"/>
    <n v="4500"/>
    <x v="2"/>
    <s v="Kilimani"/>
    <s v="ORD02016"/>
    <x v="1"/>
    <n v="3"/>
    <n v="0"/>
    <n v="4500"/>
    <n v="5000"/>
    <n v="15000"/>
    <n v="-10500"/>
    <n v="-2.3333333333333335"/>
    <x v="0"/>
    <s v="In-store"/>
    <s v="Delivery"/>
    <s v="Word of Mouth"/>
    <x v="0"/>
    <s v="Sunday"/>
    <x v="0"/>
    <x v="0"/>
    <x v="3"/>
  </r>
  <r>
    <x v="251"/>
    <s v="CUST005"/>
    <x v="4"/>
    <s v="3000g"/>
    <x v="3"/>
    <n v="1"/>
    <n v="6800"/>
    <x v="1"/>
    <s v="Westlands"/>
    <s v="ORD02017"/>
    <x v="0"/>
    <n v="1"/>
    <n v="100"/>
    <n v="6700"/>
    <n v="2600"/>
    <n v="2600"/>
    <n v="4100"/>
    <n v="0.61194029850746268"/>
    <x v="0"/>
    <s v="Online"/>
    <s v="Delivery"/>
    <s v="Facebook"/>
    <x v="0"/>
    <s v="Sunday"/>
    <x v="2"/>
    <x v="0"/>
    <x v="3"/>
  </r>
  <r>
    <x v="251"/>
    <s v="CUST067"/>
    <x v="9"/>
    <s v="1500g"/>
    <x v="2"/>
    <n v="2"/>
    <n v="7600"/>
    <x v="1"/>
    <s v="Westlands"/>
    <s v="ORD02018"/>
    <x v="0"/>
    <n v="2"/>
    <n v="0"/>
    <n v="7600"/>
    <n v="3500"/>
    <n v="7000"/>
    <n v="600"/>
    <n v="7.8947368421052627E-2"/>
    <x v="0"/>
    <s v="WhatsApp"/>
    <s v="Delivery"/>
    <s v="Word of Mouth"/>
    <x v="0"/>
    <s v="Sunday"/>
    <x v="1"/>
    <x v="1"/>
    <x v="2"/>
  </r>
  <r>
    <x v="251"/>
    <s v="CUST066"/>
    <x v="10"/>
    <s v="2000g"/>
    <x v="4"/>
    <n v="1"/>
    <n v="4800"/>
    <x v="1"/>
    <s v="Westlands"/>
    <s v="ORD02019"/>
    <x v="0"/>
    <n v="1"/>
    <n v="0"/>
    <n v="4800"/>
    <n v="900"/>
    <n v="900"/>
    <n v="3900"/>
    <n v="0.8125"/>
    <x v="1"/>
    <s v="WhatsApp"/>
    <s v="Pickup"/>
    <s v="Facebook"/>
    <x v="0"/>
    <s v="Sunday"/>
    <x v="2"/>
    <x v="0"/>
    <x v="2"/>
  </r>
  <r>
    <x v="251"/>
    <s v="CUST097"/>
    <x v="3"/>
    <s v="500g"/>
    <x v="1"/>
    <n v="3"/>
    <n v="3900"/>
    <x v="1"/>
    <s v="Kilimani"/>
    <s v="ORD02020"/>
    <x v="0"/>
    <n v="3"/>
    <n v="0"/>
    <n v="3900"/>
    <n v="900"/>
    <n v="2700"/>
    <n v="1200"/>
    <n v="0.30769230769230771"/>
    <x v="2"/>
    <s v="Online"/>
    <s v="Delivery"/>
    <s v="Instagram"/>
    <x v="0"/>
    <s v="Sunday"/>
    <x v="1"/>
    <x v="0"/>
    <x v="1"/>
  </r>
  <r>
    <x v="251"/>
    <s v="CUST070"/>
    <x v="0"/>
    <s v="500g"/>
    <x v="1"/>
    <n v="1"/>
    <n v="1300"/>
    <x v="1"/>
    <s v="Westlands"/>
    <s v="ORD02021"/>
    <x v="0"/>
    <n v="1"/>
    <n v="50"/>
    <n v="1250"/>
    <n v="2600"/>
    <n v="2600"/>
    <n v="-1350"/>
    <n v="-1.08"/>
    <x v="0"/>
    <s v="WhatsApp"/>
    <s v="Delivery"/>
    <s v="Facebook"/>
    <x v="0"/>
    <s v="Sunday"/>
    <x v="2"/>
    <x v="1"/>
    <x v="1"/>
  </r>
  <r>
    <x v="251"/>
    <s v="CUST093"/>
    <x v="10"/>
    <s v="1500g"/>
    <x v="2"/>
    <n v="3"/>
    <n v="11400"/>
    <x v="2"/>
    <s v="CBD"/>
    <s v="ORD02022"/>
    <x v="0"/>
    <n v="3"/>
    <n v="0"/>
    <n v="11400"/>
    <n v="1300"/>
    <n v="3900"/>
    <n v="7500"/>
    <n v="0.65789473684210531"/>
    <x v="2"/>
    <s v="WhatsApp"/>
    <s v="Pickup"/>
    <s v="Walk-in"/>
    <x v="0"/>
    <s v="Sunday"/>
    <x v="0"/>
    <x v="0"/>
    <x v="2"/>
  </r>
  <r>
    <x v="252"/>
    <s v="CUST048"/>
    <x v="1"/>
    <s v="Party Pack"/>
    <x v="0"/>
    <n v="1"/>
    <n v="2800"/>
    <x v="2"/>
    <s v="CBD"/>
    <s v="ORD02023"/>
    <x v="1"/>
    <n v="1"/>
    <n v="0"/>
    <n v="2800"/>
    <n v="5000"/>
    <n v="5000"/>
    <n v="-2200"/>
    <n v="-0.7857142857142857"/>
    <x v="2"/>
    <s v="WhatsApp"/>
    <s v="Pickup"/>
    <s v="Word of Mouth"/>
    <x v="0"/>
    <s v="Monday"/>
    <x v="1"/>
    <x v="0"/>
    <x v="2"/>
  </r>
  <r>
    <x v="252"/>
    <s v="CUST016"/>
    <x v="3"/>
    <s v="3000g"/>
    <x v="3"/>
    <n v="3"/>
    <n v="20400"/>
    <x v="0"/>
    <s v="CBD"/>
    <s v="ORD02024"/>
    <x v="0"/>
    <n v="3"/>
    <n v="0"/>
    <n v="20400"/>
    <n v="2600"/>
    <n v="7800"/>
    <n v="12600"/>
    <n v="0.61764705882352944"/>
    <x v="1"/>
    <s v="Online"/>
    <s v="Delivery"/>
    <s v="Facebook"/>
    <x v="0"/>
    <s v="Monday"/>
    <x v="0"/>
    <x v="0"/>
    <x v="2"/>
  </r>
  <r>
    <x v="252"/>
    <s v="CUST039"/>
    <x v="2"/>
    <s v="1500g"/>
    <x v="2"/>
    <n v="4"/>
    <n v="15200"/>
    <x v="1"/>
    <s v="CBD"/>
    <s v="ORD02025"/>
    <x v="0"/>
    <n v="4"/>
    <n v="0"/>
    <n v="15200"/>
    <n v="4200"/>
    <n v="16800"/>
    <n v="-1600"/>
    <n v="-0.10526315789473684"/>
    <x v="0"/>
    <s v="In-store"/>
    <s v="Delivery"/>
    <s v="Facebook"/>
    <x v="0"/>
    <s v="Monday"/>
    <x v="0"/>
    <x v="0"/>
    <x v="2"/>
  </r>
  <r>
    <x v="252"/>
    <s v="CUST044"/>
    <x v="0"/>
    <s v="2500g"/>
    <x v="6"/>
    <n v="4"/>
    <n v="23200"/>
    <x v="0"/>
    <s v="CBD"/>
    <s v="ORD02026"/>
    <x v="0"/>
    <n v="4"/>
    <n v="100"/>
    <n v="23100"/>
    <n v="4200"/>
    <n v="16800"/>
    <n v="6300"/>
    <n v="0.27272727272727271"/>
    <x v="0"/>
    <s v="Online"/>
    <s v="Pickup"/>
    <s v="Walk-in"/>
    <x v="0"/>
    <s v="Monday"/>
    <x v="1"/>
    <x v="0"/>
    <x v="3"/>
  </r>
  <r>
    <x v="253"/>
    <s v="CUST077"/>
    <x v="13"/>
    <s v="2500g"/>
    <x v="6"/>
    <n v="5"/>
    <n v="29000"/>
    <x v="0"/>
    <s v="Westlands"/>
    <s v="ORD02027"/>
    <x v="0"/>
    <n v="5"/>
    <n v="0"/>
    <n v="29000"/>
    <n v="4200"/>
    <n v="21000"/>
    <n v="8000"/>
    <n v="0.27586206896551724"/>
    <x v="0"/>
    <s v="Online"/>
    <s v="Pickup"/>
    <s v="Word of Mouth"/>
    <x v="0"/>
    <s v="Tuesday"/>
    <x v="0"/>
    <x v="0"/>
    <x v="2"/>
  </r>
  <r>
    <x v="253"/>
    <s v="CUST086"/>
    <x v="4"/>
    <s v="2500g"/>
    <x v="6"/>
    <n v="3"/>
    <n v="17400"/>
    <x v="1"/>
    <s v="CBD"/>
    <s v="ORD02028"/>
    <x v="0"/>
    <n v="3"/>
    <n v="50"/>
    <n v="17350"/>
    <n v="900"/>
    <n v="2700"/>
    <n v="14650"/>
    <n v="0.8443804034582133"/>
    <x v="0"/>
    <s v="In-store"/>
    <s v="Pickup"/>
    <s v="Facebook"/>
    <x v="0"/>
    <s v="Tuesday"/>
    <x v="1"/>
    <x v="1"/>
    <x v="0"/>
  </r>
  <r>
    <x v="253"/>
    <s v="CUST092"/>
    <x v="8"/>
    <s v="500g"/>
    <x v="1"/>
    <n v="2"/>
    <n v="2600"/>
    <x v="2"/>
    <s v="CBD"/>
    <s v="ORD02029"/>
    <x v="0"/>
    <n v="2"/>
    <n v="0"/>
    <n v="2600"/>
    <n v="1000"/>
    <n v="2000"/>
    <n v="600"/>
    <n v="0.23076923076923078"/>
    <x v="0"/>
    <s v="In-store"/>
    <s v="Delivery"/>
    <s v="Instagram"/>
    <x v="0"/>
    <s v="Tuesday"/>
    <x v="1"/>
    <x v="1"/>
    <x v="2"/>
  </r>
  <r>
    <x v="253"/>
    <s v="CUST014"/>
    <x v="1"/>
    <s v="Large Pack"/>
    <x v="5"/>
    <n v="2"/>
    <n v="3000"/>
    <x v="2"/>
    <s v="CBD"/>
    <s v="ORD02030"/>
    <x v="1"/>
    <n v="2"/>
    <n v="0"/>
    <n v="3000"/>
    <n v="4200"/>
    <n v="8400"/>
    <n v="-5400"/>
    <n v="-1.8"/>
    <x v="0"/>
    <s v="In-store"/>
    <s v="Delivery"/>
    <s v="Instagram"/>
    <x v="0"/>
    <s v="Tuesday"/>
    <x v="2"/>
    <x v="0"/>
    <x v="0"/>
  </r>
  <r>
    <x v="253"/>
    <s v="CUST100"/>
    <x v="13"/>
    <s v="2500g"/>
    <x v="6"/>
    <n v="2"/>
    <n v="11600"/>
    <x v="2"/>
    <s v="Westlands"/>
    <s v="ORD02031"/>
    <x v="0"/>
    <n v="2"/>
    <n v="0"/>
    <n v="11600"/>
    <n v="5000"/>
    <n v="10000"/>
    <n v="1600"/>
    <n v="0.13793103448275862"/>
    <x v="0"/>
    <s v="Online"/>
    <s v="Delivery"/>
    <s v="Instagram"/>
    <x v="0"/>
    <s v="Tuesday"/>
    <x v="0"/>
    <x v="1"/>
    <x v="2"/>
  </r>
  <r>
    <x v="253"/>
    <s v="CUST092"/>
    <x v="2"/>
    <s v="3000g"/>
    <x v="3"/>
    <n v="2"/>
    <n v="13600"/>
    <x v="2"/>
    <s v="Westlands"/>
    <s v="ORD02032"/>
    <x v="0"/>
    <n v="2"/>
    <n v="100"/>
    <n v="13500"/>
    <n v="3500"/>
    <n v="7000"/>
    <n v="6500"/>
    <n v="0.48148148148148145"/>
    <x v="0"/>
    <s v="WhatsApp"/>
    <s v="Delivery"/>
    <s v="Facebook"/>
    <x v="0"/>
    <s v="Tuesday"/>
    <x v="0"/>
    <x v="1"/>
    <x v="3"/>
  </r>
  <r>
    <x v="253"/>
    <s v="CUST008"/>
    <x v="2"/>
    <s v="2000g"/>
    <x v="4"/>
    <n v="1"/>
    <n v="4800"/>
    <x v="2"/>
    <s v="Kilimani"/>
    <s v="ORD02033"/>
    <x v="0"/>
    <n v="1"/>
    <n v="0"/>
    <n v="4800"/>
    <n v="5000"/>
    <n v="5000"/>
    <n v="-200"/>
    <n v="-4.1666666666666664E-2"/>
    <x v="1"/>
    <s v="WhatsApp"/>
    <s v="Delivery"/>
    <s v="Facebook"/>
    <x v="0"/>
    <s v="Tuesday"/>
    <x v="2"/>
    <x v="1"/>
    <x v="0"/>
  </r>
  <r>
    <x v="253"/>
    <s v="CUST058"/>
    <x v="7"/>
    <s v="3000g"/>
    <x v="3"/>
    <n v="2"/>
    <n v="13600"/>
    <x v="0"/>
    <s v="Westlands"/>
    <s v="ORD02034"/>
    <x v="0"/>
    <n v="2"/>
    <n v="0"/>
    <n v="13600"/>
    <n v="900"/>
    <n v="1800"/>
    <n v="11800"/>
    <n v="0.86764705882352944"/>
    <x v="2"/>
    <s v="Online"/>
    <s v="Delivery"/>
    <s v="Word of Mouth"/>
    <x v="0"/>
    <s v="Tuesday"/>
    <x v="0"/>
    <x v="0"/>
    <x v="3"/>
  </r>
  <r>
    <x v="253"/>
    <s v="CUST052"/>
    <x v="8"/>
    <s v="500g"/>
    <x v="1"/>
    <n v="5"/>
    <n v="6500"/>
    <x v="1"/>
    <s v="CBD"/>
    <s v="ORD02035"/>
    <x v="0"/>
    <n v="5"/>
    <n v="0"/>
    <n v="6500"/>
    <n v="1800"/>
    <n v="9000"/>
    <n v="-2500"/>
    <n v="-0.38461538461538464"/>
    <x v="2"/>
    <s v="WhatsApp"/>
    <s v="Pickup"/>
    <s v="Instagram"/>
    <x v="0"/>
    <s v="Tuesday"/>
    <x v="2"/>
    <x v="0"/>
    <x v="2"/>
  </r>
  <r>
    <x v="253"/>
    <s v="CUST034"/>
    <x v="3"/>
    <s v="1000g"/>
    <x v="0"/>
    <n v="4"/>
    <n v="11200"/>
    <x v="1"/>
    <s v="Westlands"/>
    <s v="ORD02036"/>
    <x v="0"/>
    <n v="4"/>
    <n v="0"/>
    <n v="11200"/>
    <n v="3500"/>
    <n v="14000"/>
    <n v="-2800"/>
    <n v="-0.25"/>
    <x v="2"/>
    <s v="WhatsApp"/>
    <s v="Delivery"/>
    <s v="Word of Mouth"/>
    <x v="0"/>
    <s v="Tuesday"/>
    <x v="1"/>
    <x v="1"/>
    <x v="2"/>
  </r>
  <r>
    <x v="253"/>
    <s v="CUST057"/>
    <x v="8"/>
    <s v="2000g"/>
    <x v="4"/>
    <n v="4"/>
    <n v="19200"/>
    <x v="1"/>
    <s v="Westlands"/>
    <s v="ORD02037"/>
    <x v="0"/>
    <n v="4"/>
    <n v="100"/>
    <n v="19100"/>
    <n v="1300"/>
    <n v="5200"/>
    <n v="13900"/>
    <n v="0.72774869109947649"/>
    <x v="1"/>
    <s v="Online"/>
    <s v="Delivery"/>
    <s v="Facebook"/>
    <x v="0"/>
    <s v="Tuesday"/>
    <x v="0"/>
    <x v="1"/>
    <x v="1"/>
  </r>
  <r>
    <x v="253"/>
    <s v="CUST021"/>
    <x v="1"/>
    <s v="Party Pack"/>
    <x v="0"/>
    <n v="4"/>
    <n v="11200"/>
    <x v="0"/>
    <s v="CBD"/>
    <s v="ORD02038"/>
    <x v="1"/>
    <n v="4"/>
    <n v="0"/>
    <n v="11200"/>
    <n v="5000"/>
    <n v="20000"/>
    <n v="-8800"/>
    <n v="-0.7857142857142857"/>
    <x v="2"/>
    <s v="In-store"/>
    <s v="Pickup"/>
    <s v="Walk-in"/>
    <x v="0"/>
    <s v="Tuesday"/>
    <x v="2"/>
    <x v="0"/>
    <x v="3"/>
  </r>
  <r>
    <x v="254"/>
    <s v="CUST017"/>
    <x v="7"/>
    <s v="3000g"/>
    <x v="3"/>
    <n v="4"/>
    <n v="27200"/>
    <x v="1"/>
    <s v="CBD"/>
    <s v="ORD02039"/>
    <x v="0"/>
    <n v="4"/>
    <n v="0"/>
    <n v="27200"/>
    <n v="5000"/>
    <n v="20000"/>
    <n v="7200"/>
    <n v="0.26470588235294118"/>
    <x v="0"/>
    <s v="WhatsApp"/>
    <s v="Delivery"/>
    <s v="Word of Mouth"/>
    <x v="0"/>
    <s v="Wednesday"/>
    <x v="0"/>
    <x v="0"/>
    <x v="3"/>
  </r>
  <r>
    <x v="254"/>
    <s v="CUST016"/>
    <x v="6"/>
    <s v="3000g"/>
    <x v="3"/>
    <n v="5"/>
    <n v="34000"/>
    <x v="1"/>
    <s v="Kilimani"/>
    <s v="ORD02040"/>
    <x v="2"/>
    <n v="5"/>
    <n v="0"/>
    <n v="34000"/>
    <n v="5000"/>
    <n v="25000"/>
    <n v="9000"/>
    <n v="0.26470588235294118"/>
    <x v="0"/>
    <s v="Online"/>
    <s v="Pickup"/>
    <s v="Facebook"/>
    <x v="0"/>
    <s v="Wednesday"/>
    <x v="2"/>
    <x v="1"/>
    <x v="2"/>
  </r>
  <r>
    <x v="254"/>
    <s v="CUST005"/>
    <x v="7"/>
    <s v="3000g"/>
    <x v="3"/>
    <n v="4"/>
    <n v="27200"/>
    <x v="1"/>
    <s v="Kilimani"/>
    <s v="ORD02041"/>
    <x v="0"/>
    <n v="4"/>
    <n v="0"/>
    <n v="27200"/>
    <n v="900"/>
    <n v="3600"/>
    <n v="23600"/>
    <n v="0.86764705882352944"/>
    <x v="0"/>
    <s v="In-store"/>
    <s v="Pickup"/>
    <s v="Walk-in"/>
    <x v="0"/>
    <s v="Wednesday"/>
    <x v="2"/>
    <x v="1"/>
    <x v="1"/>
  </r>
  <r>
    <x v="254"/>
    <s v="CUST016"/>
    <x v="3"/>
    <s v="500g"/>
    <x v="1"/>
    <n v="3"/>
    <n v="3900"/>
    <x v="1"/>
    <s v="Westlands"/>
    <s v="ORD02042"/>
    <x v="0"/>
    <n v="3"/>
    <n v="50"/>
    <n v="3850"/>
    <n v="1800"/>
    <n v="5400"/>
    <n v="-1550"/>
    <n v="-0.40259740259740262"/>
    <x v="0"/>
    <s v="WhatsApp"/>
    <s v="Delivery"/>
    <s v="Word of Mouth"/>
    <x v="0"/>
    <s v="Wednesday"/>
    <x v="1"/>
    <x v="0"/>
    <x v="1"/>
  </r>
  <r>
    <x v="254"/>
    <s v="CUST048"/>
    <x v="2"/>
    <s v="1000g"/>
    <x v="0"/>
    <n v="1"/>
    <n v="2800"/>
    <x v="1"/>
    <s v="Westlands"/>
    <s v="ORD02043"/>
    <x v="0"/>
    <n v="1"/>
    <n v="0"/>
    <n v="2800"/>
    <n v="5000"/>
    <n v="5000"/>
    <n v="-2200"/>
    <n v="-0.7857142857142857"/>
    <x v="0"/>
    <s v="Online"/>
    <s v="Pickup"/>
    <s v="Facebook"/>
    <x v="0"/>
    <s v="Wednesday"/>
    <x v="2"/>
    <x v="1"/>
    <x v="3"/>
  </r>
  <r>
    <x v="255"/>
    <s v="CUST016"/>
    <x v="3"/>
    <s v="3000g"/>
    <x v="3"/>
    <n v="2"/>
    <n v="13600"/>
    <x v="2"/>
    <s v="Westlands"/>
    <s v="ORD02044"/>
    <x v="0"/>
    <n v="2"/>
    <n v="0"/>
    <n v="13600"/>
    <n v="5000"/>
    <n v="10000"/>
    <n v="3600"/>
    <n v="0.26470588235294118"/>
    <x v="1"/>
    <s v="Online"/>
    <s v="Pickup"/>
    <s v="Walk-in"/>
    <x v="0"/>
    <s v="Thursday"/>
    <x v="2"/>
    <x v="1"/>
    <x v="0"/>
  </r>
  <r>
    <x v="255"/>
    <s v="CUST038"/>
    <x v="5"/>
    <s v="3000g"/>
    <x v="3"/>
    <n v="3"/>
    <n v="20400"/>
    <x v="2"/>
    <s v="Kilimani"/>
    <s v="ORD02045"/>
    <x v="0"/>
    <n v="3"/>
    <n v="0"/>
    <n v="20400"/>
    <n v="3500"/>
    <n v="10500"/>
    <n v="9900"/>
    <n v="0.48529411764705882"/>
    <x v="0"/>
    <s v="Online"/>
    <s v="Delivery"/>
    <s v="Walk-in"/>
    <x v="0"/>
    <s v="Thursday"/>
    <x v="1"/>
    <x v="1"/>
    <x v="0"/>
  </r>
  <r>
    <x v="255"/>
    <s v="CUST019"/>
    <x v="12"/>
    <s v="2000g"/>
    <x v="4"/>
    <n v="2"/>
    <n v="9600"/>
    <x v="1"/>
    <s v="Westlands"/>
    <s v="ORD02046"/>
    <x v="0"/>
    <n v="2"/>
    <n v="0"/>
    <n v="9600"/>
    <n v="4200"/>
    <n v="8400"/>
    <n v="1200"/>
    <n v="0.125"/>
    <x v="0"/>
    <s v="WhatsApp"/>
    <s v="Pickup"/>
    <s v="Facebook"/>
    <x v="0"/>
    <s v="Thursday"/>
    <x v="0"/>
    <x v="0"/>
    <x v="3"/>
  </r>
  <r>
    <x v="256"/>
    <s v="CUST028"/>
    <x v="4"/>
    <s v="2500g"/>
    <x v="6"/>
    <n v="3"/>
    <n v="17400"/>
    <x v="0"/>
    <s v="CBD"/>
    <s v="ORD02047"/>
    <x v="0"/>
    <n v="3"/>
    <n v="0"/>
    <n v="17400"/>
    <n v="900"/>
    <n v="2700"/>
    <n v="14700"/>
    <n v="0.84482758620689657"/>
    <x v="2"/>
    <s v="WhatsApp"/>
    <s v="Pickup"/>
    <s v="Word of Mouth"/>
    <x v="0"/>
    <s v="Friday"/>
    <x v="2"/>
    <x v="0"/>
    <x v="1"/>
  </r>
  <r>
    <x v="256"/>
    <s v="CUST016"/>
    <x v="7"/>
    <s v="500g"/>
    <x v="1"/>
    <n v="1"/>
    <n v="1300"/>
    <x v="1"/>
    <s v="Westlands"/>
    <s v="ORD02048"/>
    <x v="0"/>
    <n v="1"/>
    <n v="0"/>
    <n v="1300"/>
    <n v="3500"/>
    <n v="3500"/>
    <n v="-2200"/>
    <n v="-1.6923076923076923"/>
    <x v="2"/>
    <s v="In-store"/>
    <s v="Delivery"/>
    <s v="Instagram"/>
    <x v="0"/>
    <s v="Friday"/>
    <x v="1"/>
    <x v="0"/>
    <x v="3"/>
  </r>
  <r>
    <x v="256"/>
    <s v="CUST054"/>
    <x v="2"/>
    <s v="2000g"/>
    <x v="4"/>
    <n v="1"/>
    <n v="4800"/>
    <x v="2"/>
    <s v="CBD"/>
    <s v="ORD02049"/>
    <x v="0"/>
    <n v="1"/>
    <n v="0"/>
    <n v="4800"/>
    <n v="4200"/>
    <n v="4200"/>
    <n v="600"/>
    <n v="0.125"/>
    <x v="0"/>
    <s v="Online"/>
    <s v="Pickup"/>
    <s v="Instagram"/>
    <x v="0"/>
    <s v="Friday"/>
    <x v="0"/>
    <x v="0"/>
    <x v="1"/>
  </r>
  <r>
    <x v="257"/>
    <s v="CUST044"/>
    <x v="13"/>
    <s v="2500g"/>
    <x v="6"/>
    <n v="4"/>
    <n v="23200"/>
    <x v="2"/>
    <s v="Westlands"/>
    <s v="ORD02050"/>
    <x v="0"/>
    <n v="4"/>
    <n v="0"/>
    <n v="23200"/>
    <n v="900"/>
    <n v="3600"/>
    <n v="19600"/>
    <n v="0.84482758620689657"/>
    <x v="1"/>
    <s v="Online"/>
    <s v="Pickup"/>
    <s v="Word of Mouth"/>
    <x v="0"/>
    <s v="Saturday"/>
    <x v="2"/>
    <x v="0"/>
    <x v="3"/>
  </r>
  <r>
    <x v="257"/>
    <s v="CUST017"/>
    <x v="6"/>
    <s v="500g"/>
    <x v="1"/>
    <n v="5"/>
    <n v="6500"/>
    <x v="0"/>
    <s v="CBD"/>
    <s v="ORD02051"/>
    <x v="2"/>
    <n v="5"/>
    <n v="0"/>
    <n v="6500"/>
    <n v="5000"/>
    <n v="25000"/>
    <n v="-18500"/>
    <n v="-2.8461538461538463"/>
    <x v="1"/>
    <s v="WhatsApp"/>
    <s v="Pickup"/>
    <s v="Walk-in"/>
    <x v="0"/>
    <s v="Saturday"/>
    <x v="2"/>
    <x v="1"/>
    <x v="1"/>
  </r>
  <r>
    <x v="257"/>
    <s v="CUST098"/>
    <x v="8"/>
    <s v="3000g"/>
    <x v="3"/>
    <n v="4"/>
    <n v="27200"/>
    <x v="2"/>
    <s v="CBD"/>
    <s v="ORD02052"/>
    <x v="0"/>
    <n v="4"/>
    <n v="0"/>
    <n v="27200"/>
    <n v="5000"/>
    <n v="20000"/>
    <n v="7200"/>
    <n v="0.26470588235294118"/>
    <x v="1"/>
    <s v="WhatsApp"/>
    <s v="Pickup"/>
    <s v="Facebook"/>
    <x v="0"/>
    <s v="Saturday"/>
    <x v="0"/>
    <x v="0"/>
    <x v="0"/>
  </r>
  <r>
    <x v="257"/>
    <s v="CUST094"/>
    <x v="7"/>
    <s v="3000g"/>
    <x v="3"/>
    <n v="2"/>
    <n v="13600"/>
    <x v="2"/>
    <s v="Kilimani"/>
    <s v="ORD02053"/>
    <x v="0"/>
    <n v="2"/>
    <n v="0"/>
    <n v="13600"/>
    <n v="4200"/>
    <n v="8400"/>
    <n v="5200"/>
    <n v="0.38235294117647056"/>
    <x v="0"/>
    <s v="In-store"/>
    <s v="Pickup"/>
    <s v="Facebook"/>
    <x v="0"/>
    <s v="Saturday"/>
    <x v="2"/>
    <x v="0"/>
    <x v="2"/>
  </r>
  <r>
    <x v="257"/>
    <s v="CUST086"/>
    <x v="12"/>
    <s v="2500g"/>
    <x v="6"/>
    <n v="5"/>
    <n v="29000"/>
    <x v="1"/>
    <s v="Westlands"/>
    <s v="ORD02054"/>
    <x v="0"/>
    <n v="5"/>
    <n v="0"/>
    <n v="29000"/>
    <n v="5000"/>
    <n v="25000"/>
    <n v="4000"/>
    <n v="0.13793103448275862"/>
    <x v="2"/>
    <s v="In-store"/>
    <s v="Delivery"/>
    <s v="Word of Mouth"/>
    <x v="0"/>
    <s v="Saturday"/>
    <x v="0"/>
    <x v="1"/>
    <x v="2"/>
  </r>
  <r>
    <x v="257"/>
    <s v="CUST051"/>
    <x v="9"/>
    <s v="3000g"/>
    <x v="3"/>
    <n v="2"/>
    <n v="13600"/>
    <x v="2"/>
    <s v="CBD"/>
    <s v="ORD02055"/>
    <x v="0"/>
    <n v="2"/>
    <n v="0"/>
    <n v="13600"/>
    <n v="1800"/>
    <n v="3600"/>
    <n v="10000"/>
    <n v="0.73529411764705888"/>
    <x v="2"/>
    <s v="WhatsApp"/>
    <s v="Pickup"/>
    <s v="Word of Mouth"/>
    <x v="0"/>
    <s v="Saturday"/>
    <x v="2"/>
    <x v="0"/>
    <x v="0"/>
  </r>
  <r>
    <x v="257"/>
    <s v="CUST095"/>
    <x v="0"/>
    <s v="1000g"/>
    <x v="0"/>
    <n v="4"/>
    <n v="11200"/>
    <x v="2"/>
    <s v="CBD"/>
    <s v="ORD02056"/>
    <x v="0"/>
    <n v="4"/>
    <n v="0"/>
    <n v="11200"/>
    <n v="5000"/>
    <n v="20000"/>
    <n v="-8800"/>
    <n v="-0.7857142857142857"/>
    <x v="2"/>
    <s v="WhatsApp"/>
    <s v="Pickup"/>
    <s v="Word of Mouth"/>
    <x v="0"/>
    <s v="Saturday"/>
    <x v="1"/>
    <x v="0"/>
    <x v="2"/>
  </r>
  <r>
    <x v="258"/>
    <s v="CUST091"/>
    <x v="6"/>
    <s v="3000g"/>
    <x v="3"/>
    <n v="2"/>
    <n v="13600"/>
    <x v="0"/>
    <s v="CBD"/>
    <s v="ORD02057"/>
    <x v="2"/>
    <n v="2"/>
    <n v="0"/>
    <n v="13600"/>
    <n v="5000"/>
    <n v="10000"/>
    <n v="3600"/>
    <n v="0.26470588235294118"/>
    <x v="1"/>
    <s v="Online"/>
    <s v="Pickup"/>
    <s v="Word of Mouth"/>
    <x v="0"/>
    <s v="Sunday"/>
    <x v="0"/>
    <x v="1"/>
    <x v="1"/>
  </r>
  <r>
    <x v="258"/>
    <s v="CUST072"/>
    <x v="8"/>
    <s v="3000g"/>
    <x v="3"/>
    <n v="3"/>
    <n v="20400"/>
    <x v="1"/>
    <s v="Kilimani"/>
    <s v="ORD02058"/>
    <x v="0"/>
    <n v="3"/>
    <n v="0"/>
    <n v="20400"/>
    <n v="1800"/>
    <n v="5400"/>
    <n v="15000"/>
    <n v="0.73529411764705888"/>
    <x v="1"/>
    <s v="Online"/>
    <s v="Pickup"/>
    <s v="Instagram"/>
    <x v="0"/>
    <s v="Sunday"/>
    <x v="2"/>
    <x v="0"/>
    <x v="1"/>
  </r>
  <r>
    <x v="258"/>
    <s v="CUST011"/>
    <x v="8"/>
    <s v="1000g"/>
    <x v="0"/>
    <n v="5"/>
    <n v="14000"/>
    <x v="0"/>
    <s v="CBD"/>
    <s v="ORD02059"/>
    <x v="0"/>
    <n v="5"/>
    <n v="0"/>
    <n v="14000"/>
    <n v="4200"/>
    <n v="21000"/>
    <n v="-7000"/>
    <n v="-0.5"/>
    <x v="0"/>
    <s v="In-store"/>
    <s v="Delivery"/>
    <s v="Word of Mouth"/>
    <x v="0"/>
    <s v="Sunday"/>
    <x v="2"/>
    <x v="1"/>
    <x v="1"/>
  </r>
  <r>
    <x v="258"/>
    <s v="CUST097"/>
    <x v="3"/>
    <s v="2500g"/>
    <x v="6"/>
    <n v="5"/>
    <n v="29000"/>
    <x v="0"/>
    <s v="CBD"/>
    <s v="ORD02060"/>
    <x v="0"/>
    <n v="5"/>
    <n v="0"/>
    <n v="29000"/>
    <n v="2600"/>
    <n v="13000"/>
    <n v="16000"/>
    <n v="0.55172413793103448"/>
    <x v="0"/>
    <s v="Online"/>
    <s v="Delivery"/>
    <s v="Walk-in"/>
    <x v="0"/>
    <s v="Sunday"/>
    <x v="2"/>
    <x v="1"/>
    <x v="3"/>
  </r>
  <r>
    <x v="259"/>
    <s v="CUST065"/>
    <x v="10"/>
    <s v="1500g"/>
    <x v="2"/>
    <n v="4"/>
    <n v="15200"/>
    <x v="0"/>
    <s v="Kilimani"/>
    <s v="ORD02061"/>
    <x v="0"/>
    <n v="4"/>
    <n v="0"/>
    <n v="15200"/>
    <n v="1800"/>
    <n v="7200"/>
    <n v="8000"/>
    <n v="0.52631578947368418"/>
    <x v="0"/>
    <s v="In-store"/>
    <s v="Pickup"/>
    <s v="Instagram"/>
    <x v="0"/>
    <s v="Monday"/>
    <x v="1"/>
    <x v="0"/>
    <x v="0"/>
  </r>
  <r>
    <x v="259"/>
    <s v="CUST024"/>
    <x v="8"/>
    <s v="1000g"/>
    <x v="0"/>
    <n v="5"/>
    <n v="14000"/>
    <x v="0"/>
    <s v="Westlands"/>
    <s v="ORD02062"/>
    <x v="0"/>
    <n v="5"/>
    <n v="0"/>
    <n v="14000"/>
    <n v="3500"/>
    <n v="17500"/>
    <n v="-3500"/>
    <n v="-0.25"/>
    <x v="2"/>
    <s v="Online"/>
    <s v="Delivery"/>
    <s v="Instagram"/>
    <x v="0"/>
    <s v="Monday"/>
    <x v="2"/>
    <x v="0"/>
    <x v="2"/>
  </r>
  <r>
    <x v="259"/>
    <s v="CUST032"/>
    <x v="12"/>
    <s v="2000g"/>
    <x v="4"/>
    <n v="2"/>
    <n v="9600"/>
    <x v="1"/>
    <s v="CBD"/>
    <s v="ORD02063"/>
    <x v="0"/>
    <n v="2"/>
    <n v="0"/>
    <n v="9600"/>
    <n v="3500"/>
    <n v="7000"/>
    <n v="2600"/>
    <n v="0.27083333333333331"/>
    <x v="0"/>
    <s v="Online"/>
    <s v="Delivery"/>
    <s v="Facebook"/>
    <x v="0"/>
    <s v="Monday"/>
    <x v="2"/>
    <x v="0"/>
    <x v="1"/>
  </r>
  <r>
    <x v="259"/>
    <s v="CUST069"/>
    <x v="7"/>
    <s v="2000g"/>
    <x v="4"/>
    <n v="1"/>
    <n v="4800"/>
    <x v="1"/>
    <s v="Westlands"/>
    <s v="ORD02064"/>
    <x v="0"/>
    <n v="1"/>
    <n v="0"/>
    <n v="4800"/>
    <n v="3500"/>
    <n v="3500"/>
    <n v="1300"/>
    <n v="0.27083333333333331"/>
    <x v="1"/>
    <s v="Online"/>
    <s v="Pickup"/>
    <s v="Word of Mouth"/>
    <x v="0"/>
    <s v="Monday"/>
    <x v="0"/>
    <x v="1"/>
    <x v="1"/>
  </r>
  <r>
    <x v="259"/>
    <s v="CUST006"/>
    <x v="9"/>
    <s v="2000g"/>
    <x v="4"/>
    <n v="5"/>
    <n v="24000"/>
    <x v="2"/>
    <s v="Kilimani"/>
    <s v="ORD02065"/>
    <x v="0"/>
    <n v="5"/>
    <n v="0"/>
    <n v="24000"/>
    <n v="5000"/>
    <n v="25000"/>
    <n v="-1000"/>
    <n v="-4.1666666666666664E-2"/>
    <x v="0"/>
    <s v="Online"/>
    <s v="Pickup"/>
    <s v="Instagram"/>
    <x v="0"/>
    <s v="Monday"/>
    <x v="2"/>
    <x v="0"/>
    <x v="1"/>
  </r>
  <r>
    <x v="259"/>
    <s v="CUST024"/>
    <x v="5"/>
    <s v="3000g"/>
    <x v="3"/>
    <n v="4"/>
    <n v="27200"/>
    <x v="2"/>
    <s v="Kilimani"/>
    <s v="ORD02066"/>
    <x v="0"/>
    <n v="4"/>
    <n v="0"/>
    <n v="27200"/>
    <n v="2600"/>
    <n v="10400"/>
    <n v="16800"/>
    <n v="0.61764705882352944"/>
    <x v="1"/>
    <s v="In-store"/>
    <s v="Delivery"/>
    <s v="Instagram"/>
    <x v="0"/>
    <s v="Monday"/>
    <x v="1"/>
    <x v="0"/>
    <x v="3"/>
  </r>
  <r>
    <x v="259"/>
    <s v="CUST041"/>
    <x v="6"/>
    <s v="1500g"/>
    <x v="2"/>
    <n v="5"/>
    <n v="19000"/>
    <x v="2"/>
    <s v="Westlands"/>
    <s v="ORD02067"/>
    <x v="2"/>
    <n v="5"/>
    <n v="0"/>
    <n v="19000"/>
    <n v="3500"/>
    <n v="17500"/>
    <n v="1500"/>
    <n v="7.8947368421052627E-2"/>
    <x v="1"/>
    <s v="In-store"/>
    <s v="Pickup"/>
    <s v="Walk-in"/>
    <x v="0"/>
    <s v="Monday"/>
    <x v="0"/>
    <x v="1"/>
    <x v="0"/>
  </r>
  <r>
    <x v="259"/>
    <s v="CUST013"/>
    <x v="2"/>
    <s v="2000g"/>
    <x v="4"/>
    <n v="1"/>
    <n v="4800"/>
    <x v="1"/>
    <s v="Kilimani"/>
    <s v="ORD02068"/>
    <x v="0"/>
    <n v="1"/>
    <n v="100"/>
    <n v="4700"/>
    <n v="5000"/>
    <n v="5000"/>
    <n v="-300"/>
    <n v="-6.3829787234042548E-2"/>
    <x v="2"/>
    <s v="Online"/>
    <s v="Pickup"/>
    <s v="Word of Mouth"/>
    <x v="0"/>
    <s v="Monday"/>
    <x v="0"/>
    <x v="1"/>
    <x v="1"/>
  </r>
  <r>
    <x v="259"/>
    <s v="CUST024"/>
    <x v="4"/>
    <s v="3000g"/>
    <x v="3"/>
    <n v="2"/>
    <n v="13600"/>
    <x v="2"/>
    <s v="Kilimani"/>
    <s v="ORD02069"/>
    <x v="0"/>
    <n v="2"/>
    <n v="0"/>
    <n v="13600"/>
    <n v="3500"/>
    <n v="7000"/>
    <n v="6600"/>
    <n v="0.48529411764705882"/>
    <x v="0"/>
    <s v="WhatsApp"/>
    <s v="Delivery"/>
    <s v="Word of Mouth"/>
    <x v="0"/>
    <s v="Monday"/>
    <x v="0"/>
    <x v="0"/>
    <x v="3"/>
  </r>
  <r>
    <x v="259"/>
    <s v="CUST053"/>
    <x v="11"/>
    <s v="2000g"/>
    <x v="4"/>
    <n v="3"/>
    <n v="14400"/>
    <x v="1"/>
    <s v="Kilimani"/>
    <s v="ORD02070"/>
    <x v="0"/>
    <n v="3"/>
    <n v="0"/>
    <n v="14400"/>
    <n v="4200"/>
    <n v="12600"/>
    <n v="1800"/>
    <n v="0.125"/>
    <x v="2"/>
    <s v="In-store"/>
    <s v="Pickup"/>
    <s v="Word of Mouth"/>
    <x v="0"/>
    <s v="Monday"/>
    <x v="1"/>
    <x v="1"/>
    <x v="0"/>
  </r>
  <r>
    <x v="259"/>
    <s v="CUST042"/>
    <x v="0"/>
    <s v="2500g"/>
    <x v="6"/>
    <n v="5"/>
    <n v="29000"/>
    <x v="0"/>
    <s v="Kilimani"/>
    <s v="ORD02071"/>
    <x v="0"/>
    <n v="5"/>
    <n v="0"/>
    <n v="29000"/>
    <n v="2600"/>
    <n v="13000"/>
    <n v="16000"/>
    <n v="0.55172413793103448"/>
    <x v="2"/>
    <s v="In-store"/>
    <s v="Pickup"/>
    <s v="Word of Mouth"/>
    <x v="0"/>
    <s v="Monday"/>
    <x v="1"/>
    <x v="1"/>
    <x v="3"/>
  </r>
  <r>
    <x v="260"/>
    <s v="CUST013"/>
    <x v="4"/>
    <s v="1500g"/>
    <x v="2"/>
    <n v="4"/>
    <n v="15200"/>
    <x v="2"/>
    <s v="Kilimani"/>
    <s v="ORD02072"/>
    <x v="0"/>
    <n v="4"/>
    <n v="0"/>
    <n v="15200"/>
    <n v="2600"/>
    <n v="10400"/>
    <n v="4800"/>
    <n v="0.31578947368421051"/>
    <x v="2"/>
    <s v="Online"/>
    <s v="Delivery"/>
    <s v="Facebook"/>
    <x v="0"/>
    <s v="Tuesday"/>
    <x v="0"/>
    <x v="1"/>
    <x v="1"/>
  </r>
  <r>
    <x v="260"/>
    <s v="CUST034"/>
    <x v="9"/>
    <s v="1500g"/>
    <x v="2"/>
    <n v="3"/>
    <n v="11400"/>
    <x v="2"/>
    <s v="Kilimani"/>
    <s v="ORD02073"/>
    <x v="0"/>
    <n v="3"/>
    <n v="50"/>
    <n v="11350"/>
    <n v="2600"/>
    <n v="7800"/>
    <n v="3550"/>
    <n v="0.31277533039647576"/>
    <x v="1"/>
    <s v="In-store"/>
    <s v="Pickup"/>
    <s v="Walk-in"/>
    <x v="0"/>
    <s v="Tuesday"/>
    <x v="0"/>
    <x v="1"/>
    <x v="2"/>
  </r>
  <r>
    <x v="260"/>
    <s v="CUST031"/>
    <x v="0"/>
    <s v="1500g"/>
    <x v="2"/>
    <n v="2"/>
    <n v="7600"/>
    <x v="1"/>
    <s v="CBD"/>
    <s v="ORD02074"/>
    <x v="0"/>
    <n v="2"/>
    <n v="0"/>
    <n v="7600"/>
    <n v="3500"/>
    <n v="7000"/>
    <n v="600"/>
    <n v="7.8947368421052627E-2"/>
    <x v="0"/>
    <s v="Online"/>
    <s v="Pickup"/>
    <s v="Instagram"/>
    <x v="0"/>
    <s v="Tuesday"/>
    <x v="1"/>
    <x v="1"/>
    <x v="2"/>
  </r>
  <r>
    <x v="261"/>
    <s v="CUST097"/>
    <x v="7"/>
    <s v="2000g"/>
    <x v="4"/>
    <n v="5"/>
    <n v="24000"/>
    <x v="1"/>
    <s v="Westlands"/>
    <s v="ORD02075"/>
    <x v="0"/>
    <n v="5"/>
    <n v="50"/>
    <n v="23950"/>
    <n v="1800"/>
    <n v="9000"/>
    <n v="14950"/>
    <n v="0.62421711899791232"/>
    <x v="2"/>
    <s v="Online"/>
    <s v="Pickup"/>
    <s v="Walk-in"/>
    <x v="0"/>
    <s v="Wednesday"/>
    <x v="1"/>
    <x v="0"/>
    <x v="1"/>
  </r>
  <r>
    <x v="261"/>
    <s v="CUST008"/>
    <x v="2"/>
    <s v="1000g"/>
    <x v="0"/>
    <n v="3"/>
    <n v="8400"/>
    <x v="2"/>
    <s v="Westlands"/>
    <s v="ORD02076"/>
    <x v="0"/>
    <n v="3"/>
    <n v="0"/>
    <n v="8400"/>
    <n v="2600"/>
    <n v="7800"/>
    <n v="600"/>
    <n v="7.1428571428571425E-2"/>
    <x v="1"/>
    <s v="WhatsApp"/>
    <s v="Delivery"/>
    <s v="Facebook"/>
    <x v="0"/>
    <s v="Wednesday"/>
    <x v="2"/>
    <x v="1"/>
    <x v="1"/>
  </r>
  <r>
    <x v="261"/>
    <s v="CUST009"/>
    <x v="3"/>
    <s v="1500g"/>
    <x v="2"/>
    <n v="4"/>
    <n v="15200"/>
    <x v="2"/>
    <s v="Kilimani"/>
    <s v="ORD02077"/>
    <x v="0"/>
    <n v="4"/>
    <n v="0"/>
    <n v="15200"/>
    <n v="2600"/>
    <n v="10400"/>
    <n v="4800"/>
    <n v="0.31578947368421051"/>
    <x v="1"/>
    <s v="In-store"/>
    <s v="Delivery"/>
    <s v="Walk-in"/>
    <x v="0"/>
    <s v="Wednesday"/>
    <x v="0"/>
    <x v="1"/>
    <x v="2"/>
  </r>
  <r>
    <x v="261"/>
    <s v="CUST003"/>
    <x v="9"/>
    <s v="1500g"/>
    <x v="2"/>
    <n v="2"/>
    <n v="7600"/>
    <x v="2"/>
    <s v="CBD"/>
    <s v="ORD02078"/>
    <x v="0"/>
    <n v="2"/>
    <n v="0"/>
    <n v="7600"/>
    <n v="5000"/>
    <n v="10000"/>
    <n v="-2400"/>
    <n v="-0.31578947368421051"/>
    <x v="1"/>
    <s v="In-store"/>
    <s v="Pickup"/>
    <s v="Facebook"/>
    <x v="0"/>
    <s v="Wednesday"/>
    <x v="0"/>
    <x v="0"/>
    <x v="3"/>
  </r>
  <r>
    <x v="261"/>
    <s v="CUST032"/>
    <x v="13"/>
    <s v="3000g"/>
    <x v="3"/>
    <n v="1"/>
    <n v="6800"/>
    <x v="1"/>
    <s v="CBD"/>
    <s v="ORD02079"/>
    <x v="0"/>
    <n v="1"/>
    <n v="0"/>
    <n v="6800"/>
    <n v="2600"/>
    <n v="2600"/>
    <n v="4200"/>
    <n v="0.61764705882352944"/>
    <x v="1"/>
    <s v="WhatsApp"/>
    <s v="Delivery"/>
    <s v="Instagram"/>
    <x v="0"/>
    <s v="Wednesday"/>
    <x v="1"/>
    <x v="1"/>
    <x v="3"/>
  </r>
  <r>
    <x v="261"/>
    <s v="CUST039"/>
    <x v="12"/>
    <s v="1500g"/>
    <x v="2"/>
    <n v="2"/>
    <n v="7600"/>
    <x v="1"/>
    <s v="Westlands"/>
    <s v="ORD02080"/>
    <x v="0"/>
    <n v="2"/>
    <n v="0"/>
    <n v="7600"/>
    <n v="5000"/>
    <n v="10000"/>
    <n v="-2400"/>
    <n v="-0.31578947368421051"/>
    <x v="0"/>
    <s v="In-store"/>
    <s v="Pickup"/>
    <s v="Walk-in"/>
    <x v="0"/>
    <s v="Wednesday"/>
    <x v="0"/>
    <x v="1"/>
    <x v="3"/>
  </r>
  <r>
    <x v="262"/>
    <s v="CUST027"/>
    <x v="2"/>
    <s v="3000g"/>
    <x v="3"/>
    <n v="5"/>
    <n v="34000"/>
    <x v="0"/>
    <s v="Westlands"/>
    <s v="ORD02081"/>
    <x v="0"/>
    <n v="5"/>
    <n v="0"/>
    <n v="34000"/>
    <n v="2600"/>
    <n v="13000"/>
    <n v="21000"/>
    <n v="0.61764705882352944"/>
    <x v="2"/>
    <s v="In-store"/>
    <s v="Pickup"/>
    <s v="Walk-in"/>
    <x v="0"/>
    <s v="Thursday"/>
    <x v="2"/>
    <x v="1"/>
    <x v="3"/>
  </r>
  <r>
    <x v="262"/>
    <s v="CUST032"/>
    <x v="3"/>
    <s v="1500g"/>
    <x v="2"/>
    <n v="2"/>
    <n v="7600"/>
    <x v="1"/>
    <s v="Westlands"/>
    <s v="ORD02082"/>
    <x v="0"/>
    <n v="2"/>
    <n v="0"/>
    <n v="7600"/>
    <n v="4200"/>
    <n v="8400"/>
    <n v="-800"/>
    <n v="-0.10526315789473684"/>
    <x v="2"/>
    <s v="WhatsApp"/>
    <s v="Delivery"/>
    <s v="Facebook"/>
    <x v="0"/>
    <s v="Thursday"/>
    <x v="1"/>
    <x v="1"/>
    <x v="1"/>
  </r>
  <r>
    <x v="262"/>
    <s v="CUST006"/>
    <x v="3"/>
    <s v="2500g"/>
    <x v="6"/>
    <n v="4"/>
    <n v="23200"/>
    <x v="0"/>
    <s v="Westlands"/>
    <s v="ORD02083"/>
    <x v="0"/>
    <n v="4"/>
    <n v="0"/>
    <n v="23200"/>
    <n v="1800"/>
    <n v="7200"/>
    <n v="16000"/>
    <n v="0.68965517241379315"/>
    <x v="2"/>
    <s v="Online"/>
    <s v="Delivery"/>
    <s v="Facebook"/>
    <x v="0"/>
    <s v="Thursday"/>
    <x v="2"/>
    <x v="1"/>
    <x v="1"/>
  </r>
  <r>
    <x v="262"/>
    <s v="CUST038"/>
    <x v="6"/>
    <s v="1000g"/>
    <x v="0"/>
    <n v="5"/>
    <n v="14000"/>
    <x v="1"/>
    <s v="Kilimani"/>
    <s v="ORD02084"/>
    <x v="2"/>
    <n v="5"/>
    <n v="0"/>
    <n v="14000"/>
    <n v="2600"/>
    <n v="13000"/>
    <n v="1000"/>
    <n v="7.1428571428571425E-2"/>
    <x v="1"/>
    <s v="WhatsApp"/>
    <s v="Delivery"/>
    <s v="Walk-in"/>
    <x v="0"/>
    <s v="Thursday"/>
    <x v="2"/>
    <x v="1"/>
    <x v="3"/>
  </r>
  <r>
    <x v="262"/>
    <s v="CUST062"/>
    <x v="0"/>
    <s v="1500g"/>
    <x v="2"/>
    <n v="1"/>
    <n v="3800"/>
    <x v="2"/>
    <s v="CBD"/>
    <s v="ORD02085"/>
    <x v="0"/>
    <n v="1"/>
    <n v="0"/>
    <n v="3800"/>
    <n v="1800"/>
    <n v="1800"/>
    <n v="2000"/>
    <n v="0.52631578947368418"/>
    <x v="0"/>
    <s v="WhatsApp"/>
    <s v="Delivery"/>
    <s v="Word of Mouth"/>
    <x v="0"/>
    <s v="Thursday"/>
    <x v="0"/>
    <x v="1"/>
    <x v="1"/>
  </r>
  <r>
    <x v="262"/>
    <s v="CUST045"/>
    <x v="4"/>
    <s v="1000g"/>
    <x v="0"/>
    <n v="4"/>
    <n v="11200"/>
    <x v="1"/>
    <s v="Kilimani"/>
    <s v="ORD02086"/>
    <x v="0"/>
    <n v="4"/>
    <n v="0"/>
    <n v="11200"/>
    <n v="4200"/>
    <n v="16800"/>
    <n v="-5600"/>
    <n v="-0.5"/>
    <x v="2"/>
    <s v="In-store"/>
    <s v="Pickup"/>
    <s v="Walk-in"/>
    <x v="0"/>
    <s v="Thursday"/>
    <x v="2"/>
    <x v="0"/>
    <x v="2"/>
  </r>
  <r>
    <x v="262"/>
    <s v="CUST037"/>
    <x v="13"/>
    <s v="2500g"/>
    <x v="6"/>
    <n v="5"/>
    <n v="29000"/>
    <x v="0"/>
    <s v="Kilimani"/>
    <s v="ORD02087"/>
    <x v="0"/>
    <n v="5"/>
    <n v="0"/>
    <n v="29000"/>
    <n v="1000"/>
    <n v="5000"/>
    <n v="24000"/>
    <n v="0.82758620689655171"/>
    <x v="1"/>
    <s v="In-store"/>
    <s v="Pickup"/>
    <s v="Instagram"/>
    <x v="0"/>
    <s v="Thursday"/>
    <x v="1"/>
    <x v="1"/>
    <x v="3"/>
  </r>
  <r>
    <x v="262"/>
    <s v="CUST073"/>
    <x v="1"/>
    <s v="Large Pack"/>
    <x v="5"/>
    <n v="5"/>
    <n v="7500"/>
    <x v="0"/>
    <s v="Westlands"/>
    <s v="ORD02088"/>
    <x v="1"/>
    <n v="5"/>
    <n v="50"/>
    <n v="7450"/>
    <n v="2600"/>
    <n v="13000"/>
    <n v="-5550"/>
    <n v="-0.74496644295302017"/>
    <x v="0"/>
    <s v="WhatsApp"/>
    <s v="Delivery"/>
    <s v="Facebook"/>
    <x v="0"/>
    <s v="Thursday"/>
    <x v="0"/>
    <x v="1"/>
    <x v="1"/>
  </r>
  <r>
    <x v="262"/>
    <s v="CUST090"/>
    <x v="2"/>
    <s v="1500g"/>
    <x v="2"/>
    <n v="4"/>
    <n v="15200"/>
    <x v="0"/>
    <s v="Kilimani"/>
    <s v="ORD02089"/>
    <x v="0"/>
    <n v="4"/>
    <n v="0"/>
    <n v="15200"/>
    <n v="400"/>
    <n v="1600"/>
    <n v="13600"/>
    <n v="0.89473684210526316"/>
    <x v="1"/>
    <s v="Online"/>
    <s v="Pickup"/>
    <s v="Instagram"/>
    <x v="0"/>
    <s v="Thursday"/>
    <x v="1"/>
    <x v="1"/>
    <x v="3"/>
  </r>
  <r>
    <x v="262"/>
    <s v="CUST036"/>
    <x v="1"/>
    <s v="Small Pack"/>
    <x v="7"/>
    <n v="5"/>
    <n v="4000"/>
    <x v="2"/>
    <s v="Kilimani"/>
    <s v="ORD02090"/>
    <x v="1"/>
    <n v="5"/>
    <n v="0"/>
    <n v="4000"/>
    <n v="900"/>
    <n v="4500"/>
    <n v="-500"/>
    <n v="-0.125"/>
    <x v="2"/>
    <s v="In-store"/>
    <s v="Delivery"/>
    <s v="Word of Mouth"/>
    <x v="0"/>
    <s v="Thursday"/>
    <x v="0"/>
    <x v="1"/>
    <x v="2"/>
  </r>
  <r>
    <x v="263"/>
    <s v="CUST088"/>
    <x v="3"/>
    <s v="500g"/>
    <x v="1"/>
    <n v="3"/>
    <n v="3900"/>
    <x v="2"/>
    <s v="CBD"/>
    <s v="ORD02091"/>
    <x v="0"/>
    <n v="3"/>
    <n v="0"/>
    <n v="3900"/>
    <n v="1800"/>
    <n v="5400"/>
    <n v="-1500"/>
    <n v="-0.38461538461538464"/>
    <x v="0"/>
    <s v="In-store"/>
    <s v="Pickup"/>
    <s v="Walk-in"/>
    <x v="0"/>
    <s v="Friday"/>
    <x v="1"/>
    <x v="1"/>
    <x v="1"/>
  </r>
  <r>
    <x v="263"/>
    <s v="CUST035"/>
    <x v="4"/>
    <s v="1000g"/>
    <x v="0"/>
    <n v="4"/>
    <n v="11200"/>
    <x v="0"/>
    <s v="CBD"/>
    <s v="ORD02092"/>
    <x v="0"/>
    <n v="4"/>
    <n v="0"/>
    <n v="11200"/>
    <n v="900"/>
    <n v="3600"/>
    <n v="7600"/>
    <n v="0.6785714285714286"/>
    <x v="0"/>
    <s v="Online"/>
    <s v="Pickup"/>
    <s v="Word of Mouth"/>
    <x v="0"/>
    <s v="Friday"/>
    <x v="0"/>
    <x v="0"/>
    <x v="2"/>
  </r>
  <r>
    <x v="263"/>
    <s v="CUST027"/>
    <x v="5"/>
    <s v="500g"/>
    <x v="1"/>
    <n v="3"/>
    <n v="3900"/>
    <x v="2"/>
    <s v="CBD"/>
    <s v="ORD02093"/>
    <x v="0"/>
    <n v="3"/>
    <n v="0"/>
    <n v="3900"/>
    <n v="4200"/>
    <n v="12600"/>
    <n v="-8700"/>
    <n v="-2.2307692307692308"/>
    <x v="2"/>
    <s v="Online"/>
    <s v="Pickup"/>
    <s v="Walk-in"/>
    <x v="0"/>
    <s v="Friday"/>
    <x v="2"/>
    <x v="0"/>
    <x v="0"/>
  </r>
  <r>
    <x v="263"/>
    <s v="CUST089"/>
    <x v="5"/>
    <s v="2500g"/>
    <x v="6"/>
    <n v="1"/>
    <n v="5800"/>
    <x v="0"/>
    <s v="CBD"/>
    <s v="ORD02094"/>
    <x v="0"/>
    <n v="1"/>
    <n v="0"/>
    <n v="5800"/>
    <n v="4200"/>
    <n v="4200"/>
    <n v="1600"/>
    <n v="0.27586206896551724"/>
    <x v="2"/>
    <s v="In-store"/>
    <s v="Pickup"/>
    <s v="Facebook"/>
    <x v="0"/>
    <s v="Friday"/>
    <x v="1"/>
    <x v="0"/>
    <x v="1"/>
  </r>
  <r>
    <x v="263"/>
    <s v="CUST061"/>
    <x v="0"/>
    <s v="2500g"/>
    <x v="6"/>
    <n v="5"/>
    <n v="29000"/>
    <x v="0"/>
    <s v="Kilimani"/>
    <s v="ORD02095"/>
    <x v="0"/>
    <n v="5"/>
    <n v="0"/>
    <n v="29000"/>
    <n v="3500"/>
    <n v="17500"/>
    <n v="11500"/>
    <n v="0.39655172413793105"/>
    <x v="0"/>
    <s v="In-store"/>
    <s v="Delivery"/>
    <s v="Walk-in"/>
    <x v="0"/>
    <s v="Friday"/>
    <x v="0"/>
    <x v="1"/>
    <x v="2"/>
  </r>
  <r>
    <x v="263"/>
    <s v="CUST053"/>
    <x v="8"/>
    <s v="2000g"/>
    <x v="4"/>
    <n v="2"/>
    <n v="9600"/>
    <x v="1"/>
    <s v="CBD"/>
    <s v="ORD02096"/>
    <x v="0"/>
    <n v="2"/>
    <n v="0"/>
    <n v="9600"/>
    <n v="400"/>
    <n v="800"/>
    <n v="8800"/>
    <n v="0.91666666666666663"/>
    <x v="1"/>
    <s v="In-store"/>
    <s v="Pickup"/>
    <s v="Word of Mouth"/>
    <x v="0"/>
    <s v="Friday"/>
    <x v="1"/>
    <x v="1"/>
    <x v="0"/>
  </r>
  <r>
    <x v="263"/>
    <s v="CUST098"/>
    <x v="1"/>
    <s v="Small Pack"/>
    <x v="7"/>
    <n v="4"/>
    <n v="3200"/>
    <x v="2"/>
    <s v="CBD"/>
    <s v="ORD02097"/>
    <x v="1"/>
    <n v="4"/>
    <n v="0"/>
    <n v="3200"/>
    <n v="1800"/>
    <n v="7200"/>
    <n v="-4000"/>
    <n v="-1.25"/>
    <x v="0"/>
    <s v="WhatsApp"/>
    <s v="Pickup"/>
    <s v="Instagram"/>
    <x v="0"/>
    <s v="Friday"/>
    <x v="2"/>
    <x v="1"/>
    <x v="2"/>
  </r>
  <r>
    <x v="263"/>
    <s v="CUST069"/>
    <x v="2"/>
    <s v="1000g"/>
    <x v="0"/>
    <n v="1"/>
    <n v="2800"/>
    <x v="0"/>
    <s v="CBD"/>
    <s v="ORD02098"/>
    <x v="0"/>
    <n v="1"/>
    <n v="0"/>
    <n v="2800"/>
    <n v="2600"/>
    <n v="2600"/>
    <n v="200"/>
    <n v="7.1428571428571425E-2"/>
    <x v="0"/>
    <s v="Online"/>
    <s v="Delivery"/>
    <s v="Facebook"/>
    <x v="0"/>
    <s v="Friday"/>
    <x v="0"/>
    <x v="1"/>
    <x v="0"/>
  </r>
  <r>
    <x v="263"/>
    <s v="CUST046"/>
    <x v="7"/>
    <s v="1500g"/>
    <x v="2"/>
    <n v="1"/>
    <n v="3800"/>
    <x v="2"/>
    <s v="CBD"/>
    <s v="ORD02099"/>
    <x v="0"/>
    <n v="1"/>
    <n v="0"/>
    <n v="3800"/>
    <n v="2600"/>
    <n v="2600"/>
    <n v="1200"/>
    <n v="0.31578947368421051"/>
    <x v="1"/>
    <s v="Online"/>
    <s v="Delivery"/>
    <s v="Walk-in"/>
    <x v="0"/>
    <s v="Friday"/>
    <x v="2"/>
    <x v="1"/>
    <x v="3"/>
  </r>
  <r>
    <x v="263"/>
    <s v="CUST023"/>
    <x v="5"/>
    <s v="1500g"/>
    <x v="2"/>
    <n v="4"/>
    <n v="15200"/>
    <x v="1"/>
    <s v="Kilimani"/>
    <s v="ORD02100"/>
    <x v="0"/>
    <n v="4"/>
    <n v="0"/>
    <n v="15200"/>
    <n v="900"/>
    <n v="3600"/>
    <n v="11600"/>
    <n v="0.76315789473684215"/>
    <x v="2"/>
    <s v="WhatsApp"/>
    <s v="Delivery"/>
    <s v="Instagram"/>
    <x v="0"/>
    <s v="Friday"/>
    <x v="2"/>
    <x v="0"/>
    <x v="1"/>
  </r>
  <r>
    <x v="263"/>
    <s v="CUST048"/>
    <x v="2"/>
    <s v="500g"/>
    <x v="1"/>
    <n v="4"/>
    <n v="5200"/>
    <x v="0"/>
    <s v="Westlands"/>
    <s v="ORD02101"/>
    <x v="0"/>
    <n v="4"/>
    <n v="100"/>
    <n v="5100"/>
    <n v="1800"/>
    <n v="7200"/>
    <n v="-2100"/>
    <n v="-0.41176470588235292"/>
    <x v="0"/>
    <s v="WhatsApp"/>
    <s v="Pickup"/>
    <s v="Word of Mouth"/>
    <x v="0"/>
    <s v="Friday"/>
    <x v="1"/>
    <x v="0"/>
    <x v="1"/>
  </r>
  <r>
    <x v="263"/>
    <s v="CUST096"/>
    <x v="0"/>
    <s v="1000g"/>
    <x v="0"/>
    <n v="2"/>
    <n v="5600"/>
    <x v="0"/>
    <s v="Westlands"/>
    <s v="ORD02102"/>
    <x v="0"/>
    <n v="2"/>
    <n v="0"/>
    <n v="5600"/>
    <n v="5000"/>
    <n v="10000"/>
    <n v="-4400"/>
    <n v="-0.7857142857142857"/>
    <x v="0"/>
    <s v="WhatsApp"/>
    <s v="Delivery"/>
    <s v="Instagram"/>
    <x v="0"/>
    <s v="Friday"/>
    <x v="2"/>
    <x v="0"/>
    <x v="1"/>
  </r>
  <r>
    <x v="264"/>
    <s v="CUST079"/>
    <x v="10"/>
    <s v="3000g"/>
    <x v="3"/>
    <n v="1"/>
    <n v="6800"/>
    <x v="1"/>
    <s v="Westlands"/>
    <s v="ORD02103"/>
    <x v="0"/>
    <n v="1"/>
    <n v="0"/>
    <n v="6800"/>
    <n v="1800"/>
    <n v="1800"/>
    <n v="5000"/>
    <n v="0.73529411764705888"/>
    <x v="1"/>
    <s v="Online"/>
    <s v="Delivery"/>
    <s v="Walk-in"/>
    <x v="0"/>
    <s v="Saturday"/>
    <x v="2"/>
    <x v="1"/>
    <x v="3"/>
  </r>
  <r>
    <x v="264"/>
    <s v="CUST030"/>
    <x v="12"/>
    <s v="1000g"/>
    <x v="0"/>
    <n v="2"/>
    <n v="5600"/>
    <x v="2"/>
    <s v="Westlands"/>
    <s v="ORD02104"/>
    <x v="0"/>
    <n v="2"/>
    <n v="0"/>
    <n v="5600"/>
    <n v="3500"/>
    <n v="7000"/>
    <n v="-1400"/>
    <n v="-0.25"/>
    <x v="0"/>
    <s v="In-store"/>
    <s v="Pickup"/>
    <s v="Walk-in"/>
    <x v="0"/>
    <s v="Saturday"/>
    <x v="1"/>
    <x v="1"/>
    <x v="1"/>
  </r>
  <r>
    <x v="264"/>
    <s v="CUST064"/>
    <x v="0"/>
    <s v="2000g"/>
    <x v="4"/>
    <n v="3"/>
    <n v="14400"/>
    <x v="1"/>
    <s v="CBD"/>
    <s v="ORD02105"/>
    <x v="0"/>
    <n v="3"/>
    <n v="0"/>
    <n v="14400"/>
    <n v="3500"/>
    <n v="10500"/>
    <n v="3900"/>
    <n v="0.27083333333333331"/>
    <x v="0"/>
    <s v="Online"/>
    <s v="Pickup"/>
    <s v="Facebook"/>
    <x v="0"/>
    <s v="Saturday"/>
    <x v="2"/>
    <x v="0"/>
    <x v="3"/>
  </r>
  <r>
    <x v="264"/>
    <s v="CUST001"/>
    <x v="13"/>
    <s v="2000g"/>
    <x v="4"/>
    <n v="2"/>
    <n v="9600"/>
    <x v="0"/>
    <s v="CBD"/>
    <s v="ORD02106"/>
    <x v="0"/>
    <n v="2"/>
    <n v="0"/>
    <n v="9600"/>
    <n v="3500"/>
    <n v="7000"/>
    <n v="2600"/>
    <n v="0.27083333333333331"/>
    <x v="2"/>
    <s v="In-store"/>
    <s v="Delivery"/>
    <s v="Instagram"/>
    <x v="0"/>
    <s v="Saturday"/>
    <x v="1"/>
    <x v="0"/>
    <x v="1"/>
  </r>
  <r>
    <x v="264"/>
    <s v="CUST036"/>
    <x v="9"/>
    <s v="2000g"/>
    <x v="4"/>
    <n v="1"/>
    <n v="4800"/>
    <x v="1"/>
    <s v="CBD"/>
    <s v="ORD02107"/>
    <x v="0"/>
    <n v="1"/>
    <n v="100"/>
    <n v="4700"/>
    <n v="1800"/>
    <n v="1800"/>
    <n v="2900"/>
    <n v="0.61702127659574468"/>
    <x v="1"/>
    <s v="Online"/>
    <s v="Delivery"/>
    <s v="Instagram"/>
    <x v="0"/>
    <s v="Saturday"/>
    <x v="2"/>
    <x v="0"/>
    <x v="0"/>
  </r>
  <r>
    <x v="264"/>
    <s v="CUST071"/>
    <x v="7"/>
    <s v="1000g"/>
    <x v="0"/>
    <n v="2"/>
    <n v="5600"/>
    <x v="0"/>
    <s v="CBD"/>
    <s v="ORD02108"/>
    <x v="0"/>
    <n v="2"/>
    <n v="0"/>
    <n v="5600"/>
    <n v="1000"/>
    <n v="2000"/>
    <n v="3600"/>
    <n v="0.6428571428571429"/>
    <x v="0"/>
    <s v="WhatsApp"/>
    <s v="Pickup"/>
    <s v="Walk-in"/>
    <x v="0"/>
    <s v="Saturday"/>
    <x v="2"/>
    <x v="0"/>
    <x v="0"/>
  </r>
  <r>
    <x v="264"/>
    <s v="CUST087"/>
    <x v="1"/>
    <s v="Large Pack"/>
    <x v="5"/>
    <n v="5"/>
    <n v="7500"/>
    <x v="1"/>
    <s v="CBD"/>
    <s v="ORD02109"/>
    <x v="1"/>
    <n v="5"/>
    <n v="0"/>
    <n v="7500"/>
    <n v="3500"/>
    <n v="17500"/>
    <n v="-10000"/>
    <n v="-1.3333333333333333"/>
    <x v="1"/>
    <s v="WhatsApp"/>
    <s v="Pickup"/>
    <s v="Facebook"/>
    <x v="0"/>
    <s v="Saturday"/>
    <x v="0"/>
    <x v="1"/>
    <x v="0"/>
  </r>
  <r>
    <x v="264"/>
    <s v="CUST009"/>
    <x v="13"/>
    <s v="2000g"/>
    <x v="4"/>
    <n v="2"/>
    <n v="9600"/>
    <x v="1"/>
    <s v="Kilimani"/>
    <s v="ORD02110"/>
    <x v="0"/>
    <n v="2"/>
    <n v="0"/>
    <n v="9600"/>
    <n v="4200"/>
    <n v="8400"/>
    <n v="1200"/>
    <n v="0.125"/>
    <x v="0"/>
    <s v="In-store"/>
    <s v="Pickup"/>
    <s v="Instagram"/>
    <x v="0"/>
    <s v="Saturday"/>
    <x v="0"/>
    <x v="0"/>
    <x v="0"/>
  </r>
  <r>
    <x v="265"/>
    <s v="CUST073"/>
    <x v="11"/>
    <s v="2500g"/>
    <x v="6"/>
    <n v="3"/>
    <n v="17400"/>
    <x v="0"/>
    <s v="CBD"/>
    <s v="ORD02111"/>
    <x v="0"/>
    <n v="3"/>
    <n v="0"/>
    <n v="17400"/>
    <n v="1000"/>
    <n v="3000"/>
    <n v="14400"/>
    <n v="0.82758620689655171"/>
    <x v="0"/>
    <s v="WhatsApp"/>
    <s v="Delivery"/>
    <s v="Walk-in"/>
    <x v="0"/>
    <s v="Sunday"/>
    <x v="1"/>
    <x v="1"/>
    <x v="1"/>
  </r>
  <r>
    <x v="265"/>
    <s v="CUST025"/>
    <x v="1"/>
    <s v="Large Pack"/>
    <x v="5"/>
    <n v="3"/>
    <n v="4500"/>
    <x v="1"/>
    <s v="Kilimani"/>
    <s v="ORD02112"/>
    <x v="1"/>
    <n v="3"/>
    <n v="0"/>
    <n v="4500"/>
    <n v="1300"/>
    <n v="3900"/>
    <n v="600"/>
    <n v="0.13333333333333333"/>
    <x v="1"/>
    <s v="Online"/>
    <s v="Delivery"/>
    <s v="Facebook"/>
    <x v="0"/>
    <s v="Sunday"/>
    <x v="1"/>
    <x v="0"/>
    <x v="1"/>
  </r>
  <r>
    <x v="265"/>
    <s v="CUST079"/>
    <x v="1"/>
    <s v="Party Pack"/>
    <x v="0"/>
    <n v="5"/>
    <n v="14000"/>
    <x v="2"/>
    <s v="CBD"/>
    <s v="ORD02113"/>
    <x v="1"/>
    <n v="5"/>
    <n v="0"/>
    <n v="14000"/>
    <n v="900"/>
    <n v="4500"/>
    <n v="9500"/>
    <n v="0.6785714285714286"/>
    <x v="0"/>
    <s v="In-store"/>
    <s v="Pickup"/>
    <s v="Instagram"/>
    <x v="0"/>
    <s v="Sunday"/>
    <x v="2"/>
    <x v="0"/>
    <x v="1"/>
  </r>
  <r>
    <x v="265"/>
    <s v="CUST001"/>
    <x v="3"/>
    <s v="500g"/>
    <x v="1"/>
    <n v="4"/>
    <n v="5200"/>
    <x v="2"/>
    <s v="CBD"/>
    <s v="ORD02114"/>
    <x v="0"/>
    <n v="4"/>
    <n v="0"/>
    <n v="5200"/>
    <n v="2600"/>
    <n v="10400"/>
    <n v="-5200"/>
    <n v="-1"/>
    <x v="0"/>
    <s v="WhatsApp"/>
    <s v="Pickup"/>
    <s v="Facebook"/>
    <x v="0"/>
    <s v="Sunday"/>
    <x v="2"/>
    <x v="0"/>
    <x v="0"/>
  </r>
  <r>
    <x v="266"/>
    <s v="CUST056"/>
    <x v="6"/>
    <s v="1500g"/>
    <x v="2"/>
    <n v="3"/>
    <n v="11400"/>
    <x v="2"/>
    <s v="Westlands"/>
    <s v="ORD02115"/>
    <x v="2"/>
    <n v="3"/>
    <n v="0"/>
    <n v="11400"/>
    <n v="4200"/>
    <n v="12600"/>
    <n v="-1200"/>
    <n v="-0.10526315789473684"/>
    <x v="2"/>
    <s v="WhatsApp"/>
    <s v="Delivery"/>
    <s v="Word of Mouth"/>
    <x v="0"/>
    <s v="Monday"/>
    <x v="0"/>
    <x v="0"/>
    <x v="1"/>
  </r>
  <r>
    <x v="266"/>
    <s v="CUST060"/>
    <x v="2"/>
    <s v="2500g"/>
    <x v="6"/>
    <n v="5"/>
    <n v="29000"/>
    <x v="2"/>
    <s v="Westlands"/>
    <s v="ORD02116"/>
    <x v="0"/>
    <n v="5"/>
    <n v="0"/>
    <n v="29000"/>
    <n v="1800"/>
    <n v="9000"/>
    <n v="20000"/>
    <n v="0.68965517241379315"/>
    <x v="1"/>
    <s v="Online"/>
    <s v="Delivery"/>
    <s v="Instagram"/>
    <x v="0"/>
    <s v="Monday"/>
    <x v="1"/>
    <x v="1"/>
    <x v="3"/>
  </r>
  <r>
    <x v="266"/>
    <s v="CUST093"/>
    <x v="3"/>
    <s v="1000g"/>
    <x v="0"/>
    <n v="1"/>
    <n v="2800"/>
    <x v="0"/>
    <s v="Kilimani"/>
    <s v="ORD02117"/>
    <x v="0"/>
    <n v="1"/>
    <n v="0"/>
    <n v="2800"/>
    <n v="3500"/>
    <n v="3500"/>
    <n v="-700"/>
    <n v="-0.25"/>
    <x v="2"/>
    <s v="WhatsApp"/>
    <s v="Delivery"/>
    <s v="Walk-in"/>
    <x v="0"/>
    <s v="Monday"/>
    <x v="1"/>
    <x v="1"/>
    <x v="2"/>
  </r>
  <r>
    <x v="267"/>
    <s v="CUST058"/>
    <x v="9"/>
    <s v="2000g"/>
    <x v="4"/>
    <n v="5"/>
    <n v="24000"/>
    <x v="2"/>
    <s v="Kilimani"/>
    <s v="ORD02118"/>
    <x v="0"/>
    <n v="5"/>
    <n v="0"/>
    <n v="24000"/>
    <n v="2600"/>
    <n v="13000"/>
    <n v="11000"/>
    <n v="0.45833333333333331"/>
    <x v="0"/>
    <s v="In-store"/>
    <s v="Pickup"/>
    <s v="Walk-in"/>
    <x v="0"/>
    <s v="Tuesday"/>
    <x v="1"/>
    <x v="1"/>
    <x v="1"/>
  </r>
  <r>
    <x v="267"/>
    <s v="CUST043"/>
    <x v="9"/>
    <s v="1500g"/>
    <x v="2"/>
    <n v="2"/>
    <n v="7600"/>
    <x v="0"/>
    <s v="CBD"/>
    <s v="ORD02119"/>
    <x v="0"/>
    <n v="2"/>
    <n v="0"/>
    <n v="7600"/>
    <n v="2600"/>
    <n v="5200"/>
    <n v="2400"/>
    <n v="0.31578947368421051"/>
    <x v="1"/>
    <s v="In-store"/>
    <s v="Delivery"/>
    <s v="Instagram"/>
    <x v="0"/>
    <s v="Tuesday"/>
    <x v="2"/>
    <x v="0"/>
    <x v="0"/>
  </r>
  <r>
    <x v="267"/>
    <s v="CUST095"/>
    <x v="12"/>
    <s v="1500g"/>
    <x v="2"/>
    <n v="1"/>
    <n v="3800"/>
    <x v="0"/>
    <s v="CBD"/>
    <s v="ORD02120"/>
    <x v="0"/>
    <n v="1"/>
    <n v="0"/>
    <n v="3800"/>
    <n v="900"/>
    <n v="900"/>
    <n v="2900"/>
    <n v="0.76315789473684215"/>
    <x v="2"/>
    <s v="Online"/>
    <s v="Delivery"/>
    <s v="Word of Mouth"/>
    <x v="0"/>
    <s v="Tuesday"/>
    <x v="0"/>
    <x v="1"/>
    <x v="1"/>
  </r>
  <r>
    <x v="267"/>
    <s v="CUST032"/>
    <x v="9"/>
    <s v="500g"/>
    <x v="1"/>
    <n v="1"/>
    <n v="1300"/>
    <x v="0"/>
    <s v="Kilimani"/>
    <s v="ORD02121"/>
    <x v="0"/>
    <n v="1"/>
    <n v="0"/>
    <n v="1300"/>
    <n v="900"/>
    <n v="900"/>
    <n v="400"/>
    <n v="0.30769230769230771"/>
    <x v="0"/>
    <s v="Online"/>
    <s v="Delivery"/>
    <s v="Word of Mouth"/>
    <x v="0"/>
    <s v="Tuesday"/>
    <x v="1"/>
    <x v="1"/>
    <x v="2"/>
  </r>
  <r>
    <x v="267"/>
    <s v="CUST009"/>
    <x v="5"/>
    <s v="500g"/>
    <x v="1"/>
    <n v="3"/>
    <n v="3900"/>
    <x v="1"/>
    <s v="CBD"/>
    <s v="ORD02122"/>
    <x v="0"/>
    <n v="3"/>
    <n v="0"/>
    <n v="3900"/>
    <n v="2600"/>
    <n v="7800"/>
    <n v="-3900"/>
    <n v="-1"/>
    <x v="2"/>
    <s v="In-store"/>
    <s v="Pickup"/>
    <s v="Instagram"/>
    <x v="0"/>
    <s v="Tuesday"/>
    <x v="1"/>
    <x v="0"/>
    <x v="2"/>
  </r>
  <r>
    <x v="267"/>
    <s v="CUST062"/>
    <x v="2"/>
    <s v="1500g"/>
    <x v="2"/>
    <n v="1"/>
    <n v="3800"/>
    <x v="2"/>
    <s v="Kilimani"/>
    <s v="ORD02123"/>
    <x v="0"/>
    <n v="1"/>
    <n v="0"/>
    <n v="3800"/>
    <n v="4200"/>
    <n v="4200"/>
    <n v="-400"/>
    <n v="-0.10526315789473684"/>
    <x v="1"/>
    <s v="Online"/>
    <s v="Delivery"/>
    <s v="Word of Mouth"/>
    <x v="0"/>
    <s v="Tuesday"/>
    <x v="0"/>
    <x v="0"/>
    <x v="0"/>
  </r>
  <r>
    <x v="267"/>
    <s v="CUST033"/>
    <x v="13"/>
    <s v="2500g"/>
    <x v="6"/>
    <n v="3"/>
    <n v="17400"/>
    <x v="0"/>
    <s v="Kilimani"/>
    <s v="ORD02124"/>
    <x v="0"/>
    <n v="3"/>
    <n v="0"/>
    <n v="17400"/>
    <n v="5000"/>
    <n v="15000"/>
    <n v="2400"/>
    <n v="0.13793103448275862"/>
    <x v="2"/>
    <s v="WhatsApp"/>
    <s v="Pickup"/>
    <s v="Facebook"/>
    <x v="0"/>
    <s v="Tuesday"/>
    <x v="1"/>
    <x v="0"/>
    <x v="2"/>
  </r>
  <r>
    <x v="268"/>
    <s v="CUST007"/>
    <x v="10"/>
    <s v="3000g"/>
    <x v="3"/>
    <n v="3"/>
    <n v="20400"/>
    <x v="2"/>
    <s v="CBD"/>
    <s v="ORD02125"/>
    <x v="0"/>
    <n v="3"/>
    <n v="0"/>
    <n v="20400"/>
    <n v="4200"/>
    <n v="12600"/>
    <n v="7800"/>
    <n v="0.38235294117647056"/>
    <x v="0"/>
    <s v="Online"/>
    <s v="Delivery"/>
    <s v="Facebook"/>
    <x v="0"/>
    <s v="Wednesday"/>
    <x v="0"/>
    <x v="0"/>
    <x v="0"/>
  </r>
  <r>
    <x v="268"/>
    <s v="CUST010"/>
    <x v="12"/>
    <s v="2500g"/>
    <x v="6"/>
    <n v="2"/>
    <n v="11600"/>
    <x v="1"/>
    <s v="CBD"/>
    <s v="ORD02126"/>
    <x v="0"/>
    <n v="2"/>
    <n v="0"/>
    <n v="11600"/>
    <n v="5000"/>
    <n v="10000"/>
    <n v="1600"/>
    <n v="0.13793103448275862"/>
    <x v="1"/>
    <s v="WhatsApp"/>
    <s v="Pickup"/>
    <s v="Walk-in"/>
    <x v="0"/>
    <s v="Wednesday"/>
    <x v="2"/>
    <x v="1"/>
    <x v="3"/>
  </r>
  <r>
    <x v="268"/>
    <s v="CUST081"/>
    <x v="7"/>
    <s v="3000g"/>
    <x v="3"/>
    <n v="1"/>
    <n v="6800"/>
    <x v="2"/>
    <s v="CBD"/>
    <s v="ORD02127"/>
    <x v="0"/>
    <n v="1"/>
    <n v="0"/>
    <n v="6800"/>
    <n v="900"/>
    <n v="900"/>
    <n v="5900"/>
    <n v="0.86764705882352944"/>
    <x v="2"/>
    <s v="WhatsApp"/>
    <s v="Delivery"/>
    <s v="Walk-in"/>
    <x v="0"/>
    <s v="Wednesday"/>
    <x v="0"/>
    <x v="1"/>
    <x v="0"/>
  </r>
  <r>
    <x v="268"/>
    <s v="CUST008"/>
    <x v="2"/>
    <s v="500g"/>
    <x v="1"/>
    <n v="1"/>
    <n v="1300"/>
    <x v="0"/>
    <s v="Westlands"/>
    <s v="ORD02128"/>
    <x v="0"/>
    <n v="1"/>
    <n v="0"/>
    <n v="1300"/>
    <n v="1800"/>
    <n v="1800"/>
    <n v="-500"/>
    <n v="-0.38461538461538464"/>
    <x v="1"/>
    <s v="In-store"/>
    <s v="Delivery"/>
    <s v="Facebook"/>
    <x v="0"/>
    <s v="Wednesday"/>
    <x v="1"/>
    <x v="0"/>
    <x v="1"/>
  </r>
  <r>
    <x v="268"/>
    <s v="CUST017"/>
    <x v="5"/>
    <s v="1000g"/>
    <x v="0"/>
    <n v="1"/>
    <n v="2800"/>
    <x v="0"/>
    <s v="Westlands"/>
    <s v="ORD02129"/>
    <x v="0"/>
    <n v="1"/>
    <n v="0"/>
    <n v="2800"/>
    <n v="4200"/>
    <n v="4200"/>
    <n v="-1400"/>
    <n v="-0.5"/>
    <x v="1"/>
    <s v="WhatsApp"/>
    <s v="Delivery"/>
    <s v="Instagram"/>
    <x v="0"/>
    <s v="Wednesday"/>
    <x v="1"/>
    <x v="1"/>
    <x v="0"/>
  </r>
  <r>
    <x v="268"/>
    <s v="CUST079"/>
    <x v="0"/>
    <s v="2500g"/>
    <x v="6"/>
    <n v="3"/>
    <n v="17400"/>
    <x v="1"/>
    <s v="Westlands"/>
    <s v="ORD02130"/>
    <x v="0"/>
    <n v="3"/>
    <n v="0"/>
    <n v="17400"/>
    <n v="900"/>
    <n v="2700"/>
    <n v="14700"/>
    <n v="0.84482758620689657"/>
    <x v="2"/>
    <s v="WhatsApp"/>
    <s v="Pickup"/>
    <s v="Facebook"/>
    <x v="0"/>
    <s v="Wednesday"/>
    <x v="0"/>
    <x v="0"/>
    <x v="3"/>
  </r>
  <r>
    <x v="268"/>
    <s v="CUST087"/>
    <x v="2"/>
    <s v="500g"/>
    <x v="1"/>
    <n v="1"/>
    <n v="1300"/>
    <x v="0"/>
    <s v="CBD"/>
    <s v="ORD02131"/>
    <x v="0"/>
    <n v="1"/>
    <n v="0"/>
    <n v="1300"/>
    <n v="5000"/>
    <n v="5000"/>
    <n v="-3700"/>
    <n v="-2.8461538461538463"/>
    <x v="1"/>
    <s v="WhatsApp"/>
    <s v="Pickup"/>
    <s v="Facebook"/>
    <x v="0"/>
    <s v="Wednesday"/>
    <x v="2"/>
    <x v="1"/>
    <x v="0"/>
  </r>
  <r>
    <x v="268"/>
    <s v="CUST049"/>
    <x v="0"/>
    <s v="3000g"/>
    <x v="3"/>
    <n v="3"/>
    <n v="20400"/>
    <x v="2"/>
    <s v="Kilimani"/>
    <s v="ORD02132"/>
    <x v="0"/>
    <n v="3"/>
    <n v="0"/>
    <n v="20400"/>
    <n v="2600"/>
    <n v="7800"/>
    <n v="12600"/>
    <n v="0.61764705882352944"/>
    <x v="0"/>
    <s v="Online"/>
    <s v="Delivery"/>
    <s v="Word of Mouth"/>
    <x v="0"/>
    <s v="Wednesday"/>
    <x v="1"/>
    <x v="0"/>
    <x v="1"/>
  </r>
  <r>
    <x v="268"/>
    <s v="CUST030"/>
    <x v="13"/>
    <s v="1500g"/>
    <x v="2"/>
    <n v="4"/>
    <n v="15200"/>
    <x v="1"/>
    <s v="CBD"/>
    <s v="ORD02133"/>
    <x v="0"/>
    <n v="4"/>
    <n v="0"/>
    <n v="15200"/>
    <n v="2600"/>
    <n v="10400"/>
    <n v="4800"/>
    <n v="0.31578947368421051"/>
    <x v="0"/>
    <s v="In-store"/>
    <s v="Pickup"/>
    <s v="Facebook"/>
    <x v="0"/>
    <s v="Wednesday"/>
    <x v="2"/>
    <x v="1"/>
    <x v="1"/>
  </r>
  <r>
    <x v="268"/>
    <s v="CUST059"/>
    <x v="13"/>
    <s v="1500g"/>
    <x v="2"/>
    <n v="1"/>
    <n v="3800"/>
    <x v="2"/>
    <s v="Westlands"/>
    <s v="ORD02134"/>
    <x v="0"/>
    <n v="1"/>
    <n v="0"/>
    <n v="3800"/>
    <n v="900"/>
    <n v="900"/>
    <n v="2900"/>
    <n v="0.76315789473684215"/>
    <x v="2"/>
    <s v="In-store"/>
    <s v="Pickup"/>
    <s v="Instagram"/>
    <x v="0"/>
    <s v="Wednesday"/>
    <x v="1"/>
    <x v="1"/>
    <x v="3"/>
  </r>
  <r>
    <x v="269"/>
    <s v="CUST013"/>
    <x v="13"/>
    <s v="500g"/>
    <x v="1"/>
    <n v="5"/>
    <n v="6500"/>
    <x v="2"/>
    <s v="CBD"/>
    <s v="ORD02135"/>
    <x v="0"/>
    <n v="5"/>
    <n v="50"/>
    <n v="6450"/>
    <n v="4200"/>
    <n v="21000"/>
    <n v="-14550"/>
    <n v="-2.2558139534883721"/>
    <x v="2"/>
    <s v="In-store"/>
    <s v="Pickup"/>
    <s v="Word of Mouth"/>
    <x v="0"/>
    <s v="Thursday"/>
    <x v="1"/>
    <x v="0"/>
    <x v="0"/>
  </r>
  <r>
    <x v="269"/>
    <s v="CUST059"/>
    <x v="8"/>
    <s v="2500g"/>
    <x v="6"/>
    <n v="1"/>
    <n v="5800"/>
    <x v="1"/>
    <s v="Westlands"/>
    <s v="ORD02136"/>
    <x v="0"/>
    <n v="1"/>
    <n v="0"/>
    <n v="5800"/>
    <n v="3500"/>
    <n v="3500"/>
    <n v="2300"/>
    <n v="0.39655172413793105"/>
    <x v="1"/>
    <s v="WhatsApp"/>
    <s v="Delivery"/>
    <s v="Word of Mouth"/>
    <x v="0"/>
    <s v="Thursday"/>
    <x v="0"/>
    <x v="0"/>
    <x v="0"/>
  </r>
  <r>
    <x v="269"/>
    <s v="CUST014"/>
    <x v="13"/>
    <s v="2000g"/>
    <x v="4"/>
    <n v="2"/>
    <n v="9600"/>
    <x v="0"/>
    <s v="Kilimani"/>
    <s v="ORD02137"/>
    <x v="0"/>
    <n v="2"/>
    <n v="0"/>
    <n v="9600"/>
    <n v="4200"/>
    <n v="8400"/>
    <n v="1200"/>
    <n v="0.125"/>
    <x v="1"/>
    <s v="In-store"/>
    <s v="Delivery"/>
    <s v="Instagram"/>
    <x v="0"/>
    <s v="Thursday"/>
    <x v="1"/>
    <x v="1"/>
    <x v="3"/>
  </r>
  <r>
    <x v="269"/>
    <s v="CUST076"/>
    <x v="13"/>
    <s v="2500g"/>
    <x v="6"/>
    <n v="1"/>
    <n v="5800"/>
    <x v="0"/>
    <s v="CBD"/>
    <s v="ORD02138"/>
    <x v="0"/>
    <n v="1"/>
    <n v="0"/>
    <n v="5800"/>
    <n v="1800"/>
    <n v="1800"/>
    <n v="4000"/>
    <n v="0.68965517241379315"/>
    <x v="0"/>
    <s v="In-store"/>
    <s v="Delivery"/>
    <s v="Word of Mouth"/>
    <x v="0"/>
    <s v="Thursday"/>
    <x v="2"/>
    <x v="1"/>
    <x v="1"/>
  </r>
  <r>
    <x v="269"/>
    <s v="CUST033"/>
    <x v="11"/>
    <s v="1000g"/>
    <x v="0"/>
    <n v="5"/>
    <n v="14000"/>
    <x v="2"/>
    <s v="Westlands"/>
    <s v="ORD02139"/>
    <x v="0"/>
    <n v="5"/>
    <n v="0"/>
    <n v="14000"/>
    <n v="2600"/>
    <n v="13000"/>
    <n v="1000"/>
    <n v="7.1428571428571425E-2"/>
    <x v="0"/>
    <s v="WhatsApp"/>
    <s v="Pickup"/>
    <s v="Facebook"/>
    <x v="0"/>
    <s v="Thursday"/>
    <x v="1"/>
    <x v="1"/>
    <x v="1"/>
  </r>
  <r>
    <x v="269"/>
    <s v="CUST057"/>
    <x v="7"/>
    <s v="1500g"/>
    <x v="2"/>
    <n v="5"/>
    <n v="19000"/>
    <x v="0"/>
    <s v="Kilimani"/>
    <s v="ORD02140"/>
    <x v="0"/>
    <n v="5"/>
    <n v="0"/>
    <n v="19000"/>
    <n v="900"/>
    <n v="4500"/>
    <n v="14500"/>
    <n v="0.76315789473684215"/>
    <x v="0"/>
    <s v="WhatsApp"/>
    <s v="Pickup"/>
    <s v="Instagram"/>
    <x v="0"/>
    <s v="Thursday"/>
    <x v="1"/>
    <x v="1"/>
    <x v="0"/>
  </r>
  <r>
    <x v="269"/>
    <s v="CUST008"/>
    <x v="11"/>
    <s v="500g"/>
    <x v="1"/>
    <n v="1"/>
    <n v="1300"/>
    <x v="0"/>
    <s v="Westlands"/>
    <s v="ORD02141"/>
    <x v="0"/>
    <n v="1"/>
    <n v="0"/>
    <n v="1300"/>
    <n v="3500"/>
    <n v="3500"/>
    <n v="-2200"/>
    <n v="-1.6923076923076923"/>
    <x v="0"/>
    <s v="In-store"/>
    <s v="Pickup"/>
    <s v="Facebook"/>
    <x v="0"/>
    <s v="Thursday"/>
    <x v="2"/>
    <x v="1"/>
    <x v="2"/>
  </r>
  <r>
    <x v="269"/>
    <s v="CUST066"/>
    <x v="13"/>
    <s v="2000g"/>
    <x v="4"/>
    <n v="4"/>
    <n v="19200"/>
    <x v="1"/>
    <s v="Westlands"/>
    <s v="ORD02142"/>
    <x v="0"/>
    <n v="4"/>
    <n v="0"/>
    <n v="19200"/>
    <n v="3500"/>
    <n v="14000"/>
    <n v="5200"/>
    <n v="0.27083333333333331"/>
    <x v="2"/>
    <s v="In-store"/>
    <s v="Delivery"/>
    <s v="Word of Mouth"/>
    <x v="0"/>
    <s v="Thursday"/>
    <x v="2"/>
    <x v="0"/>
    <x v="2"/>
  </r>
  <r>
    <x v="269"/>
    <s v="CUST070"/>
    <x v="4"/>
    <s v="2000g"/>
    <x v="4"/>
    <n v="5"/>
    <n v="24000"/>
    <x v="0"/>
    <s v="Kilimani"/>
    <s v="ORD02143"/>
    <x v="0"/>
    <n v="5"/>
    <n v="0"/>
    <n v="24000"/>
    <n v="5000"/>
    <n v="25000"/>
    <n v="-1000"/>
    <n v="-4.1666666666666664E-2"/>
    <x v="1"/>
    <s v="Online"/>
    <s v="Delivery"/>
    <s v="Facebook"/>
    <x v="0"/>
    <s v="Thursday"/>
    <x v="1"/>
    <x v="0"/>
    <x v="3"/>
  </r>
  <r>
    <x v="270"/>
    <s v="CUST044"/>
    <x v="4"/>
    <s v="3000g"/>
    <x v="3"/>
    <n v="5"/>
    <n v="34000"/>
    <x v="2"/>
    <s v="Westlands"/>
    <s v="ORD02144"/>
    <x v="0"/>
    <n v="5"/>
    <n v="0"/>
    <n v="34000"/>
    <n v="3500"/>
    <n v="17500"/>
    <n v="16500"/>
    <n v="0.48529411764705882"/>
    <x v="0"/>
    <s v="WhatsApp"/>
    <s v="Delivery"/>
    <s v="Walk-in"/>
    <x v="0"/>
    <s v="Friday"/>
    <x v="2"/>
    <x v="1"/>
    <x v="2"/>
  </r>
  <r>
    <x v="270"/>
    <s v="CUST076"/>
    <x v="0"/>
    <s v="2000g"/>
    <x v="4"/>
    <n v="5"/>
    <n v="24000"/>
    <x v="1"/>
    <s v="CBD"/>
    <s v="ORD02145"/>
    <x v="0"/>
    <n v="5"/>
    <n v="0"/>
    <n v="24000"/>
    <n v="5000"/>
    <n v="25000"/>
    <n v="-1000"/>
    <n v="-4.1666666666666664E-2"/>
    <x v="1"/>
    <s v="WhatsApp"/>
    <s v="Pickup"/>
    <s v="Word of Mouth"/>
    <x v="0"/>
    <s v="Friday"/>
    <x v="2"/>
    <x v="0"/>
    <x v="2"/>
  </r>
  <r>
    <x v="270"/>
    <s v="CUST031"/>
    <x v="11"/>
    <s v="3000g"/>
    <x v="3"/>
    <n v="1"/>
    <n v="6800"/>
    <x v="1"/>
    <s v="CBD"/>
    <s v="ORD02146"/>
    <x v="0"/>
    <n v="1"/>
    <n v="0"/>
    <n v="6800"/>
    <n v="4200"/>
    <n v="4200"/>
    <n v="2600"/>
    <n v="0.38235294117647056"/>
    <x v="1"/>
    <s v="In-store"/>
    <s v="Pickup"/>
    <s v="Word of Mouth"/>
    <x v="0"/>
    <s v="Friday"/>
    <x v="2"/>
    <x v="1"/>
    <x v="1"/>
  </r>
  <r>
    <x v="270"/>
    <s v="CUST055"/>
    <x v="6"/>
    <s v="2500g"/>
    <x v="6"/>
    <n v="1"/>
    <n v="5800"/>
    <x v="2"/>
    <s v="Kilimani"/>
    <s v="ORD02147"/>
    <x v="2"/>
    <n v="1"/>
    <n v="0"/>
    <n v="5800"/>
    <n v="4200"/>
    <n v="4200"/>
    <n v="1600"/>
    <n v="0.27586206896551724"/>
    <x v="2"/>
    <s v="WhatsApp"/>
    <s v="Pickup"/>
    <s v="Instagram"/>
    <x v="0"/>
    <s v="Friday"/>
    <x v="2"/>
    <x v="0"/>
    <x v="2"/>
  </r>
  <r>
    <x v="270"/>
    <s v="CUST009"/>
    <x v="10"/>
    <s v="2500g"/>
    <x v="6"/>
    <n v="2"/>
    <n v="11600"/>
    <x v="2"/>
    <s v="Kilimani"/>
    <s v="ORD02148"/>
    <x v="0"/>
    <n v="2"/>
    <n v="0"/>
    <n v="11600"/>
    <n v="900"/>
    <n v="1800"/>
    <n v="9800"/>
    <n v="0.84482758620689657"/>
    <x v="1"/>
    <s v="In-store"/>
    <s v="Delivery"/>
    <s v="Facebook"/>
    <x v="0"/>
    <s v="Friday"/>
    <x v="0"/>
    <x v="0"/>
    <x v="0"/>
  </r>
  <r>
    <x v="270"/>
    <s v="CUST089"/>
    <x v="8"/>
    <s v="500g"/>
    <x v="1"/>
    <n v="4"/>
    <n v="5200"/>
    <x v="1"/>
    <s v="Westlands"/>
    <s v="ORD02149"/>
    <x v="0"/>
    <n v="4"/>
    <n v="0"/>
    <n v="5200"/>
    <n v="2600"/>
    <n v="10400"/>
    <n v="-5200"/>
    <n v="-1"/>
    <x v="0"/>
    <s v="In-store"/>
    <s v="Delivery"/>
    <s v="Facebook"/>
    <x v="0"/>
    <s v="Friday"/>
    <x v="1"/>
    <x v="1"/>
    <x v="3"/>
  </r>
  <r>
    <x v="270"/>
    <s v="CUST075"/>
    <x v="13"/>
    <s v="1500g"/>
    <x v="2"/>
    <n v="3"/>
    <n v="11400"/>
    <x v="1"/>
    <s v="Westlands"/>
    <s v="ORD02150"/>
    <x v="0"/>
    <n v="3"/>
    <n v="0"/>
    <n v="11400"/>
    <n v="900"/>
    <n v="2700"/>
    <n v="8700"/>
    <n v="0.76315789473684215"/>
    <x v="0"/>
    <s v="WhatsApp"/>
    <s v="Pickup"/>
    <s v="Facebook"/>
    <x v="0"/>
    <s v="Friday"/>
    <x v="1"/>
    <x v="0"/>
    <x v="1"/>
  </r>
  <r>
    <x v="270"/>
    <s v="CUST054"/>
    <x v="13"/>
    <s v="500g"/>
    <x v="1"/>
    <n v="3"/>
    <n v="3900"/>
    <x v="2"/>
    <s v="Kilimani"/>
    <s v="ORD02151"/>
    <x v="0"/>
    <n v="3"/>
    <n v="50"/>
    <n v="3850"/>
    <n v="1800"/>
    <n v="5400"/>
    <n v="-1550"/>
    <n v="-0.40259740259740262"/>
    <x v="0"/>
    <s v="In-store"/>
    <s v="Pickup"/>
    <s v="Instagram"/>
    <x v="0"/>
    <s v="Friday"/>
    <x v="0"/>
    <x v="1"/>
    <x v="1"/>
  </r>
  <r>
    <x v="270"/>
    <s v="CUST006"/>
    <x v="2"/>
    <s v="1000g"/>
    <x v="0"/>
    <n v="4"/>
    <n v="11200"/>
    <x v="2"/>
    <s v="Kilimani"/>
    <s v="ORD02152"/>
    <x v="0"/>
    <n v="4"/>
    <n v="0"/>
    <n v="11200"/>
    <n v="2600"/>
    <n v="10400"/>
    <n v="800"/>
    <n v="7.1428571428571425E-2"/>
    <x v="0"/>
    <s v="In-store"/>
    <s v="Delivery"/>
    <s v="Facebook"/>
    <x v="0"/>
    <s v="Friday"/>
    <x v="1"/>
    <x v="1"/>
    <x v="1"/>
  </r>
  <r>
    <x v="270"/>
    <s v="CUST089"/>
    <x v="0"/>
    <s v="1500g"/>
    <x v="2"/>
    <n v="2"/>
    <n v="7600"/>
    <x v="0"/>
    <s v="Westlands"/>
    <s v="ORD02153"/>
    <x v="0"/>
    <n v="2"/>
    <n v="100"/>
    <n v="7500"/>
    <n v="1800"/>
    <n v="3600"/>
    <n v="3900"/>
    <n v="0.52"/>
    <x v="1"/>
    <s v="In-store"/>
    <s v="Pickup"/>
    <s v="Word of Mouth"/>
    <x v="0"/>
    <s v="Friday"/>
    <x v="0"/>
    <x v="0"/>
    <x v="3"/>
  </r>
  <r>
    <x v="271"/>
    <s v="CUST062"/>
    <x v="10"/>
    <s v="1000g"/>
    <x v="0"/>
    <n v="2"/>
    <n v="5600"/>
    <x v="1"/>
    <s v="Westlands"/>
    <s v="ORD02154"/>
    <x v="0"/>
    <n v="2"/>
    <n v="0"/>
    <n v="5600"/>
    <n v="1800"/>
    <n v="3600"/>
    <n v="2000"/>
    <n v="0.35714285714285715"/>
    <x v="2"/>
    <s v="In-store"/>
    <s v="Pickup"/>
    <s v="Facebook"/>
    <x v="0"/>
    <s v="Saturday"/>
    <x v="2"/>
    <x v="0"/>
    <x v="0"/>
  </r>
  <r>
    <x v="271"/>
    <s v="CUST027"/>
    <x v="12"/>
    <s v="1000g"/>
    <x v="0"/>
    <n v="4"/>
    <n v="11200"/>
    <x v="2"/>
    <s v="Kilimani"/>
    <s v="ORD02155"/>
    <x v="0"/>
    <n v="4"/>
    <n v="0"/>
    <n v="11200"/>
    <n v="3500"/>
    <n v="14000"/>
    <n v="-2800"/>
    <n v="-0.25"/>
    <x v="1"/>
    <s v="In-store"/>
    <s v="Pickup"/>
    <s v="Walk-in"/>
    <x v="0"/>
    <s v="Saturday"/>
    <x v="1"/>
    <x v="0"/>
    <x v="2"/>
  </r>
  <r>
    <x v="271"/>
    <s v="CUST047"/>
    <x v="6"/>
    <s v="2000g"/>
    <x v="4"/>
    <n v="1"/>
    <n v="4800"/>
    <x v="0"/>
    <s v="Kilimani"/>
    <s v="ORD02156"/>
    <x v="2"/>
    <n v="1"/>
    <n v="0"/>
    <n v="4800"/>
    <n v="3500"/>
    <n v="3500"/>
    <n v="1300"/>
    <n v="0.27083333333333331"/>
    <x v="0"/>
    <s v="In-store"/>
    <s v="Pickup"/>
    <s v="Word of Mouth"/>
    <x v="0"/>
    <s v="Saturday"/>
    <x v="0"/>
    <x v="1"/>
    <x v="2"/>
  </r>
  <r>
    <x v="271"/>
    <s v="CUST072"/>
    <x v="5"/>
    <s v="2000g"/>
    <x v="4"/>
    <n v="1"/>
    <n v="4800"/>
    <x v="0"/>
    <s v="Kilimani"/>
    <s v="ORD02157"/>
    <x v="0"/>
    <n v="1"/>
    <n v="0"/>
    <n v="4800"/>
    <n v="900"/>
    <n v="900"/>
    <n v="3900"/>
    <n v="0.8125"/>
    <x v="2"/>
    <s v="Online"/>
    <s v="Delivery"/>
    <s v="Word of Mouth"/>
    <x v="0"/>
    <s v="Saturday"/>
    <x v="1"/>
    <x v="1"/>
    <x v="0"/>
  </r>
  <r>
    <x v="271"/>
    <s v="CUST025"/>
    <x v="4"/>
    <s v="500g"/>
    <x v="1"/>
    <n v="4"/>
    <n v="5200"/>
    <x v="1"/>
    <s v="CBD"/>
    <s v="ORD02158"/>
    <x v="0"/>
    <n v="4"/>
    <n v="0"/>
    <n v="5200"/>
    <n v="2600"/>
    <n v="10400"/>
    <n v="-5200"/>
    <n v="-1"/>
    <x v="0"/>
    <s v="WhatsApp"/>
    <s v="Pickup"/>
    <s v="Walk-in"/>
    <x v="0"/>
    <s v="Saturday"/>
    <x v="1"/>
    <x v="0"/>
    <x v="2"/>
  </r>
  <r>
    <x v="271"/>
    <s v="CUST006"/>
    <x v="12"/>
    <s v="1500g"/>
    <x v="2"/>
    <n v="3"/>
    <n v="11400"/>
    <x v="0"/>
    <s v="Kilimani"/>
    <s v="ORD02159"/>
    <x v="0"/>
    <n v="3"/>
    <n v="50"/>
    <n v="11350"/>
    <n v="1800"/>
    <n v="5400"/>
    <n v="5950"/>
    <n v="0.52422907488986781"/>
    <x v="1"/>
    <s v="Online"/>
    <s v="Pickup"/>
    <s v="Walk-in"/>
    <x v="0"/>
    <s v="Saturday"/>
    <x v="2"/>
    <x v="0"/>
    <x v="3"/>
  </r>
  <r>
    <x v="271"/>
    <s v="CUST023"/>
    <x v="10"/>
    <s v="1000g"/>
    <x v="0"/>
    <n v="3"/>
    <n v="8400"/>
    <x v="0"/>
    <s v="Westlands"/>
    <s v="ORD02160"/>
    <x v="0"/>
    <n v="3"/>
    <n v="0"/>
    <n v="8400"/>
    <n v="1000"/>
    <n v="3000"/>
    <n v="5400"/>
    <n v="0.6428571428571429"/>
    <x v="0"/>
    <s v="WhatsApp"/>
    <s v="Delivery"/>
    <s v="Walk-in"/>
    <x v="0"/>
    <s v="Saturday"/>
    <x v="0"/>
    <x v="1"/>
    <x v="3"/>
  </r>
  <r>
    <x v="271"/>
    <s v="CUST044"/>
    <x v="1"/>
    <s v="Large Pack"/>
    <x v="5"/>
    <n v="2"/>
    <n v="3000"/>
    <x v="1"/>
    <s v="Kilimani"/>
    <s v="ORD02161"/>
    <x v="1"/>
    <n v="2"/>
    <n v="0"/>
    <n v="3000"/>
    <n v="900"/>
    <n v="1800"/>
    <n v="1200"/>
    <n v="0.4"/>
    <x v="0"/>
    <s v="WhatsApp"/>
    <s v="Pickup"/>
    <s v="Facebook"/>
    <x v="0"/>
    <s v="Saturday"/>
    <x v="0"/>
    <x v="0"/>
    <x v="1"/>
  </r>
  <r>
    <x v="271"/>
    <s v="CUST003"/>
    <x v="11"/>
    <s v="500g"/>
    <x v="1"/>
    <n v="2"/>
    <n v="2600"/>
    <x v="0"/>
    <s v="Westlands"/>
    <s v="ORD02162"/>
    <x v="0"/>
    <n v="2"/>
    <n v="0"/>
    <n v="2600"/>
    <n v="4200"/>
    <n v="8400"/>
    <n v="-5800"/>
    <n v="-2.2307692307692308"/>
    <x v="1"/>
    <s v="In-store"/>
    <s v="Pickup"/>
    <s v="Instagram"/>
    <x v="0"/>
    <s v="Saturday"/>
    <x v="0"/>
    <x v="0"/>
    <x v="0"/>
  </r>
  <r>
    <x v="271"/>
    <s v="CUST087"/>
    <x v="2"/>
    <s v="2500g"/>
    <x v="6"/>
    <n v="1"/>
    <n v="5800"/>
    <x v="0"/>
    <s v="Westlands"/>
    <s v="ORD02163"/>
    <x v="0"/>
    <n v="1"/>
    <n v="0"/>
    <n v="5800"/>
    <n v="5000"/>
    <n v="5000"/>
    <n v="800"/>
    <n v="0.13793103448275862"/>
    <x v="0"/>
    <s v="WhatsApp"/>
    <s v="Delivery"/>
    <s v="Instagram"/>
    <x v="0"/>
    <s v="Saturday"/>
    <x v="2"/>
    <x v="1"/>
    <x v="2"/>
  </r>
  <r>
    <x v="271"/>
    <s v="CUST044"/>
    <x v="8"/>
    <s v="3000g"/>
    <x v="3"/>
    <n v="1"/>
    <n v="6800"/>
    <x v="0"/>
    <s v="Westlands"/>
    <s v="ORD02164"/>
    <x v="0"/>
    <n v="1"/>
    <n v="50"/>
    <n v="6750"/>
    <n v="1800"/>
    <n v="1800"/>
    <n v="4950"/>
    <n v="0.73333333333333328"/>
    <x v="1"/>
    <s v="Online"/>
    <s v="Pickup"/>
    <s v="Word of Mouth"/>
    <x v="0"/>
    <s v="Saturday"/>
    <x v="2"/>
    <x v="1"/>
    <x v="0"/>
  </r>
  <r>
    <x v="271"/>
    <s v="CUST048"/>
    <x v="7"/>
    <s v="1000g"/>
    <x v="0"/>
    <n v="2"/>
    <n v="5600"/>
    <x v="2"/>
    <s v="CBD"/>
    <s v="ORD02165"/>
    <x v="0"/>
    <n v="2"/>
    <n v="0"/>
    <n v="5600"/>
    <n v="2600"/>
    <n v="5200"/>
    <n v="400"/>
    <n v="7.1428571428571425E-2"/>
    <x v="1"/>
    <s v="WhatsApp"/>
    <s v="Pickup"/>
    <s v="Word of Mouth"/>
    <x v="0"/>
    <s v="Saturday"/>
    <x v="2"/>
    <x v="0"/>
    <x v="3"/>
  </r>
  <r>
    <x v="272"/>
    <s v="CUST056"/>
    <x v="3"/>
    <s v="1500g"/>
    <x v="2"/>
    <n v="5"/>
    <n v="19000"/>
    <x v="1"/>
    <s v="Kilimani"/>
    <s v="ORD02166"/>
    <x v="0"/>
    <n v="5"/>
    <n v="0"/>
    <n v="19000"/>
    <n v="2600"/>
    <n v="13000"/>
    <n v="6000"/>
    <n v="0.31578947368421051"/>
    <x v="0"/>
    <s v="In-store"/>
    <s v="Delivery"/>
    <s v="Instagram"/>
    <x v="0"/>
    <s v="Sunday"/>
    <x v="1"/>
    <x v="0"/>
    <x v="0"/>
  </r>
  <r>
    <x v="272"/>
    <s v="CUST017"/>
    <x v="2"/>
    <s v="1500g"/>
    <x v="2"/>
    <n v="2"/>
    <n v="7600"/>
    <x v="0"/>
    <s v="Kilimani"/>
    <s v="ORD02167"/>
    <x v="0"/>
    <n v="2"/>
    <n v="0"/>
    <n v="7600"/>
    <n v="2600"/>
    <n v="5200"/>
    <n v="2400"/>
    <n v="0.31578947368421051"/>
    <x v="2"/>
    <s v="Online"/>
    <s v="Pickup"/>
    <s v="Word of Mouth"/>
    <x v="0"/>
    <s v="Sunday"/>
    <x v="1"/>
    <x v="1"/>
    <x v="3"/>
  </r>
  <r>
    <x v="272"/>
    <s v="CUST089"/>
    <x v="3"/>
    <s v="1500g"/>
    <x v="2"/>
    <n v="4"/>
    <n v="15200"/>
    <x v="2"/>
    <s v="Westlands"/>
    <s v="ORD02168"/>
    <x v="0"/>
    <n v="4"/>
    <n v="0"/>
    <n v="15200"/>
    <n v="3500"/>
    <n v="14000"/>
    <n v="1200"/>
    <n v="7.8947368421052627E-2"/>
    <x v="0"/>
    <s v="WhatsApp"/>
    <s v="Delivery"/>
    <s v="Word of Mouth"/>
    <x v="0"/>
    <s v="Sunday"/>
    <x v="0"/>
    <x v="0"/>
    <x v="1"/>
  </r>
  <r>
    <x v="272"/>
    <s v="CUST082"/>
    <x v="13"/>
    <s v="2000g"/>
    <x v="4"/>
    <n v="4"/>
    <n v="19200"/>
    <x v="0"/>
    <s v="Kilimani"/>
    <s v="ORD02169"/>
    <x v="0"/>
    <n v="4"/>
    <n v="0"/>
    <n v="19200"/>
    <n v="3500"/>
    <n v="14000"/>
    <n v="5200"/>
    <n v="0.27083333333333331"/>
    <x v="1"/>
    <s v="Online"/>
    <s v="Delivery"/>
    <s v="Facebook"/>
    <x v="0"/>
    <s v="Sunday"/>
    <x v="0"/>
    <x v="0"/>
    <x v="2"/>
  </r>
  <r>
    <x v="272"/>
    <s v="CUST076"/>
    <x v="12"/>
    <s v="2000g"/>
    <x v="4"/>
    <n v="5"/>
    <n v="24000"/>
    <x v="0"/>
    <s v="CBD"/>
    <s v="ORD02170"/>
    <x v="0"/>
    <n v="5"/>
    <n v="0"/>
    <n v="24000"/>
    <n v="3500"/>
    <n v="17500"/>
    <n v="6500"/>
    <n v="0.27083333333333331"/>
    <x v="0"/>
    <s v="WhatsApp"/>
    <s v="Delivery"/>
    <s v="Instagram"/>
    <x v="0"/>
    <s v="Sunday"/>
    <x v="0"/>
    <x v="1"/>
    <x v="0"/>
  </r>
  <r>
    <x v="273"/>
    <s v="CUST042"/>
    <x v="12"/>
    <s v="2000g"/>
    <x v="4"/>
    <n v="2"/>
    <n v="9600"/>
    <x v="0"/>
    <s v="Kilimani"/>
    <s v="ORD02171"/>
    <x v="0"/>
    <n v="2"/>
    <n v="0"/>
    <n v="9600"/>
    <n v="2600"/>
    <n v="5200"/>
    <n v="4400"/>
    <n v="0.45833333333333331"/>
    <x v="1"/>
    <s v="Online"/>
    <s v="Delivery"/>
    <s v="Facebook"/>
    <x v="0"/>
    <s v="Monday"/>
    <x v="1"/>
    <x v="0"/>
    <x v="1"/>
  </r>
  <r>
    <x v="273"/>
    <s v="CUST017"/>
    <x v="8"/>
    <s v="1500g"/>
    <x v="2"/>
    <n v="3"/>
    <n v="11400"/>
    <x v="1"/>
    <s v="CBD"/>
    <s v="ORD02172"/>
    <x v="0"/>
    <n v="3"/>
    <n v="50"/>
    <n v="11350"/>
    <n v="3500"/>
    <n v="10500"/>
    <n v="850"/>
    <n v="7.4889867841409691E-2"/>
    <x v="2"/>
    <s v="Online"/>
    <s v="Delivery"/>
    <s v="Word of Mouth"/>
    <x v="0"/>
    <s v="Monday"/>
    <x v="0"/>
    <x v="0"/>
    <x v="3"/>
  </r>
  <r>
    <x v="273"/>
    <s v="CUST094"/>
    <x v="7"/>
    <s v="2000g"/>
    <x v="4"/>
    <n v="2"/>
    <n v="9600"/>
    <x v="0"/>
    <s v="Westlands"/>
    <s v="ORD02173"/>
    <x v="0"/>
    <n v="2"/>
    <n v="0"/>
    <n v="9600"/>
    <n v="4200"/>
    <n v="8400"/>
    <n v="1200"/>
    <n v="0.125"/>
    <x v="1"/>
    <s v="Online"/>
    <s v="Pickup"/>
    <s v="Facebook"/>
    <x v="0"/>
    <s v="Monday"/>
    <x v="2"/>
    <x v="1"/>
    <x v="2"/>
  </r>
  <r>
    <x v="273"/>
    <s v="CUST009"/>
    <x v="12"/>
    <s v="2500g"/>
    <x v="6"/>
    <n v="5"/>
    <n v="29000"/>
    <x v="0"/>
    <s v="CBD"/>
    <s v="ORD02174"/>
    <x v="0"/>
    <n v="5"/>
    <n v="0"/>
    <n v="29000"/>
    <n v="900"/>
    <n v="4500"/>
    <n v="24500"/>
    <n v="0.84482758620689657"/>
    <x v="1"/>
    <s v="In-store"/>
    <s v="Delivery"/>
    <s v="Walk-in"/>
    <x v="0"/>
    <s v="Monday"/>
    <x v="0"/>
    <x v="0"/>
    <x v="0"/>
  </r>
  <r>
    <x v="273"/>
    <s v="CUST048"/>
    <x v="9"/>
    <s v="500g"/>
    <x v="1"/>
    <n v="5"/>
    <n v="6500"/>
    <x v="2"/>
    <s v="CBD"/>
    <s v="ORD02175"/>
    <x v="0"/>
    <n v="5"/>
    <n v="0"/>
    <n v="6500"/>
    <n v="1800"/>
    <n v="9000"/>
    <n v="-2500"/>
    <n v="-0.38461538461538464"/>
    <x v="0"/>
    <s v="In-store"/>
    <s v="Delivery"/>
    <s v="Word of Mouth"/>
    <x v="0"/>
    <s v="Monday"/>
    <x v="2"/>
    <x v="0"/>
    <x v="2"/>
  </r>
  <r>
    <x v="273"/>
    <s v="CUST042"/>
    <x v="7"/>
    <s v="1000g"/>
    <x v="0"/>
    <n v="2"/>
    <n v="5600"/>
    <x v="1"/>
    <s v="Westlands"/>
    <s v="ORD02176"/>
    <x v="0"/>
    <n v="2"/>
    <n v="0"/>
    <n v="5600"/>
    <n v="900"/>
    <n v="1800"/>
    <n v="3800"/>
    <n v="0.6785714285714286"/>
    <x v="1"/>
    <s v="WhatsApp"/>
    <s v="Delivery"/>
    <s v="Facebook"/>
    <x v="0"/>
    <s v="Monday"/>
    <x v="0"/>
    <x v="0"/>
    <x v="3"/>
  </r>
  <r>
    <x v="273"/>
    <s v="CUST092"/>
    <x v="3"/>
    <s v="500g"/>
    <x v="1"/>
    <n v="4"/>
    <n v="5200"/>
    <x v="2"/>
    <s v="Westlands"/>
    <s v="ORD02177"/>
    <x v="0"/>
    <n v="4"/>
    <n v="50"/>
    <n v="5150"/>
    <n v="900"/>
    <n v="3600"/>
    <n v="1550"/>
    <n v="0.30097087378640774"/>
    <x v="2"/>
    <s v="In-store"/>
    <s v="Pickup"/>
    <s v="Instagram"/>
    <x v="0"/>
    <s v="Monday"/>
    <x v="2"/>
    <x v="0"/>
    <x v="3"/>
  </r>
  <r>
    <x v="274"/>
    <s v="CUST082"/>
    <x v="13"/>
    <s v="500g"/>
    <x v="1"/>
    <n v="4"/>
    <n v="5200"/>
    <x v="1"/>
    <s v="CBD"/>
    <s v="ORD02178"/>
    <x v="0"/>
    <n v="4"/>
    <n v="0"/>
    <n v="5200"/>
    <n v="1800"/>
    <n v="7200"/>
    <n v="-2000"/>
    <n v="-0.38461538461538464"/>
    <x v="2"/>
    <s v="WhatsApp"/>
    <s v="Delivery"/>
    <s v="Instagram"/>
    <x v="0"/>
    <s v="Tuesday"/>
    <x v="0"/>
    <x v="0"/>
    <x v="1"/>
  </r>
  <r>
    <x v="274"/>
    <s v="CUST029"/>
    <x v="0"/>
    <s v="1000g"/>
    <x v="0"/>
    <n v="2"/>
    <n v="5600"/>
    <x v="0"/>
    <s v="Westlands"/>
    <s v="ORD02179"/>
    <x v="0"/>
    <n v="2"/>
    <n v="0"/>
    <n v="5600"/>
    <n v="4200"/>
    <n v="8400"/>
    <n v="-2800"/>
    <n v="-0.5"/>
    <x v="1"/>
    <s v="Online"/>
    <s v="Delivery"/>
    <s v="Facebook"/>
    <x v="0"/>
    <s v="Tuesday"/>
    <x v="2"/>
    <x v="1"/>
    <x v="2"/>
  </r>
  <r>
    <x v="274"/>
    <s v="CUST051"/>
    <x v="6"/>
    <s v="2500g"/>
    <x v="6"/>
    <n v="2"/>
    <n v="11600"/>
    <x v="0"/>
    <s v="Westlands"/>
    <s v="ORD02180"/>
    <x v="2"/>
    <n v="2"/>
    <n v="0"/>
    <n v="11600"/>
    <n v="1800"/>
    <n v="3600"/>
    <n v="8000"/>
    <n v="0.68965517241379315"/>
    <x v="2"/>
    <s v="Online"/>
    <s v="Pickup"/>
    <s v="Walk-in"/>
    <x v="0"/>
    <s v="Tuesday"/>
    <x v="2"/>
    <x v="0"/>
    <x v="3"/>
  </r>
  <r>
    <x v="274"/>
    <s v="CUST074"/>
    <x v="9"/>
    <s v="1000g"/>
    <x v="0"/>
    <n v="4"/>
    <n v="11200"/>
    <x v="0"/>
    <s v="Westlands"/>
    <s v="ORD02181"/>
    <x v="0"/>
    <n v="4"/>
    <n v="100"/>
    <n v="11100"/>
    <n v="900"/>
    <n v="3600"/>
    <n v="7500"/>
    <n v="0.67567567567567566"/>
    <x v="2"/>
    <s v="WhatsApp"/>
    <s v="Pickup"/>
    <s v="Walk-in"/>
    <x v="0"/>
    <s v="Tuesday"/>
    <x v="1"/>
    <x v="0"/>
    <x v="1"/>
  </r>
  <r>
    <x v="274"/>
    <s v="CUST011"/>
    <x v="4"/>
    <s v="500g"/>
    <x v="1"/>
    <n v="5"/>
    <n v="6500"/>
    <x v="0"/>
    <s v="Kilimani"/>
    <s v="ORD02182"/>
    <x v="0"/>
    <n v="5"/>
    <n v="0"/>
    <n v="6500"/>
    <n v="3500"/>
    <n v="17500"/>
    <n v="-11000"/>
    <n v="-1.6923076923076923"/>
    <x v="0"/>
    <s v="WhatsApp"/>
    <s v="Delivery"/>
    <s v="Instagram"/>
    <x v="0"/>
    <s v="Tuesday"/>
    <x v="2"/>
    <x v="1"/>
    <x v="3"/>
  </r>
  <r>
    <x v="274"/>
    <s v="CUST067"/>
    <x v="4"/>
    <s v="2000g"/>
    <x v="4"/>
    <n v="4"/>
    <n v="19200"/>
    <x v="2"/>
    <s v="Kilimani"/>
    <s v="ORD02183"/>
    <x v="0"/>
    <n v="4"/>
    <n v="50"/>
    <n v="19150"/>
    <n v="5000"/>
    <n v="20000"/>
    <n v="-850"/>
    <n v="-4.4386422976501305E-2"/>
    <x v="1"/>
    <s v="In-store"/>
    <s v="Pickup"/>
    <s v="Instagram"/>
    <x v="0"/>
    <s v="Tuesday"/>
    <x v="1"/>
    <x v="0"/>
    <x v="1"/>
  </r>
  <r>
    <x v="274"/>
    <s v="CUST060"/>
    <x v="13"/>
    <s v="3000g"/>
    <x v="3"/>
    <n v="1"/>
    <n v="6800"/>
    <x v="1"/>
    <s v="CBD"/>
    <s v="ORD02184"/>
    <x v="0"/>
    <n v="1"/>
    <n v="0"/>
    <n v="6800"/>
    <n v="3500"/>
    <n v="3500"/>
    <n v="3300"/>
    <n v="0.48529411764705882"/>
    <x v="2"/>
    <s v="Online"/>
    <s v="Pickup"/>
    <s v="Word of Mouth"/>
    <x v="0"/>
    <s v="Tuesday"/>
    <x v="0"/>
    <x v="0"/>
    <x v="1"/>
  </r>
  <r>
    <x v="275"/>
    <s v="CUST060"/>
    <x v="9"/>
    <s v="2000g"/>
    <x v="4"/>
    <n v="4"/>
    <n v="19200"/>
    <x v="2"/>
    <s v="Westlands"/>
    <s v="ORD02185"/>
    <x v="0"/>
    <n v="4"/>
    <n v="0"/>
    <n v="19200"/>
    <n v="1800"/>
    <n v="7200"/>
    <n v="12000"/>
    <n v="0.625"/>
    <x v="1"/>
    <s v="Online"/>
    <s v="Delivery"/>
    <s v="Instagram"/>
    <x v="0"/>
    <s v="Wednesday"/>
    <x v="1"/>
    <x v="1"/>
    <x v="3"/>
  </r>
  <r>
    <x v="275"/>
    <s v="CUST041"/>
    <x v="5"/>
    <s v="1000g"/>
    <x v="0"/>
    <n v="4"/>
    <n v="11200"/>
    <x v="2"/>
    <s v="Westlands"/>
    <s v="ORD02186"/>
    <x v="0"/>
    <n v="4"/>
    <n v="50"/>
    <n v="11150"/>
    <n v="3500"/>
    <n v="14000"/>
    <n v="-2850"/>
    <n v="-0.2556053811659193"/>
    <x v="2"/>
    <s v="Online"/>
    <s v="Delivery"/>
    <s v="Walk-in"/>
    <x v="0"/>
    <s v="Wednesday"/>
    <x v="1"/>
    <x v="0"/>
    <x v="0"/>
  </r>
  <r>
    <x v="275"/>
    <s v="CUST057"/>
    <x v="0"/>
    <s v="2000g"/>
    <x v="4"/>
    <n v="2"/>
    <n v="9600"/>
    <x v="0"/>
    <s v="Westlands"/>
    <s v="ORD02187"/>
    <x v="0"/>
    <n v="2"/>
    <n v="0"/>
    <n v="9600"/>
    <n v="2600"/>
    <n v="5200"/>
    <n v="4400"/>
    <n v="0.45833333333333331"/>
    <x v="2"/>
    <s v="In-store"/>
    <s v="Delivery"/>
    <s v="Facebook"/>
    <x v="0"/>
    <s v="Wednesday"/>
    <x v="1"/>
    <x v="0"/>
    <x v="1"/>
  </r>
  <r>
    <x v="275"/>
    <s v="CUST046"/>
    <x v="8"/>
    <s v="1500g"/>
    <x v="2"/>
    <n v="1"/>
    <n v="3800"/>
    <x v="0"/>
    <s v="Westlands"/>
    <s v="ORD02188"/>
    <x v="0"/>
    <n v="1"/>
    <n v="0"/>
    <n v="3800"/>
    <n v="4200"/>
    <n v="4200"/>
    <n v="-400"/>
    <n v="-0.10526315789473684"/>
    <x v="1"/>
    <s v="WhatsApp"/>
    <s v="Pickup"/>
    <s v="Instagram"/>
    <x v="0"/>
    <s v="Wednesday"/>
    <x v="2"/>
    <x v="1"/>
    <x v="3"/>
  </r>
  <r>
    <x v="275"/>
    <s v="CUST066"/>
    <x v="6"/>
    <s v="2500g"/>
    <x v="6"/>
    <n v="5"/>
    <n v="29000"/>
    <x v="1"/>
    <s v="CBD"/>
    <s v="ORD02189"/>
    <x v="2"/>
    <n v="5"/>
    <n v="0"/>
    <n v="29000"/>
    <n v="900"/>
    <n v="4500"/>
    <n v="24500"/>
    <n v="0.84482758620689657"/>
    <x v="0"/>
    <s v="In-store"/>
    <s v="Pickup"/>
    <s v="Walk-in"/>
    <x v="0"/>
    <s v="Wednesday"/>
    <x v="1"/>
    <x v="0"/>
    <x v="3"/>
  </r>
  <r>
    <x v="275"/>
    <s v="CUST030"/>
    <x v="2"/>
    <s v="500g"/>
    <x v="1"/>
    <n v="3"/>
    <n v="3900"/>
    <x v="0"/>
    <s v="Kilimani"/>
    <s v="ORD02190"/>
    <x v="0"/>
    <n v="3"/>
    <n v="0"/>
    <n v="3900"/>
    <n v="1800"/>
    <n v="5400"/>
    <n v="-1500"/>
    <n v="-0.38461538461538464"/>
    <x v="2"/>
    <s v="In-store"/>
    <s v="Delivery"/>
    <s v="Facebook"/>
    <x v="0"/>
    <s v="Wednesday"/>
    <x v="0"/>
    <x v="1"/>
    <x v="0"/>
  </r>
  <r>
    <x v="275"/>
    <s v="CUST005"/>
    <x v="2"/>
    <s v="1000g"/>
    <x v="0"/>
    <n v="3"/>
    <n v="8400"/>
    <x v="1"/>
    <s v="Kilimani"/>
    <s v="ORD02191"/>
    <x v="0"/>
    <n v="3"/>
    <n v="100"/>
    <n v="8300"/>
    <n v="5000"/>
    <n v="15000"/>
    <n v="-6700"/>
    <n v="-0.80722891566265065"/>
    <x v="0"/>
    <s v="Online"/>
    <s v="Pickup"/>
    <s v="Walk-in"/>
    <x v="0"/>
    <s v="Wednesday"/>
    <x v="2"/>
    <x v="0"/>
    <x v="2"/>
  </r>
  <r>
    <x v="275"/>
    <s v="CUST087"/>
    <x v="5"/>
    <s v="3000g"/>
    <x v="3"/>
    <n v="2"/>
    <n v="13600"/>
    <x v="2"/>
    <s v="Westlands"/>
    <s v="ORD02192"/>
    <x v="0"/>
    <n v="2"/>
    <n v="0"/>
    <n v="13600"/>
    <n v="1000"/>
    <n v="2000"/>
    <n v="11600"/>
    <n v="0.8529411764705882"/>
    <x v="1"/>
    <s v="In-store"/>
    <s v="Delivery"/>
    <s v="Word of Mouth"/>
    <x v="0"/>
    <s v="Wednesday"/>
    <x v="2"/>
    <x v="0"/>
    <x v="0"/>
  </r>
  <r>
    <x v="276"/>
    <s v="CUST025"/>
    <x v="1"/>
    <s v="Large Pack"/>
    <x v="5"/>
    <n v="3"/>
    <n v="4500"/>
    <x v="1"/>
    <s v="CBD"/>
    <s v="ORD02193"/>
    <x v="1"/>
    <n v="3"/>
    <n v="0"/>
    <n v="4500"/>
    <n v="3500"/>
    <n v="10500"/>
    <n v="-6000"/>
    <n v="-1.3333333333333333"/>
    <x v="1"/>
    <s v="WhatsApp"/>
    <s v="Pickup"/>
    <s v="Instagram"/>
    <x v="0"/>
    <s v="Thursday"/>
    <x v="0"/>
    <x v="0"/>
    <x v="1"/>
  </r>
  <r>
    <x v="276"/>
    <s v="CUST034"/>
    <x v="11"/>
    <s v="2000g"/>
    <x v="4"/>
    <n v="5"/>
    <n v="24000"/>
    <x v="0"/>
    <s v="Westlands"/>
    <s v="ORD02194"/>
    <x v="0"/>
    <n v="5"/>
    <n v="0"/>
    <n v="24000"/>
    <n v="1800"/>
    <n v="9000"/>
    <n v="15000"/>
    <n v="0.625"/>
    <x v="0"/>
    <s v="WhatsApp"/>
    <s v="Delivery"/>
    <s v="Walk-in"/>
    <x v="0"/>
    <s v="Thursday"/>
    <x v="1"/>
    <x v="0"/>
    <x v="0"/>
  </r>
  <r>
    <x v="276"/>
    <s v="CUST052"/>
    <x v="4"/>
    <s v="1000g"/>
    <x v="0"/>
    <n v="3"/>
    <n v="8400"/>
    <x v="2"/>
    <s v="CBD"/>
    <s v="ORD02195"/>
    <x v="0"/>
    <n v="3"/>
    <n v="0"/>
    <n v="8400"/>
    <n v="900"/>
    <n v="2700"/>
    <n v="5700"/>
    <n v="0.6785714285714286"/>
    <x v="0"/>
    <s v="Online"/>
    <s v="Pickup"/>
    <s v="Facebook"/>
    <x v="0"/>
    <s v="Thursday"/>
    <x v="2"/>
    <x v="0"/>
    <x v="1"/>
  </r>
  <r>
    <x v="276"/>
    <s v="CUST061"/>
    <x v="12"/>
    <s v="500g"/>
    <x v="1"/>
    <n v="1"/>
    <n v="1300"/>
    <x v="1"/>
    <s v="CBD"/>
    <s v="ORD02196"/>
    <x v="0"/>
    <n v="1"/>
    <n v="100"/>
    <n v="1200"/>
    <n v="5000"/>
    <n v="5000"/>
    <n v="-3800"/>
    <n v="-3.1666666666666665"/>
    <x v="2"/>
    <s v="Online"/>
    <s v="Pickup"/>
    <s v="Facebook"/>
    <x v="0"/>
    <s v="Thursday"/>
    <x v="2"/>
    <x v="0"/>
    <x v="1"/>
  </r>
  <r>
    <x v="276"/>
    <s v="CUST051"/>
    <x v="12"/>
    <s v="3000g"/>
    <x v="3"/>
    <n v="2"/>
    <n v="13600"/>
    <x v="0"/>
    <s v="Kilimani"/>
    <s v="ORD02197"/>
    <x v="0"/>
    <n v="2"/>
    <n v="0"/>
    <n v="13600"/>
    <n v="1300"/>
    <n v="2600"/>
    <n v="11000"/>
    <n v="0.80882352941176472"/>
    <x v="2"/>
    <s v="WhatsApp"/>
    <s v="Delivery"/>
    <s v="Instagram"/>
    <x v="0"/>
    <s v="Thursday"/>
    <x v="1"/>
    <x v="1"/>
    <x v="1"/>
  </r>
  <r>
    <x v="276"/>
    <s v="CUST061"/>
    <x v="1"/>
    <s v="Party Pack"/>
    <x v="0"/>
    <n v="2"/>
    <n v="5600"/>
    <x v="0"/>
    <s v="CBD"/>
    <s v="ORD02198"/>
    <x v="1"/>
    <n v="2"/>
    <n v="0"/>
    <n v="5600"/>
    <n v="3500"/>
    <n v="7000"/>
    <n v="-1400"/>
    <n v="-0.25"/>
    <x v="0"/>
    <s v="WhatsApp"/>
    <s v="Pickup"/>
    <s v="Walk-in"/>
    <x v="0"/>
    <s v="Thursday"/>
    <x v="1"/>
    <x v="1"/>
    <x v="1"/>
  </r>
  <r>
    <x v="276"/>
    <s v="CUST097"/>
    <x v="13"/>
    <s v="2000g"/>
    <x v="4"/>
    <n v="5"/>
    <n v="24000"/>
    <x v="2"/>
    <s v="CBD"/>
    <s v="ORD02199"/>
    <x v="0"/>
    <n v="5"/>
    <n v="0"/>
    <n v="24000"/>
    <n v="4200"/>
    <n v="21000"/>
    <n v="3000"/>
    <n v="0.125"/>
    <x v="0"/>
    <s v="Online"/>
    <s v="Delivery"/>
    <s v="Facebook"/>
    <x v="0"/>
    <s v="Thursday"/>
    <x v="0"/>
    <x v="1"/>
    <x v="1"/>
  </r>
  <r>
    <x v="277"/>
    <s v="CUST041"/>
    <x v="5"/>
    <s v="2500g"/>
    <x v="6"/>
    <n v="1"/>
    <n v="5800"/>
    <x v="0"/>
    <s v="Westlands"/>
    <s v="ORD02200"/>
    <x v="0"/>
    <n v="1"/>
    <n v="50"/>
    <n v="5750"/>
    <n v="4200"/>
    <n v="4200"/>
    <n v="1550"/>
    <n v="0.26956521739130435"/>
    <x v="2"/>
    <s v="In-store"/>
    <s v="Delivery"/>
    <s v="Instagram"/>
    <x v="0"/>
    <s v="Friday"/>
    <x v="1"/>
    <x v="0"/>
    <x v="0"/>
  </r>
  <r>
    <x v="277"/>
    <s v="CUST027"/>
    <x v="12"/>
    <s v="2500g"/>
    <x v="6"/>
    <n v="4"/>
    <n v="23200"/>
    <x v="2"/>
    <s v="Westlands"/>
    <s v="ORD02201"/>
    <x v="0"/>
    <n v="4"/>
    <n v="0"/>
    <n v="23200"/>
    <n v="3500"/>
    <n v="14000"/>
    <n v="9200"/>
    <n v="0.39655172413793105"/>
    <x v="1"/>
    <s v="Online"/>
    <s v="Delivery"/>
    <s v="Instagram"/>
    <x v="0"/>
    <s v="Friday"/>
    <x v="1"/>
    <x v="0"/>
    <x v="2"/>
  </r>
  <r>
    <x v="277"/>
    <s v="CUST004"/>
    <x v="6"/>
    <s v="2000g"/>
    <x v="4"/>
    <n v="5"/>
    <n v="24000"/>
    <x v="2"/>
    <s v="Kilimani"/>
    <s v="ORD02202"/>
    <x v="2"/>
    <n v="5"/>
    <n v="0"/>
    <n v="24000"/>
    <n v="3500"/>
    <n v="17500"/>
    <n v="6500"/>
    <n v="0.27083333333333331"/>
    <x v="0"/>
    <s v="WhatsApp"/>
    <s v="Pickup"/>
    <s v="Walk-in"/>
    <x v="0"/>
    <s v="Friday"/>
    <x v="0"/>
    <x v="1"/>
    <x v="3"/>
  </r>
  <r>
    <x v="277"/>
    <s v="CUST040"/>
    <x v="13"/>
    <s v="2000g"/>
    <x v="4"/>
    <n v="2"/>
    <n v="9600"/>
    <x v="1"/>
    <s v="Kilimani"/>
    <s v="ORD02203"/>
    <x v="0"/>
    <n v="2"/>
    <n v="0"/>
    <n v="9600"/>
    <n v="3500"/>
    <n v="7000"/>
    <n v="2600"/>
    <n v="0.27083333333333331"/>
    <x v="1"/>
    <s v="Online"/>
    <s v="Delivery"/>
    <s v="Facebook"/>
    <x v="0"/>
    <s v="Friday"/>
    <x v="0"/>
    <x v="1"/>
    <x v="0"/>
  </r>
  <r>
    <x v="277"/>
    <s v="CUST044"/>
    <x v="7"/>
    <s v="2000g"/>
    <x v="4"/>
    <n v="3"/>
    <n v="14400"/>
    <x v="0"/>
    <s v="Westlands"/>
    <s v="ORD02204"/>
    <x v="0"/>
    <n v="3"/>
    <n v="100"/>
    <n v="14300"/>
    <n v="3500"/>
    <n v="10500"/>
    <n v="3800"/>
    <n v="0.26573426573426573"/>
    <x v="0"/>
    <s v="WhatsApp"/>
    <s v="Pickup"/>
    <s v="Facebook"/>
    <x v="0"/>
    <s v="Friday"/>
    <x v="1"/>
    <x v="0"/>
    <x v="3"/>
  </r>
  <r>
    <x v="277"/>
    <s v="CUST098"/>
    <x v="9"/>
    <s v="2000g"/>
    <x v="4"/>
    <n v="4"/>
    <n v="19200"/>
    <x v="1"/>
    <s v="CBD"/>
    <s v="ORD02205"/>
    <x v="0"/>
    <n v="4"/>
    <n v="0"/>
    <n v="19200"/>
    <n v="900"/>
    <n v="3600"/>
    <n v="15600"/>
    <n v="0.8125"/>
    <x v="0"/>
    <s v="Online"/>
    <s v="Pickup"/>
    <s v="Facebook"/>
    <x v="0"/>
    <s v="Friday"/>
    <x v="0"/>
    <x v="1"/>
    <x v="2"/>
  </r>
  <r>
    <x v="277"/>
    <s v="CUST076"/>
    <x v="4"/>
    <s v="500g"/>
    <x v="1"/>
    <n v="3"/>
    <n v="3900"/>
    <x v="0"/>
    <s v="CBD"/>
    <s v="ORD02206"/>
    <x v="0"/>
    <n v="3"/>
    <n v="0"/>
    <n v="3900"/>
    <n v="2600"/>
    <n v="7800"/>
    <n v="-3900"/>
    <n v="-1"/>
    <x v="0"/>
    <s v="WhatsApp"/>
    <s v="Delivery"/>
    <s v="Instagram"/>
    <x v="0"/>
    <s v="Friday"/>
    <x v="1"/>
    <x v="1"/>
    <x v="0"/>
  </r>
  <r>
    <x v="277"/>
    <s v="CUST018"/>
    <x v="12"/>
    <s v="1500g"/>
    <x v="2"/>
    <n v="1"/>
    <n v="3800"/>
    <x v="0"/>
    <s v="Westlands"/>
    <s v="ORD02207"/>
    <x v="0"/>
    <n v="1"/>
    <n v="0"/>
    <n v="3800"/>
    <n v="3500"/>
    <n v="3500"/>
    <n v="300"/>
    <n v="7.8947368421052627E-2"/>
    <x v="2"/>
    <s v="Online"/>
    <s v="Pickup"/>
    <s v="Facebook"/>
    <x v="0"/>
    <s v="Friday"/>
    <x v="0"/>
    <x v="0"/>
    <x v="1"/>
  </r>
  <r>
    <x v="277"/>
    <s v="CUST078"/>
    <x v="13"/>
    <s v="2000g"/>
    <x v="4"/>
    <n v="5"/>
    <n v="24000"/>
    <x v="1"/>
    <s v="Westlands"/>
    <s v="ORD02208"/>
    <x v="0"/>
    <n v="5"/>
    <n v="0"/>
    <n v="24000"/>
    <n v="2600"/>
    <n v="13000"/>
    <n v="11000"/>
    <n v="0.45833333333333331"/>
    <x v="0"/>
    <s v="Online"/>
    <s v="Delivery"/>
    <s v="Walk-in"/>
    <x v="0"/>
    <s v="Friday"/>
    <x v="0"/>
    <x v="1"/>
    <x v="3"/>
  </r>
  <r>
    <x v="277"/>
    <s v="CUST051"/>
    <x v="9"/>
    <s v="1500g"/>
    <x v="2"/>
    <n v="2"/>
    <n v="7600"/>
    <x v="0"/>
    <s v="CBD"/>
    <s v="ORD02209"/>
    <x v="0"/>
    <n v="2"/>
    <n v="50"/>
    <n v="7550"/>
    <n v="3500"/>
    <n v="7000"/>
    <n v="550"/>
    <n v="7.2847682119205295E-2"/>
    <x v="2"/>
    <s v="Online"/>
    <s v="Delivery"/>
    <s v="Instagram"/>
    <x v="0"/>
    <s v="Friday"/>
    <x v="1"/>
    <x v="0"/>
    <x v="0"/>
  </r>
  <r>
    <x v="278"/>
    <s v="CUST014"/>
    <x v="10"/>
    <s v="2000g"/>
    <x v="4"/>
    <n v="4"/>
    <n v="19200"/>
    <x v="2"/>
    <s v="CBD"/>
    <s v="ORD02210"/>
    <x v="0"/>
    <n v="4"/>
    <n v="100"/>
    <n v="19100"/>
    <n v="3500"/>
    <n v="14000"/>
    <n v="5100"/>
    <n v="0.26701570680628273"/>
    <x v="1"/>
    <s v="WhatsApp"/>
    <s v="Pickup"/>
    <s v="Word of Mouth"/>
    <x v="0"/>
    <s v="Saturday"/>
    <x v="2"/>
    <x v="1"/>
    <x v="2"/>
  </r>
  <r>
    <x v="278"/>
    <s v="CUST012"/>
    <x v="7"/>
    <s v="2000g"/>
    <x v="4"/>
    <n v="3"/>
    <n v="14400"/>
    <x v="0"/>
    <s v="Kilimani"/>
    <s v="ORD02211"/>
    <x v="0"/>
    <n v="3"/>
    <n v="0"/>
    <n v="14400"/>
    <n v="3500"/>
    <n v="10500"/>
    <n v="3900"/>
    <n v="0.27083333333333331"/>
    <x v="2"/>
    <s v="Online"/>
    <s v="Pickup"/>
    <s v="Walk-in"/>
    <x v="0"/>
    <s v="Saturday"/>
    <x v="2"/>
    <x v="0"/>
    <x v="3"/>
  </r>
  <r>
    <x v="278"/>
    <s v="CUST023"/>
    <x v="8"/>
    <s v="2000g"/>
    <x v="4"/>
    <n v="5"/>
    <n v="24000"/>
    <x v="0"/>
    <s v="CBD"/>
    <s v="ORD02212"/>
    <x v="0"/>
    <n v="5"/>
    <n v="100"/>
    <n v="23900"/>
    <n v="900"/>
    <n v="4500"/>
    <n v="19400"/>
    <n v="0.81171548117154813"/>
    <x v="1"/>
    <s v="WhatsApp"/>
    <s v="Delivery"/>
    <s v="Facebook"/>
    <x v="0"/>
    <s v="Saturday"/>
    <x v="2"/>
    <x v="1"/>
    <x v="3"/>
  </r>
  <r>
    <x v="278"/>
    <s v="CUST004"/>
    <x v="13"/>
    <s v="500g"/>
    <x v="1"/>
    <n v="4"/>
    <n v="5200"/>
    <x v="0"/>
    <s v="Kilimani"/>
    <s v="ORD02213"/>
    <x v="0"/>
    <n v="4"/>
    <n v="0"/>
    <n v="5200"/>
    <n v="2600"/>
    <n v="10400"/>
    <n v="-5200"/>
    <n v="-1"/>
    <x v="1"/>
    <s v="In-store"/>
    <s v="Delivery"/>
    <s v="Walk-in"/>
    <x v="0"/>
    <s v="Saturday"/>
    <x v="2"/>
    <x v="1"/>
    <x v="3"/>
  </r>
  <r>
    <x v="278"/>
    <s v="CUST037"/>
    <x v="2"/>
    <s v="1500g"/>
    <x v="2"/>
    <n v="4"/>
    <n v="15200"/>
    <x v="0"/>
    <s v="Kilimani"/>
    <s v="ORD02214"/>
    <x v="0"/>
    <n v="4"/>
    <n v="50"/>
    <n v="15150"/>
    <n v="1800"/>
    <n v="7200"/>
    <n v="7950"/>
    <n v="0.52475247524752477"/>
    <x v="1"/>
    <s v="WhatsApp"/>
    <s v="Delivery"/>
    <s v="Walk-in"/>
    <x v="0"/>
    <s v="Saturday"/>
    <x v="1"/>
    <x v="1"/>
    <x v="1"/>
  </r>
  <r>
    <x v="278"/>
    <s v="CUST009"/>
    <x v="4"/>
    <s v="1000g"/>
    <x v="0"/>
    <n v="5"/>
    <n v="14000"/>
    <x v="2"/>
    <s v="Kilimani"/>
    <s v="ORD02215"/>
    <x v="0"/>
    <n v="5"/>
    <n v="0"/>
    <n v="14000"/>
    <n v="1800"/>
    <n v="9000"/>
    <n v="5000"/>
    <n v="0.35714285714285715"/>
    <x v="2"/>
    <s v="Online"/>
    <s v="Delivery"/>
    <s v="Walk-in"/>
    <x v="0"/>
    <s v="Saturday"/>
    <x v="0"/>
    <x v="0"/>
    <x v="2"/>
  </r>
  <r>
    <x v="278"/>
    <s v="CUST002"/>
    <x v="5"/>
    <s v="1000g"/>
    <x v="0"/>
    <n v="5"/>
    <n v="14000"/>
    <x v="0"/>
    <s v="Westlands"/>
    <s v="ORD02216"/>
    <x v="0"/>
    <n v="5"/>
    <n v="0"/>
    <n v="14000"/>
    <n v="3500"/>
    <n v="17500"/>
    <n v="-3500"/>
    <n v="-0.25"/>
    <x v="0"/>
    <s v="WhatsApp"/>
    <s v="Delivery"/>
    <s v="Instagram"/>
    <x v="0"/>
    <s v="Saturday"/>
    <x v="2"/>
    <x v="1"/>
    <x v="3"/>
  </r>
  <r>
    <x v="278"/>
    <s v="CUST051"/>
    <x v="6"/>
    <s v="2000g"/>
    <x v="4"/>
    <n v="4"/>
    <n v="19200"/>
    <x v="0"/>
    <s v="Kilimani"/>
    <s v="ORD02217"/>
    <x v="2"/>
    <n v="4"/>
    <n v="50"/>
    <n v="19150"/>
    <n v="5000"/>
    <n v="20000"/>
    <n v="-850"/>
    <n v="-4.4386422976501305E-2"/>
    <x v="1"/>
    <s v="In-store"/>
    <s v="Delivery"/>
    <s v="Instagram"/>
    <x v="0"/>
    <s v="Saturday"/>
    <x v="2"/>
    <x v="1"/>
    <x v="3"/>
  </r>
  <r>
    <x v="278"/>
    <s v="CUST054"/>
    <x v="11"/>
    <s v="3000g"/>
    <x v="3"/>
    <n v="5"/>
    <n v="34000"/>
    <x v="2"/>
    <s v="CBD"/>
    <s v="ORD02218"/>
    <x v="0"/>
    <n v="5"/>
    <n v="0"/>
    <n v="34000"/>
    <n v="2600"/>
    <n v="13000"/>
    <n v="21000"/>
    <n v="0.61764705882352944"/>
    <x v="0"/>
    <s v="In-store"/>
    <s v="Pickup"/>
    <s v="Word of Mouth"/>
    <x v="0"/>
    <s v="Saturday"/>
    <x v="1"/>
    <x v="1"/>
    <x v="3"/>
  </r>
  <r>
    <x v="279"/>
    <s v="CUST017"/>
    <x v="9"/>
    <s v="1500g"/>
    <x v="2"/>
    <n v="2"/>
    <n v="7600"/>
    <x v="0"/>
    <s v="Westlands"/>
    <s v="ORD02219"/>
    <x v="0"/>
    <n v="2"/>
    <n v="0"/>
    <n v="7600"/>
    <n v="2600"/>
    <n v="5200"/>
    <n v="2400"/>
    <n v="0.31578947368421051"/>
    <x v="0"/>
    <s v="Online"/>
    <s v="Pickup"/>
    <s v="Facebook"/>
    <x v="0"/>
    <s v="Sunday"/>
    <x v="2"/>
    <x v="1"/>
    <x v="0"/>
  </r>
  <r>
    <x v="279"/>
    <s v="CUST021"/>
    <x v="9"/>
    <s v="1500g"/>
    <x v="2"/>
    <n v="4"/>
    <n v="15200"/>
    <x v="1"/>
    <s v="CBD"/>
    <s v="ORD02220"/>
    <x v="0"/>
    <n v="4"/>
    <n v="0"/>
    <n v="15200"/>
    <n v="2600"/>
    <n v="10400"/>
    <n v="4800"/>
    <n v="0.31578947368421051"/>
    <x v="2"/>
    <s v="WhatsApp"/>
    <s v="Delivery"/>
    <s v="Walk-in"/>
    <x v="0"/>
    <s v="Sunday"/>
    <x v="0"/>
    <x v="1"/>
    <x v="3"/>
  </r>
  <r>
    <x v="279"/>
    <s v="CUST026"/>
    <x v="4"/>
    <s v="1500g"/>
    <x v="2"/>
    <n v="5"/>
    <n v="19000"/>
    <x v="1"/>
    <s v="CBD"/>
    <s v="ORD02221"/>
    <x v="0"/>
    <n v="5"/>
    <n v="0"/>
    <n v="19000"/>
    <n v="900"/>
    <n v="4500"/>
    <n v="14500"/>
    <n v="0.76315789473684215"/>
    <x v="1"/>
    <s v="In-store"/>
    <s v="Pickup"/>
    <s v="Walk-in"/>
    <x v="0"/>
    <s v="Sunday"/>
    <x v="2"/>
    <x v="1"/>
    <x v="0"/>
  </r>
  <r>
    <x v="279"/>
    <s v="CUST036"/>
    <x v="8"/>
    <s v="500g"/>
    <x v="1"/>
    <n v="4"/>
    <n v="5200"/>
    <x v="0"/>
    <s v="Kilimani"/>
    <s v="ORD02222"/>
    <x v="0"/>
    <n v="4"/>
    <n v="0"/>
    <n v="5200"/>
    <n v="1800"/>
    <n v="7200"/>
    <n v="-2000"/>
    <n v="-0.38461538461538464"/>
    <x v="2"/>
    <s v="In-store"/>
    <s v="Delivery"/>
    <s v="Instagram"/>
    <x v="0"/>
    <s v="Sunday"/>
    <x v="1"/>
    <x v="0"/>
    <x v="0"/>
  </r>
  <r>
    <x v="280"/>
    <s v="CUST052"/>
    <x v="7"/>
    <s v="1000g"/>
    <x v="0"/>
    <n v="1"/>
    <n v="2800"/>
    <x v="1"/>
    <s v="Kilimani"/>
    <s v="ORD02223"/>
    <x v="0"/>
    <n v="1"/>
    <n v="0"/>
    <n v="2800"/>
    <n v="3500"/>
    <n v="3500"/>
    <n v="-700"/>
    <n v="-0.25"/>
    <x v="0"/>
    <s v="WhatsApp"/>
    <s v="Delivery"/>
    <s v="Walk-in"/>
    <x v="0"/>
    <s v="Monday"/>
    <x v="0"/>
    <x v="0"/>
    <x v="2"/>
  </r>
  <r>
    <x v="280"/>
    <s v="CUST073"/>
    <x v="3"/>
    <s v="2000g"/>
    <x v="4"/>
    <n v="3"/>
    <n v="14400"/>
    <x v="2"/>
    <s v="Westlands"/>
    <s v="ORD02224"/>
    <x v="0"/>
    <n v="3"/>
    <n v="0"/>
    <n v="14400"/>
    <n v="3500"/>
    <n v="10500"/>
    <n v="3900"/>
    <n v="0.27083333333333331"/>
    <x v="2"/>
    <s v="In-store"/>
    <s v="Pickup"/>
    <s v="Word of Mouth"/>
    <x v="0"/>
    <s v="Monday"/>
    <x v="0"/>
    <x v="1"/>
    <x v="0"/>
  </r>
  <r>
    <x v="280"/>
    <s v="CUST006"/>
    <x v="7"/>
    <s v="2000g"/>
    <x v="4"/>
    <n v="5"/>
    <n v="24000"/>
    <x v="1"/>
    <s v="Kilimani"/>
    <s v="ORD02225"/>
    <x v="0"/>
    <n v="5"/>
    <n v="0"/>
    <n v="24000"/>
    <n v="2600"/>
    <n v="13000"/>
    <n v="11000"/>
    <n v="0.45833333333333331"/>
    <x v="2"/>
    <s v="WhatsApp"/>
    <s v="Pickup"/>
    <s v="Word of Mouth"/>
    <x v="0"/>
    <s v="Monday"/>
    <x v="2"/>
    <x v="1"/>
    <x v="0"/>
  </r>
  <r>
    <x v="280"/>
    <s v="CUST045"/>
    <x v="4"/>
    <s v="1500g"/>
    <x v="2"/>
    <n v="4"/>
    <n v="15200"/>
    <x v="1"/>
    <s v="CBD"/>
    <s v="ORD02226"/>
    <x v="0"/>
    <n v="4"/>
    <n v="0"/>
    <n v="15200"/>
    <n v="900"/>
    <n v="3600"/>
    <n v="11600"/>
    <n v="0.76315789473684215"/>
    <x v="1"/>
    <s v="Online"/>
    <s v="Delivery"/>
    <s v="Instagram"/>
    <x v="0"/>
    <s v="Monday"/>
    <x v="2"/>
    <x v="0"/>
    <x v="1"/>
  </r>
  <r>
    <x v="280"/>
    <s v="CUST051"/>
    <x v="12"/>
    <s v="500g"/>
    <x v="1"/>
    <n v="3"/>
    <n v="3900"/>
    <x v="1"/>
    <s v="Kilimani"/>
    <s v="ORD02227"/>
    <x v="0"/>
    <n v="3"/>
    <n v="0"/>
    <n v="3900"/>
    <n v="5000"/>
    <n v="15000"/>
    <n v="-11100"/>
    <n v="-2.8461538461538463"/>
    <x v="2"/>
    <s v="In-store"/>
    <s v="Pickup"/>
    <s v="Word of Mouth"/>
    <x v="0"/>
    <s v="Monday"/>
    <x v="2"/>
    <x v="1"/>
    <x v="2"/>
  </r>
  <r>
    <x v="281"/>
    <s v="CUST080"/>
    <x v="10"/>
    <s v="3000g"/>
    <x v="3"/>
    <n v="2"/>
    <n v="13600"/>
    <x v="1"/>
    <s v="Westlands"/>
    <s v="ORD02228"/>
    <x v="0"/>
    <n v="2"/>
    <n v="0"/>
    <n v="13600"/>
    <n v="5000"/>
    <n v="10000"/>
    <n v="3600"/>
    <n v="0.26470588235294118"/>
    <x v="2"/>
    <s v="In-store"/>
    <s v="Pickup"/>
    <s v="Facebook"/>
    <x v="0"/>
    <s v="Tuesday"/>
    <x v="0"/>
    <x v="0"/>
    <x v="1"/>
  </r>
  <r>
    <x v="281"/>
    <s v="CUST085"/>
    <x v="7"/>
    <s v="3000g"/>
    <x v="3"/>
    <n v="4"/>
    <n v="27200"/>
    <x v="0"/>
    <s v="CBD"/>
    <s v="ORD02229"/>
    <x v="0"/>
    <n v="4"/>
    <n v="0"/>
    <n v="27200"/>
    <n v="3500"/>
    <n v="14000"/>
    <n v="13200"/>
    <n v="0.48529411764705882"/>
    <x v="2"/>
    <s v="In-store"/>
    <s v="Pickup"/>
    <s v="Instagram"/>
    <x v="0"/>
    <s v="Tuesday"/>
    <x v="1"/>
    <x v="1"/>
    <x v="2"/>
  </r>
  <r>
    <x v="281"/>
    <s v="CUST051"/>
    <x v="13"/>
    <s v="2000g"/>
    <x v="4"/>
    <n v="1"/>
    <n v="4800"/>
    <x v="1"/>
    <s v="Kilimani"/>
    <s v="ORD02230"/>
    <x v="0"/>
    <n v="1"/>
    <n v="50"/>
    <n v="4750"/>
    <n v="4200"/>
    <n v="4200"/>
    <n v="550"/>
    <n v="0.11578947368421053"/>
    <x v="0"/>
    <s v="In-store"/>
    <s v="Delivery"/>
    <s v="Word of Mouth"/>
    <x v="0"/>
    <s v="Tuesday"/>
    <x v="0"/>
    <x v="1"/>
    <x v="1"/>
  </r>
  <r>
    <x v="281"/>
    <s v="CUST036"/>
    <x v="10"/>
    <s v="2500g"/>
    <x v="6"/>
    <n v="2"/>
    <n v="11600"/>
    <x v="1"/>
    <s v="CBD"/>
    <s v="ORD02231"/>
    <x v="0"/>
    <n v="2"/>
    <n v="0"/>
    <n v="11600"/>
    <n v="5000"/>
    <n v="10000"/>
    <n v="1600"/>
    <n v="0.13793103448275862"/>
    <x v="0"/>
    <s v="In-store"/>
    <s v="Delivery"/>
    <s v="Word of Mouth"/>
    <x v="0"/>
    <s v="Tuesday"/>
    <x v="2"/>
    <x v="0"/>
    <x v="0"/>
  </r>
  <r>
    <x v="281"/>
    <s v="CUST090"/>
    <x v="4"/>
    <s v="3000g"/>
    <x v="3"/>
    <n v="1"/>
    <n v="6800"/>
    <x v="1"/>
    <s v="CBD"/>
    <s v="ORD02232"/>
    <x v="0"/>
    <n v="1"/>
    <n v="0"/>
    <n v="6800"/>
    <n v="4200"/>
    <n v="4200"/>
    <n v="2600"/>
    <n v="0.38235294117647056"/>
    <x v="2"/>
    <s v="In-store"/>
    <s v="Delivery"/>
    <s v="Word of Mouth"/>
    <x v="0"/>
    <s v="Tuesday"/>
    <x v="1"/>
    <x v="1"/>
    <x v="1"/>
  </r>
  <r>
    <x v="281"/>
    <s v="CUST053"/>
    <x v="10"/>
    <s v="2500g"/>
    <x v="6"/>
    <n v="4"/>
    <n v="23200"/>
    <x v="1"/>
    <s v="Kilimani"/>
    <s v="ORD02233"/>
    <x v="0"/>
    <n v="4"/>
    <n v="0"/>
    <n v="23200"/>
    <n v="2600"/>
    <n v="10400"/>
    <n v="12800"/>
    <n v="0.55172413793103448"/>
    <x v="1"/>
    <s v="Online"/>
    <s v="Pickup"/>
    <s v="Instagram"/>
    <x v="0"/>
    <s v="Tuesday"/>
    <x v="0"/>
    <x v="0"/>
    <x v="1"/>
  </r>
  <r>
    <x v="281"/>
    <s v="CUST097"/>
    <x v="5"/>
    <s v="1500g"/>
    <x v="2"/>
    <n v="1"/>
    <n v="3800"/>
    <x v="0"/>
    <s v="CBD"/>
    <s v="ORD02234"/>
    <x v="0"/>
    <n v="1"/>
    <n v="50"/>
    <n v="3750"/>
    <n v="5000"/>
    <n v="5000"/>
    <n v="-1250"/>
    <n v="-0.33333333333333331"/>
    <x v="0"/>
    <s v="WhatsApp"/>
    <s v="Delivery"/>
    <s v="Instagram"/>
    <x v="0"/>
    <s v="Tuesday"/>
    <x v="1"/>
    <x v="0"/>
    <x v="2"/>
  </r>
  <r>
    <x v="281"/>
    <s v="CUST053"/>
    <x v="12"/>
    <s v="3000g"/>
    <x v="3"/>
    <n v="3"/>
    <n v="20400"/>
    <x v="2"/>
    <s v="Kilimani"/>
    <s v="ORD02235"/>
    <x v="0"/>
    <n v="3"/>
    <n v="0"/>
    <n v="20400"/>
    <n v="3500"/>
    <n v="10500"/>
    <n v="9900"/>
    <n v="0.48529411764705882"/>
    <x v="0"/>
    <s v="In-store"/>
    <s v="Pickup"/>
    <s v="Facebook"/>
    <x v="0"/>
    <s v="Tuesday"/>
    <x v="1"/>
    <x v="1"/>
    <x v="2"/>
  </r>
  <r>
    <x v="281"/>
    <s v="CUST065"/>
    <x v="4"/>
    <s v="2000g"/>
    <x v="4"/>
    <n v="2"/>
    <n v="9600"/>
    <x v="0"/>
    <s v="Westlands"/>
    <s v="ORD02236"/>
    <x v="0"/>
    <n v="2"/>
    <n v="0"/>
    <n v="9600"/>
    <n v="5000"/>
    <n v="10000"/>
    <n v="-400"/>
    <n v="-4.1666666666666664E-2"/>
    <x v="0"/>
    <s v="In-store"/>
    <s v="Pickup"/>
    <s v="Instagram"/>
    <x v="0"/>
    <s v="Tuesday"/>
    <x v="2"/>
    <x v="0"/>
    <x v="3"/>
  </r>
  <r>
    <x v="282"/>
    <s v="CUST049"/>
    <x v="2"/>
    <s v="3000g"/>
    <x v="3"/>
    <n v="4"/>
    <n v="27200"/>
    <x v="2"/>
    <s v="CBD"/>
    <s v="ORD02237"/>
    <x v="0"/>
    <n v="4"/>
    <n v="0"/>
    <n v="27200"/>
    <n v="4200"/>
    <n v="16800"/>
    <n v="10400"/>
    <n v="0.38235294117647056"/>
    <x v="2"/>
    <s v="Online"/>
    <s v="Pickup"/>
    <s v="Facebook"/>
    <x v="0"/>
    <s v="Wednesday"/>
    <x v="0"/>
    <x v="1"/>
    <x v="0"/>
  </r>
  <r>
    <x v="282"/>
    <s v="CUST051"/>
    <x v="9"/>
    <s v="2500g"/>
    <x v="6"/>
    <n v="2"/>
    <n v="11600"/>
    <x v="0"/>
    <s v="Kilimani"/>
    <s v="ORD02238"/>
    <x v="0"/>
    <n v="2"/>
    <n v="100"/>
    <n v="11500"/>
    <n v="1800"/>
    <n v="3600"/>
    <n v="7900"/>
    <n v="0.68695652173913047"/>
    <x v="2"/>
    <s v="In-store"/>
    <s v="Pickup"/>
    <s v="Walk-in"/>
    <x v="0"/>
    <s v="Wednesday"/>
    <x v="2"/>
    <x v="1"/>
    <x v="3"/>
  </r>
  <r>
    <x v="282"/>
    <s v="CUST091"/>
    <x v="4"/>
    <s v="1000g"/>
    <x v="0"/>
    <n v="1"/>
    <n v="2800"/>
    <x v="0"/>
    <s v="Westlands"/>
    <s v="ORD02239"/>
    <x v="0"/>
    <n v="1"/>
    <n v="0"/>
    <n v="2800"/>
    <n v="900"/>
    <n v="900"/>
    <n v="1900"/>
    <n v="0.6785714285714286"/>
    <x v="0"/>
    <s v="WhatsApp"/>
    <s v="Pickup"/>
    <s v="Facebook"/>
    <x v="0"/>
    <s v="Wednesday"/>
    <x v="0"/>
    <x v="0"/>
    <x v="2"/>
  </r>
  <r>
    <x v="283"/>
    <s v="CUST009"/>
    <x v="7"/>
    <s v="500g"/>
    <x v="1"/>
    <n v="4"/>
    <n v="5200"/>
    <x v="0"/>
    <s v="CBD"/>
    <s v="ORD02240"/>
    <x v="0"/>
    <n v="4"/>
    <n v="0"/>
    <n v="5200"/>
    <n v="4200"/>
    <n v="16800"/>
    <n v="-11600"/>
    <n v="-2.2307692307692308"/>
    <x v="1"/>
    <s v="Online"/>
    <s v="Pickup"/>
    <s v="Walk-in"/>
    <x v="0"/>
    <s v="Thursday"/>
    <x v="1"/>
    <x v="1"/>
    <x v="2"/>
  </r>
  <r>
    <x v="283"/>
    <s v="CUST092"/>
    <x v="8"/>
    <s v="2500g"/>
    <x v="6"/>
    <n v="2"/>
    <n v="11600"/>
    <x v="2"/>
    <s v="Kilimani"/>
    <s v="ORD02241"/>
    <x v="0"/>
    <n v="2"/>
    <n v="0"/>
    <n v="11600"/>
    <n v="2600"/>
    <n v="5200"/>
    <n v="6400"/>
    <n v="0.55172413793103448"/>
    <x v="2"/>
    <s v="WhatsApp"/>
    <s v="Pickup"/>
    <s v="Instagram"/>
    <x v="0"/>
    <s v="Thursday"/>
    <x v="0"/>
    <x v="0"/>
    <x v="2"/>
  </r>
  <r>
    <x v="283"/>
    <s v="CUST021"/>
    <x v="7"/>
    <s v="1500g"/>
    <x v="2"/>
    <n v="3"/>
    <n v="11400"/>
    <x v="0"/>
    <s v="Kilimani"/>
    <s v="ORD02242"/>
    <x v="0"/>
    <n v="3"/>
    <n v="0"/>
    <n v="11400"/>
    <n v="3500"/>
    <n v="10500"/>
    <n v="900"/>
    <n v="7.8947368421052627E-2"/>
    <x v="2"/>
    <s v="In-store"/>
    <s v="Delivery"/>
    <s v="Facebook"/>
    <x v="0"/>
    <s v="Thursday"/>
    <x v="0"/>
    <x v="0"/>
    <x v="1"/>
  </r>
  <r>
    <x v="283"/>
    <s v="CUST023"/>
    <x v="13"/>
    <s v="2000g"/>
    <x v="4"/>
    <n v="1"/>
    <n v="4800"/>
    <x v="2"/>
    <s v="Kilimani"/>
    <s v="ORD02243"/>
    <x v="0"/>
    <n v="1"/>
    <n v="0"/>
    <n v="4800"/>
    <n v="3500"/>
    <n v="3500"/>
    <n v="1300"/>
    <n v="0.27083333333333331"/>
    <x v="2"/>
    <s v="In-store"/>
    <s v="Delivery"/>
    <s v="Word of Mouth"/>
    <x v="0"/>
    <s v="Thursday"/>
    <x v="0"/>
    <x v="0"/>
    <x v="2"/>
  </r>
  <r>
    <x v="283"/>
    <s v="CUST022"/>
    <x v="3"/>
    <s v="2000g"/>
    <x v="4"/>
    <n v="4"/>
    <n v="19200"/>
    <x v="0"/>
    <s v="CBD"/>
    <s v="ORD02244"/>
    <x v="0"/>
    <n v="4"/>
    <n v="0"/>
    <n v="19200"/>
    <n v="3500"/>
    <n v="14000"/>
    <n v="5200"/>
    <n v="0.27083333333333331"/>
    <x v="1"/>
    <s v="Online"/>
    <s v="Pickup"/>
    <s v="Word of Mouth"/>
    <x v="0"/>
    <s v="Thursday"/>
    <x v="1"/>
    <x v="0"/>
    <x v="3"/>
  </r>
  <r>
    <x v="283"/>
    <s v="CUST087"/>
    <x v="12"/>
    <s v="2000g"/>
    <x v="4"/>
    <n v="1"/>
    <n v="4800"/>
    <x v="2"/>
    <s v="Kilimani"/>
    <s v="ORD02245"/>
    <x v="0"/>
    <n v="1"/>
    <n v="0"/>
    <n v="4800"/>
    <n v="4200"/>
    <n v="4200"/>
    <n v="600"/>
    <n v="0.125"/>
    <x v="0"/>
    <s v="WhatsApp"/>
    <s v="Pickup"/>
    <s v="Instagram"/>
    <x v="0"/>
    <s v="Thursday"/>
    <x v="0"/>
    <x v="1"/>
    <x v="3"/>
  </r>
  <r>
    <x v="283"/>
    <s v="CUST023"/>
    <x v="7"/>
    <s v="2500g"/>
    <x v="6"/>
    <n v="3"/>
    <n v="17400"/>
    <x v="0"/>
    <s v="CBD"/>
    <s v="ORD02246"/>
    <x v="0"/>
    <n v="3"/>
    <n v="0"/>
    <n v="17400"/>
    <n v="2600"/>
    <n v="7800"/>
    <n v="9600"/>
    <n v="0.55172413793103448"/>
    <x v="1"/>
    <s v="Online"/>
    <s v="Pickup"/>
    <s v="Facebook"/>
    <x v="0"/>
    <s v="Thursday"/>
    <x v="2"/>
    <x v="1"/>
    <x v="3"/>
  </r>
  <r>
    <x v="283"/>
    <s v="CUST028"/>
    <x v="0"/>
    <s v="1500g"/>
    <x v="2"/>
    <n v="5"/>
    <n v="19000"/>
    <x v="2"/>
    <s v="CBD"/>
    <s v="ORD02247"/>
    <x v="0"/>
    <n v="5"/>
    <n v="0"/>
    <n v="19000"/>
    <n v="1800"/>
    <n v="9000"/>
    <n v="10000"/>
    <n v="0.52631578947368418"/>
    <x v="2"/>
    <s v="WhatsApp"/>
    <s v="Delivery"/>
    <s v="Word of Mouth"/>
    <x v="0"/>
    <s v="Thursday"/>
    <x v="2"/>
    <x v="0"/>
    <x v="2"/>
  </r>
  <r>
    <x v="283"/>
    <s v="CUST083"/>
    <x v="0"/>
    <s v="1000g"/>
    <x v="0"/>
    <n v="5"/>
    <n v="14000"/>
    <x v="1"/>
    <s v="CBD"/>
    <s v="ORD02248"/>
    <x v="0"/>
    <n v="5"/>
    <n v="0"/>
    <n v="14000"/>
    <n v="900"/>
    <n v="4500"/>
    <n v="9500"/>
    <n v="0.6785714285714286"/>
    <x v="1"/>
    <s v="WhatsApp"/>
    <s v="Delivery"/>
    <s v="Walk-in"/>
    <x v="0"/>
    <s v="Thursday"/>
    <x v="2"/>
    <x v="0"/>
    <x v="0"/>
  </r>
  <r>
    <x v="283"/>
    <s v="CUST050"/>
    <x v="8"/>
    <s v="500g"/>
    <x v="1"/>
    <n v="1"/>
    <n v="1300"/>
    <x v="1"/>
    <s v="Westlands"/>
    <s v="ORD02249"/>
    <x v="0"/>
    <n v="1"/>
    <n v="0"/>
    <n v="1300"/>
    <n v="1800"/>
    <n v="1800"/>
    <n v="-500"/>
    <n v="-0.38461538461538464"/>
    <x v="2"/>
    <s v="WhatsApp"/>
    <s v="Delivery"/>
    <s v="Walk-in"/>
    <x v="0"/>
    <s v="Thursday"/>
    <x v="2"/>
    <x v="0"/>
    <x v="1"/>
  </r>
  <r>
    <x v="284"/>
    <s v="CUST001"/>
    <x v="0"/>
    <s v="1000g"/>
    <x v="0"/>
    <n v="5"/>
    <n v="14000"/>
    <x v="0"/>
    <s v="Westlands"/>
    <s v="ORD02250"/>
    <x v="0"/>
    <n v="5"/>
    <n v="0"/>
    <n v="14000"/>
    <n v="3500"/>
    <n v="17500"/>
    <n v="-3500"/>
    <n v="-0.25"/>
    <x v="2"/>
    <s v="In-store"/>
    <s v="Pickup"/>
    <s v="Walk-in"/>
    <x v="0"/>
    <s v="Friday"/>
    <x v="0"/>
    <x v="1"/>
    <x v="1"/>
  </r>
  <r>
    <x v="284"/>
    <s v="CUST032"/>
    <x v="12"/>
    <s v="2000g"/>
    <x v="4"/>
    <n v="2"/>
    <n v="9600"/>
    <x v="2"/>
    <s v="Kilimani"/>
    <s v="ORD02251"/>
    <x v="0"/>
    <n v="2"/>
    <n v="0"/>
    <n v="9600"/>
    <n v="3500"/>
    <n v="7000"/>
    <n v="2600"/>
    <n v="0.27083333333333331"/>
    <x v="2"/>
    <s v="In-store"/>
    <s v="Delivery"/>
    <s v="Instagram"/>
    <x v="0"/>
    <s v="Friday"/>
    <x v="1"/>
    <x v="0"/>
    <x v="1"/>
  </r>
  <r>
    <x v="284"/>
    <s v="CUST003"/>
    <x v="10"/>
    <s v="2000g"/>
    <x v="4"/>
    <n v="1"/>
    <n v="4800"/>
    <x v="2"/>
    <s v="Kilimani"/>
    <s v="ORD02252"/>
    <x v="0"/>
    <n v="1"/>
    <n v="0"/>
    <n v="4800"/>
    <n v="4200"/>
    <n v="4200"/>
    <n v="600"/>
    <n v="0.125"/>
    <x v="1"/>
    <s v="Online"/>
    <s v="Pickup"/>
    <s v="Facebook"/>
    <x v="0"/>
    <s v="Friday"/>
    <x v="0"/>
    <x v="0"/>
    <x v="3"/>
  </r>
  <r>
    <x v="284"/>
    <s v="CUST025"/>
    <x v="0"/>
    <s v="2500g"/>
    <x v="6"/>
    <n v="3"/>
    <n v="17400"/>
    <x v="1"/>
    <s v="CBD"/>
    <s v="ORD02253"/>
    <x v="0"/>
    <n v="3"/>
    <n v="0"/>
    <n v="17400"/>
    <n v="2600"/>
    <n v="7800"/>
    <n v="9600"/>
    <n v="0.55172413793103448"/>
    <x v="1"/>
    <s v="WhatsApp"/>
    <s v="Pickup"/>
    <s v="Instagram"/>
    <x v="0"/>
    <s v="Friday"/>
    <x v="1"/>
    <x v="0"/>
    <x v="3"/>
  </r>
  <r>
    <x v="284"/>
    <s v="CUST013"/>
    <x v="2"/>
    <s v="1500g"/>
    <x v="2"/>
    <n v="2"/>
    <n v="7600"/>
    <x v="1"/>
    <s v="Kilimani"/>
    <s v="ORD02254"/>
    <x v="0"/>
    <n v="2"/>
    <n v="0"/>
    <n v="7600"/>
    <n v="1000"/>
    <n v="2000"/>
    <n v="5600"/>
    <n v="0.73684210526315785"/>
    <x v="0"/>
    <s v="Online"/>
    <s v="Delivery"/>
    <s v="Word of Mouth"/>
    <x v="0"/>
    <s v="Friday"/>
    <x v="2"/>
    <x v="0"/>
    <x v="0"/>
  </r>
  <r>
    <x v="284"/>
    <s v="CUST006"/>
    <x v="1"/>
    <s v="Large Pack"/>
    <x v="5"/>
    <n v="2"/>
    <n v="3000"/>
    <x v="2"/>
    <s v="CBD"/>
    <s v="ORD02255"/>
    <x v="1"/>
    <n v="2"/>
    <n v="0"/>
    <n v="3000"/>
    <n v="4200"/>
    <n v="8400"/>
    <n v="-5400"/>
    <n v="-1.8"/>
    <x v="0"/>
    <s v="In-store"/>
    <s v="Delivery"/>
    <s v="Instagram"/>
    <x v="0"/>
    <s v="Friday"/>
    <x v="1"/>
    <x v="1"/>
    <x v="0"/>
  </r>
  <r>
    <x v="284"/>
    <s v="CUST042"/>
    <x v="2"/>
    <s v="2500g"/>
    <x v="6"/>
    <n v="3"/>
    <n v="17400"/>
    <x v="1"/>
    <s v="CBD"/>
    <s v="ORD02256"/>
    <x v="0"/>
    <n v="3"/>
    <n v="0"/>
    <n v="17400"/>
    <n v="3500"/>
    <n v="10500"/>
    <n v="6900"/>
    <n v="0.39655172413793105"/>
    <x v="2"/>
    <s v="Online"/>
    <s v="Pickup"/>
    <s v="Facebook"/>
    <x v="0"/>
    <s v="Friday"/>
    <x v="0"/>
    <x v="1"/>
    <x v="0"/>
  </r>
  <r>
    <x v="284"/>
    <s v="CUST027"/>
    <x v="10"/>
    <s v="2000g"/>
    <x v="4"/>
    <n v="5"/>
    <n v="24000"/>
    <x v="1"/>
    <s v="Westlands"/>
    <s v="ORD02257"/>
    <x v="0"/>
    <n v="5"/>
    <n v="0"/>
    <n v="24000"/>
    <n v="5000"/>
    <n v="25000"/>
    <n v="-1000"/>
    <n v="-4.1666666666666664E-2"/>
    <x v="1"/>
    <s v="WhatsApp"/>
    <s v="Delivery"/>
    <s v="Word of Mouth"/>
    <x v="0"/>
    <s v="Friday"/>
    <x v="0"/>
    <x v="1"/>
    <x v="0"/>
  </r>
  <r>
    <x v="284"/>
    <s v="CUST030"/>
    <x v="9"/>
    <s v="3000g"/>
    <x v="3"/>
    <n v="1"/>
    <n v="6800"/>
    <x v="0"/>
    <s v="Kilimani"/>
    <s v="ORD02258"/>
    <x v="0"/>
    <n v="1"/>
    <n v="0"/>
    <n v="6800"/>
    <n v="3500"/>
    <n v="3500"/>
    <n v="3300"/>
    <n v="0.48529411764705882"/>
    <x v="1"/>
    <s v="WhatsApp"/>
    <s v="Pickup"/>
    <s v="Walk-in"/>
    <x v="0"/>
    <s v="Friday"/>
    <x v="2"/>
    <x v="1"/>
    <x v="1"/>
  </r>
  <r>
    <x v="284"/>
    <s v="CUST023"/>
    <x v="5"/>
    <s v="2000g"/>
    <x v="4"/>
    <n v="3"/>
    <n v="14400"/>
    <x v="0"/>
    <s v="Westlands"/>
    <s v="ORD02259"/>
    <x v="0"/>
    <n v="3"/>
    <n v="0"/>
    <n v="14400"/>
    <n v="4200"/>
    <n v="12600"/>
    <n v="1800"/>
    <n v="0.125"/>
    <x v="0"/>
    <s v="WhatsApp"/>
    <s v="Delivery"/>
    <s v="Walk-in"/>
    <x v="0"/>
    <s v="Friday"/>
    <x v="0"/>
    <x v="0"/>
    <x v="3"/>
  </r>
  <r>
    <x v="285"/>
    <s v="CUST028"/>
    <x v="0"/>
    <s v="2500g"/>
    <x v="6"/>
    <n v="4"/>
    <n v="23200"/>
    <x v="2"/>
    <s v="Kilimani"/>
    <s v="ORD02260"/>
    <x v="0"/>
    <n v="4"/>
    <n v="0"/>
    <n v="23200"/>
    <n v="4200"/>
    <n v="16800"/>
    <n v="6400"/>
    <n v="0.27586206896551724"/>
    <x v="2"/>
    <s v="WhatsApp"/>
    <s v="Delivery"/>
    <s v="Word of Mouth"/>
    <x v="0"/>
    <s v="Saturday"/>
    <x v="1"/>
    <x v="0"/>
    <x v="3"/>
  </r>
  <r>
    <x v="285"/>
    <s v="CUST084"/>
    <x v="2"/>
    <s v="2500g"/>
    <x v="6"/>
    <n v="3"/>
    <n v="17400"/>
    <x v="1"/>
    <s v="Westlands"/>
    <s v="ORD02261"/>
    <x v="0"/>
    <n v="3"/>
    <n v="0"/>
    <n v="17400"/>
    <n v="900"/>
    <n v="2700"/>
    <n v="14700"/>
    <n v="0.84482758620689657"/>
    <x v="2"/>
    <s v="Online"/>
    <s v="Delivery"/>
    <s v="Word of Mouth"/>
    <x v="0"/>
    <s v="Saturday"/>
    <x v="2"/>
    <x v="0"/>
    <x v="3"/>
  </r>
  <r>
    <x v="285"/>
    <s v="CUST028"/>
    <x v="0"/>
    <s v="500g"/>
    <x v="1"/>
    <n v="1"/>
    <n v="1300"/>
    <x v="2"/>
    <s v="Westlands"/>
    <s v="ORD02262"/>
    <x v="0"/>
    <n v="1"/>
    <n v="0"/>
    <n v="1300"/>
    <n v="3500"/>
    <n v="3500"/>
    <n v="-2200"/>
    <n v="-1.6923076923076923"/>
    <x v="1"/>
    <s v="WhatsApp"/>
    <s v="Pickup"/>
    <s v="Instagram"/>
    <x v="0"/>
    <s v="Saturday"/>
    <x v="2"/>
    <x v="1"/>
    <x v="1"/>
  </r>
  <r>
    <x v="285"/>
    <s v="CUST064"/>
    <x v="12"/>
    <s v="2000g"/>
    <x v="4"/>
    <n v="5"/>
    <n v="24000"/>
    <x v="0"/>
    <s v="CBD"/>
    <s v="ORD02263"/>
    <x v="0"/>
    <n v="5"/>
    <n v="0"/>
    <n v="24000"/>
    <n v="4200"/>
    <n v="21000"/>
    <n v="3000"/>
    <n v="0.125"/>
    <x v="1"/>
    <s v="WhatsApp"/>
    <s v="Pickup"/>
    <s v="Facebook"/>
    <x v="0"/>
    <s v="Saturday"/>
    <x v="1"/>
    <x v="0"/>
    <x v="1"/>
  </r>
  <r>
    <x v="285"/>
    <s v="CUST022"/>
    <x v="3"/>
    <s v="2500g"/>
    <x v="6"/>
    <n v="5"/>
    <n v="29000"/>
    <x v="2"/>
    <s v="Kilimani"/>
    <s v="ORD02264"/>
    <x v="0"/>
    <n v="5"/>
    <n v="0"/>
    <n v="29000"/>
    <n v="900"/>
    <n v="4500"/>
    <n v="24500"/>
    <n v="0.84482758620689657"/>
    <x v="1"/>
    <s v="WhatsApp"/>
    <s v="Pickup"/>
    <s v="Facebook"/>
    <x v="0"/>
    <s v="Saturday"/>
    <x v="0"/>
    <x v="1"/>
    <x v="3"/>
  </r>
  <r>
    <x v="285"/>
    <s v="CUST081"/>
    <x v="13"/>
    <s v="500g"/>
    <x v="1"/>
    <n v="3"/>
    <n v="3900"/>
    <x v="1"/>
    <s v="Westlands"/>
    <s v="ORD02265"/>
    <x v="0"/>
    <n v="3"/>
    <n v="0"/>
    <n v="3900"/>
    <n v="3500"/>
    <n v="10500"/>
    <n v="-6600"/>
    <n v="-1.6923076923076923"/>
    <x v="1"/>
    <s v="In-store"/>
    <s v="Delivery"/>
    <s v="Walk-in"/>
    <x v="0"/>
    <s v="Saturday"/>
    <x v="0"/>
    <x v="1"/>
    <x v="3"/>
  </r>
  <r>
    <x v="285"/>
    <s v="CUST043"/>
    <x v="8"/>
    <s v="2000g"/>
    <x v="4"/>
    <n v="2"/>
    <n v="9600"/>
    <x v="0"/>
    <s v="CBD"/>
    <s v="ORD02266"/>
    <x v="0"/>
    <n v="2"/>
    <n v="0"/>
    <n v="9600"/>
    <n v="4200"/>
    <n v="8400"/>
    <n v="1200"/>
    <n v="0.125"/>
    <x v="2"/>
    <s v="WhatsApp"/>
    <s v="Delivery"/>
    <s v="Instagram"/>
    <x v="0"/>
    <s v="Saturday"/>
    <x v="0"/>
    <x v="1"/>
    <x v="0"/>
  </r>
  <r>
    <x v="285"/>
    <s v="CUST086"/>
    <x v="12"/>
    <s v="2500g"/>
    <x v="6"/>
    <n v="3"/>
    <n v="17400"/>
    <x v="2"/>
    <s v="Kilimani"/>
    <s v="ORD02267"/>
    <x v="0"/>
    <n v="3"/>
    <n v="0"/>
    <n v="17400"/>
    <n v="2600"/>
    <n v="7800"/>
    <n v="9600"/>
    <n v="0.55172413793103448"/>
    <x v="1"/>
    <s v="In-store"/>
    <s v="Pickup"/>
    <s v="Instagram"/>
    <x v="0"/>
    <s v="Saturday"/>
    <x v="1"/>
    <x v="1"/>
    <x v="3"/>
  </r>
  <r>
    <x v="286"/>
    <s v="CUST075"/>
    <x v="0"/>
    <s v="1500g"/>
    <x v="2"/>
    <n v="5"/>
    <n v="19000"/>
    <x v="2"/>
    <s v="Westlands"/>
    <s v="ORD02268"/>
    <x v="0"/>
    <n v="5"/>
    <n v="0"/>
    <n v="19000"/>
    <n v="900"/>
    <n v="4500"/>
    <n v="14500"/>
    <n v="0.76315789473684215"/>
    <x v="2"/>
    <s v="WhatsApp"/>
    <s v="Pickup"/>
    <s v="Instagram"/>
    <x v="0"/>
    <s v="Sunday"/>
    <x v="0"/>
    <x v="0"/>
    <x v="3"/>
  </r>
  <r>
    <x v="286"/>
    <s v="CUST065"/>
    <x v="3"/>
    <s v="500g"/>
    <x v="1"/>
    <n v="2"/>
    <n v="2600"/>
    <x v="1"/>
    <s v="CBD"/>
    <s v="ORD02269"/>
    <x v="0"/>
    <n v="2"/>
    <n v="100"/>
    <n v="2500"/>
    <n v="2600"/>
    <n v="5200"/>
    <n v="-2700"/>
    <n v="-1.08"/>
    <x v="0"/>
    <s v="WhatsApp"/>
    <s v="Pickup"/>
    <s v="Facebook"/>
    <x v="0"/>
    <s v="Sunday"/>
    <x v="2"/>
    <x v="1"/>
    <x v="0"/>
  </r>
  <r>
    <x v="286"/>
    <s v="CUST003"/>
    <x v="0"/>
    <s v="1500g"/>
    <x v="2"/>
    <n v="2"/>
    <n v="7600"/>
    <x v="1"/>
    <s v="Kilimani"/>
    <s v="ORD02270"/>
    <x v="0"/>
    <n v="2"/>
    <n v="0"/>
    <n v="7600"/>
    <n v="3500"/>
    <n v="7000"/>
    <n v="600"/>
    <n v="7.8947368421052627E-2"/>
    <x v="2"/>
    <s v="In-store"/>
    <s v="Pickup"/>
    <s v="Facebook"/>
    <x v="0"/>
    <s v="Sunday"/>
    <x v="1"/>
    <x v="1"/>
    <x v="3"/>
  </r>
  <r>
    <x v="286"/>
    <s v="CUST095"/>
    <x v="4"/>
    <s v="2000g"/>
    <x v="4"/>
    <n v="2"/>
    <n v="9600"/>
    <x v="2"/>
    <s v="Kilimani"/>
    <s v="ORD02271"/>
    <x v="0"/>
    <n v="2"/>
    <n v="0"/>
    <n v="9600"/>
    <n v="1800"/>
    <n v="3600"/>
    <n v="6000"/>
    <n v="0.625"/>
    <x v="1"/>
    <s v="In-store"/>
    <s v="Delivery"/>
    <s v="Walk-in"/>
    <x v="0"/>
    <s v="Sunday"/>
    <x v="0"/>
    <x v="0"/>
    <x v="0"/>
  </r>
  <r>
    <x v="286"/>
    <s v="CUST008"/>
    <x v="13"/>
    <s v="1000g"/>
    <x v="0"/>
    <n v="1"/>
    <n v="2800"/>
    <x v="0"/>
    <s v="Westlands"/>
    <s v="ORD02272"/>
    <x v="0"/>
    <n v="1"/>
    <n v="0"/>
    <n v="2800"/>
    <n v="3500"/>
    <n v="3500"/>
    <n v="-700"/>
    <n v="-0.25"/>
    <x v="1"/>
    <s v="WhatsApp"/>
    <s v="Delivery"/>
    <s v="Facebook"/>
    <x v="0"/>
    <s v="Sunday"/>
    <x v="2"/>
    <x v="1"/>
    <x v="3"/>
  </r>
  <r>
    <x v="286"/>
    <s v="CUST026"/>
    <x v="7"/>
    <s v="2000g"/>
    <x v="4"/>
    <n v="3"/>
    <n v="14400"/>
    <x v="0"/>
    <s v="Westlands"/>
    <s v="ORD02273"/>
    <x v="0"/>
    <n v="3"/>
    <n v="0"/>
    <n v="14400"/>
    <n v="5000"/>
    <n v="15000"/>
    <n v="-600"/>
    <n v="-4.1666666666666664E-2"/>
    <x v="0"/>
    <s v="WhatsApp"/>
    <s v="Delivery"/>
    <s v="Instagram"/>
    <x v="0"/>
    <s v="Sunday"/>
    <x v="0"/>
    <x v="1"/>
    <x v="2"/>
  </r>
  <r>
    <x v="286"/>
    <s v="CUST031"/>
    <x v="10"/>
    <s v="3000g"/>
    <x v="3"/>
    <n v="1"/>
    <n v="6800"/>
    <x v="1"/>
    <s v="CBD"/>
    <s v="ORD02274"/>
    <x v="0"/>
    <n v="1"/>
    <n v="0"/>
    <n v="6800"/>
    <n v="3500"/>
    <n v="3500"/>
    <n v="3300"/>
    <n v="0.48529411764705882"/>
    <x v="2"/>
    <s v="In-store"/>
    <s v="Pickup"/>
    <s v="Instagram"/>
    <x v="0"/>
    <s v="Sunday"/>
    <x v="0"/>
    <x v="1"/>
    <x v="1"/>
  </r>
  <r>
    <x v="286"/>
    <s v="CUST018"/>
    <x v="7"/>
    <s v="2000g"/>
    <x v="4"/>
    <n v="3"/>
    <n v="14400"/>
    <x v="2"/>
    <s v="Westlands"/>
    <s v="ORD02275"/>
    <x v="0"/>
    <n v="3"/>
    <n v="0"/>
    <n v="14400"/>
    <n v="2600"/>
    <n v="7800"/>
    <n v="6600"/>
    <n v="0.45833333333333331"/>
    <x v="2"/>
    <s v="In-store"/>
    <s v="Pickup"/>
    <s v="Word of Mouth"/>
    <x v="0"/>
    <s v="Sunday"/>
    <x v="1"/>
    <x v="1"/>
    <x v="2"/>
  </r>
  <r>
    <x v="287"/>
    <s v="CUST083"/>
    <x v="3"/>
    <s v="1500g"/>
    <x v="2"/>
    <n v="4"/>
    <n v="15200"/>
    <x v="2"/>
    <s v="Kilimani"/>
    <s v="ORD02276"/>
    <x v="0"/>
    <n v="4"/>
    <n v="0"/>
    <n v="15200"/>
    <n v="2600"/>
    <n v="10400"/>
    <n v="4800"/>
    <n v="0.31578947368421051"/>
    <x v="0"/>
    <s v="In-store"/>
    <s v="Delivery"/>
    <s v="Instagram"/>
    <x v="0"/>
    <s v="Monday"/>
    <x v="2"/>
    <x v="0"/>
    <x v="2"/>
  </r>
  <r>
    <x v="287"/>
    <s v="CUST044"/>
    <x v="10"/>
    <s v="1500g"/>
    <x v="2"/>
    <n v="3"/>
    <n v="11400"/>
    <x v="0"/>
    <s v="Kilimani"/>
    <s v="ORD02277"/>
    <x v="0"/>
    <n v="3"/>
    <n v="0"/>
    <n v="11400"/>
    <n v="4200"/>
    <n v="12600"/>
    <n v="-1200"/>
    <n v="-0.10526315789473684"/>
    <x v="1"/>
    <s v="Online"/>
    <s v="Delivery"/>
    <s v="Facebook"/>
    <x v="0"/>
    <s v="Monday"/>
    <x v="2"/>
    <x v="1"/>
    <x v="2"/>
  </r>
  <r>
    <x v="287"/>
    <s v="CUST086"/>
    <x v="3"/>
    <s v="2500g"/>
    <x v="6"/>
    <n v="1"/>
    <n v="5800"/>
    <x v="0"/>
    <s v="CBD"/>
    <s v="ORD02278"/>
    <x v="0"/>
    <n v="1"/>
    <n v="100"/>
    <n v="5700"/>
    <n v="1800"/>
    <n v="1800"/>
    <n v="3900"/>
    <n v="0.68421052631578949"/>
    <x v="1"/>
    <s v="Online"/>
    <s v="Pickup"/>
    <s v="Facebook"/>
    <x v="0"/>
    <s v="Monday"/>
    <x v="1"/>
    <x v="1"/>
    <x v="3"/>
  </r>
  <r>
    <x v="288"/>
    <s v="CUST067"/>
    <x v="13"/>
    <s v="1000g"/>
    <x v="0"/>
    <n v="4"/>
    <n v="11200"/>
    <x v="2"/>
    <s v="Kilimani"/>
    <s v="ORD02279"/>
    <x v="0"/>
    <n v="4"/>
    <n v="0"/>
    <n v="11200"/>
    <n v="1800"/>
    <n v="7200"/>
    <n v="4000"/>
    <n v="0.35714285714285715"/>
    <x v="2"/>
    <s v="Online"/>
    <s v="Delivery"/>
    <s v="Word of Mouth"/>
    <x v="0"/>
    <s v="Tuesday"/>
    <x v="1"/>
    <x v="0"/>
    <x v="0"/>
  </r>
  <r>
    <x v="288"/>
    <s v="CUST009"/>
    <x v="7"/>
    <s v="1000g"/>
    <x v="0"/>
    <n v="1"/>
    <n v="2800"/>
    <x v="2"/>
    <s v="Kilimani"/>
    <s v="ORD02280"/>
    <x v="0"/>
    <n v="1"/>
    <n v="0"/>
    <n v="2800"/>
    <n v="900"/>
    <n v="900"/>
    <n v="1900"/>
    <n v="0.6785714285714286"/>
    <x v="0"/>
    <s v="In-store"/>
    <s v="Pickup"/>
    <s v="Walk-in"/>
    <x v="0"/>
    <s v="Tuesday"/>
    <x v="0"/>
    <x v="0"/>
    <x v="2"/>
  </r>
  <r>
    <x v="288"/>
    <s v="CUST082"/>
    <x v="10"/>
    <s v="500g"/>
    <x v="1"/>
    <n v="1"/>
    <n v="1300"/>
    <x v="0"/>
    <s v="Kilimani"/>
    <s v="ORD02281"/>
    <x v="0"/>
    <n v="1"/>
    <n v="0"/>
    <n v="1300"/>
    <n v="5000"/>
    <n v="5000"/>
    <n v="-3700"/>
    <n v="-2.8461538461538463"/>
    <x v="1"/>
    <s v="WhatsApp"/>
    <s v="Pickup"/>
    <s v="Instagram"/>
    <x v="0"/>
    <s v="Tuesday"/>
    <x v="1"/>
    <x v="1"/>
    <x v="0"/>
  </r>
  <r>
    <x v="288"/>
    <s v="CUST023"/>
    <x v="11"/>
    <s v="3000g"/>
    <x v="3"/>
    <n v="1"/>
    <n v="6800"/>
    <x v="1"/>
    <s v="CBD"/>
    <s v="ORD02282"/>
    <x v="0"/>
    <n v="1"/>
    <n v="50"/>
    <n v="6750"/>
    <n v="4200"/>
    <n v="4200"/>
    <n v="2550"/>
    <n v="0.37777777777777777"/>
    <x v="1"/>
    <s v="WhatsApp"/>
    <s v="Pickup"/>
    <s v="Instagram"/>
    <x v="0"/>
    <s v="Tuesday"/>
    <x v="1"/>
    <x v="0"/>
    <x v="0"/>
  </r>
  <r>
    <x v="288"/>
    <s v="CUST031"/>
    <x v="6"/>
    <s v="2500g"/>
    <x v="6"/>
    <n v="2"/>
    <n v="11600"/>
    <x v="1"/>
    <s v="Kilimani"/>
    <s v="ORD02283"/>
    <x v="2"/>
    <n v="2"/>
    <n v="0"/>
    <n v="11600"/>
    <n v="5000"/>
    <n v="10000"/>
    <n v="1600"/>
    <n v="0.13793103448275862"/>
    <x v="2"/>
    <s v="WhatsApp"/>
    <s v="Pickup"/>
    <s v="Word of Mouth"/>
    <x v="0"/>
    <s v="Tuesday"/>
    <x v="1"/>
    <x v="0"/>
    <x v="3"/>
  </r>
  <r>
    <x v="288"/>
    <s v="CUST040"/>
    <x v="9"/>
    <s v="3000g"/>
    <x v="3"/>
    <n v="4"/>
    <n v="27200"/>
    <x v="0"/>
    <s v="CBD"/>
    <s v="ORD02284"/>
    <x v="0"/>
    <n v="4"/>
    <n v="0"/>
    <n v="27200"/>
    <n v="2600"/>
    <n v="10400"/>
    <n v="16800"/>
    <n v="0.61764705882352944"/>
    <x v="1"/>
    <s v="In-store"/>
    <s v="Pickup"/>
    <s v="Facebook"/>
    <x v="0"/>
    <s v="Tuesday"/>
    <x v="1"/>
    <x v="0"/>
    <x v="2"/>
  </r>
  <r>
    <x v="289"/>
    <s v="CUST023"/>
    <x v="10"/>
    <s v="1500g"/>
    <x v="2"/>
    <n v="4"/>
    <n v="15200"/>
    <x v="1"/>
    <s v="Kilimani"/>
    <s v="ORD02285"/>
    <x v="0"/>
    <n v="4"/>
    <n v="0"/>
    <n v="15200"/>
    <n v="3500"/>
    <n v="14000"/>
    <n v="1200"/>
    <n v="7.8947368421052627E-2"/>
    <x v="0"/>
    <s v="WhatsApp"/>
    <s v="Delivery"/>
    <s v="Facebook"/>
    <x v="0"/>
    <s v="Wednesday"/>
    <x v="2"/>
    <x v="1"/>
    <x v="1"/>
  </r>
  <r>
    <x v="289"/>
    <s v="CUST074"/>
    <x v="4"/>
    <s v="2000g"/>
    <x v="4"/>
    <n v="3"/>
    <n v="14400"/>
    <x v="2"/>
    <s v="CBD"/>
    <s v="ORD02286"/>
    <x v="0"/>
    <n v="3"/>
    <n v="0"/>
    <n v="14400"/>
    <n v="5000"/>
    <n v="15000"/>
    <n v="-600"/>
    <n v="-4.1666666666666664E-2"/>
    <x v="1"/>
    <s v="In-store"/>
    <s v="Pickup"/>
    <s v="Instagram"/>
    <x v="0"/>
    <s v="Wednesday"/>
    <x v="1"/>
    <x v="0"/>
    <x v="3"/>
  </r>
  <r>
    <x v="289"/>
    <s v="CUST062"/>
    <x v="10"/>
    <s v="3000g"/>
    <x v="3"/>
    <n v="3"/>
    <n v="20400"/>
    <x v="0"/>
    <s v="Westlands"/>
    <s v="ORD02287"/>
    <x v="0"/>
    <n v="3"/>
    <n v="0"/>
    <n v="20400"/>
    <n v="4200"/>
    <n v="12600"/>
    <n v="7800"/>
    <n v="0.38235294117647056"/>
    <x v="0"/>
    <s v="In-store"/>
    <s v="Pickup"/>
    <s v="Instagram"/>
    <x v="0"/>
    <s v="Wednesday"/>
    <x v="2"/>
    <x v="1"/>
    <x v="1"/>
  </r>
  <r>
    <x v="289"/>
    <s v="CUST022"/>
    <x v="9"/>
    <s v="2500g"/>
    <x v="6"/>
    <n v="4"/>
    <n v="23200"/>
    <x v="2"/>
    <s v="Westlands"/>
    <s v="ORD02288"/>
    <x v="0"/>
    <n v="4"/>
    <n v="0"/>
    <n v="23200"/>
    <n v="1800"/>
    <n v="7200"/>
    <n v="16000"/>
    <n v="0.68965517241379315"/>
    <x v="2"/>
    <s v="In-store"/>
    <s v="Pickup"/>
    <s v="Facebook"/>
    <x v="0"/>
    <s v="Wednesday"/>
    <x v="2"/>
    <x v="0"/>
    <x v="0"/>
  </r>
  <r>
    <x v="289"/>
    <s v="CUST079"/>
    <x v="9"/>
    <s v="1000g"/>
    <x v="0"/>
    <n v="5"/>
    <n v="14000"/>
    <x v="1"/>
    <s v="Westlands"/>
    <s v="ORD02289"/>
    <x v="0"/>
    <n v="5"/>
    <n v="0"/>
    <n v="14000"/>
    <n v="5000"/>
    <n v="25000"/>
    <n v="-11000"/>
    <n v="-0.7857142857142857"/>
    <x v="0"/>
    <s v="Online"/>
    <s v="Pickup"/>
    <s v="Facebook"/>
    <x v="0"/>
    <s v="Wednesday"/>
    <x v="1"/>
    <x v="1"/>
    <x v="0"/>
  </r>
  <r>
    <x v="289"/>
    <s v="CUST062"/>
    <x v="12"/>
    <s v="3000g"/>
    <x v="3"/>
    <n v="2"/>
    <n v="13600"/>
    <x v="0"/>
    <s v="Westlands"/>
    <s v="ORD02290"/>
    <x v="0"/>
    <n v="2"/>
    <n v="0"/>
    <n v="13600"/>
    <n v="1800"/>
    <n v="3600"/>
    <n v="10000"/>
    <n v="0.73529411764705888"/>
    <x v="2"/>
    <s v="In-store"/>
    <s v="Pickup"/>
    <s v="Word of Mouth"/>
    <x v="0"/>
    <s v="Wednesday"/>
    <x v="0"/>
    <x v="1"/>
    <x v="1"/>
  </r>
  <r>
    <x v="290"/>
    <s v="CUST098"/>
    <x v="6"/>
    <s v="1000g"/>
    <x v="0"/>
    <n v="1"/>
    <n v="2800"/>
    <x v="2"/>
    <s v="CBD"/>
    <s v="ORD02291"/>
    <x v="2"/>
    <n v="1"/>
    <n v="0"/>
    <n v="2800"/>
    <n v="2600"/>
    <n v="2600"/>
    <n v="200"/>
    <n v="7.1428571428571425E-2"/>
    <x v="0"/>
    <s v="WhatsApp"/>
    <s v="Delivery"/>
    <s v="Facebook"/>
    <x v="0"/>
    <s v="Thursday"/>
    <x v="0"/>
    <x v="0"/>
    <x v="3"/>
  </r>
  <r>
    <x v="290"/>
    <s v="CUST071"/>
    <x v="3"/>
    <s v="1500g"/>
    <x v="2"/>
    <n v="2"/>
    <n v="7600"/>
    <x v="1"/>
    <s v="Kilimani"/>
    <s v="ORD02292"/>
    <x v="0"/>
    <n v="2"/>
    <n v="0"/>
    <n v="7600"/>
    <n v="5000"/>
    <n v="10000"/>
    <n v="-2400"/>
    <n v="-0.31578947368421051"/>
    <x v="1"/>
    <s v="In-store"/>
    <s v="Delivery"/>
    <s v="Facebook"/>
    <x v="0"/>
    <s v="Thursday"/>
    <x v="1"/>
    <x v="0"/>
    <x v="0"/>
  </r>
  <r>
    <x v="290"/>
    <s v="CUST060"/>
    <x v="4"/>
    <s v="3000g"/>
    <x v="3"/>
    <n v="4"/>
    <n v="27200"/>
    <x v="2"/>
    <s v="Westlands"/>
    <s v="ORD02293"/>
    <x v="0"/>
    <n v="4"/>
    <n v="50"/>
    <n v="27150"/>
    <n v="4200"/>
    <n v="16800"/>
    <n v="10350"/>
    <n v="0.38121546961325969"/>
    <x v="0"/>
    <s v="WhatsApp"/>
    <s v="Pickup"/>
    <s v="Instagram"/>
    <x v="0"/>
    <s v="Thursday"/>
    <x v="1"/>
    <x v="0"/>
    <x v="2"/>
  </r>
  <r>
    <x v="290"/>
    <s v="CUST072"/>
    <x v="4"/>
    <s v="2500g"/>
    <x v="6"/>
    <n v="4"/>
    <n v="23200"/>
    <x v="1"/>
    <s v="Westlands"/>
    <s v="ORD02294"/>
    <x v="0"/>
    <n v="4"/>
    <n v="0"/>
    <n v="23200"/>
    <n v="4200"/>
    <n v="16800"/>
    <n v="6400"/>
    <n v="0.27586206896551724"/>
    <x v="0"/>
    <s v="Online"/>
    <s v="Pickup"/>
    <s v="Facebook"/>
    <x v="0"/>
    <s v="Thursday"/>
    <x v="1"/>
    <x v="1"/>
    <x v="1"/>
  </r>
  <r>
    <x v="290"/>
    <s v="CUST018"/>
    <x v="2"/>
    <s v="2500g"/>
    <x v="6"/>
    <n v="3"/>
    <n v="17400"/>
    <x v="1"/>
    <s v="Westlands"/>
    <s v="ORD02295"/>
    <x v="0"/>
    <n v="3"/>
    <n v="0"/>
    <n v="17400"/>
    <n v="4200"/>
    <n v="12600"/>
    <n v="4800"/>
    <n v="0.27586206896551724"/>
    <x v="0"/>
    <s v="In-store"/>
    <s v="Delivery"/>
    <s v="Instagram"/>
    <x v="0"/>
    <s v="Thursday"/>
    <x v="1"/>
    <x v="1"/>
    <x v="1"/>
  </r>
  <r>
    <x v="290"/>
    <s v="CUST025"/>
    <x v="10"/>
    <s v="2500g"/>
    <x v="6"/>
    <n v="2"/>
    <n v="11600"/>
    <x v="0"/>
    <s v="Kilimani"/>
    <s v="ORD02296"/>
    <x v="0"/>
    <n v="2"/>
    <n v="0"/>
    <n v="11600"/>
    <n v="2600"/>
    <n v="5200"/>
    <n v="6400"/>
    <n v="0.55172413793103448"/>
    <x v="0"/>
    <s v="WhatsApp"/>
    <s v="Delivery"/>
    <s v="Walk-in"/>
    <x v="0"/>
    <s v="Thursday"/>
    <x v="2"/>
    <x v="1"/>
    <x v="0"/>
  </r>
  <r>
    <x v="290"/>
    <s v="CUST094"/>
    <x v="6"/>
    <s v="1500g"/>
    <x v="2"/>
    <n v="5"/>
    <n v="19000"/>
    <x v="1"/>
    <s v="Westlands"/>
    <s v="ORD02297"/>
    <x v="2"/>
    <n v="5"/>
    <n v="0"/>
    <n v="19000"/>
    <n v="3500"/>
    <n v="17500"/>
    <n v="1500"/>
    <n v="7.8947368421052627E-2"/>
    <x v="0"/>
    <s v="Online"/>
    <s v="Delivery"/>
    <s v="Instagram"/>
    <x v="0"/>
    <s v="Thursday"/>
    <x v="2"/>
    <x v="0"/>
    <x v="3"/>
  </r>
  <r>
    <x v="290"/>
    <s v="CUST054"/>
    <x v="7"/>
    <s v="2000g"/>
    <x v="4"/>
    <n v="4"/>
    <n v="19200"/>
    <x v="2"/>
    <s v="CBD"/>
    <s v="ORD02298"/>
    <x v="0"/>
    <n v="4"/>
    <n v="0"/>
    <n v="19200"/>
    <n v="5000"/>
    <n v="20000"/>
    <n v="-800"/>
    <n v="-4.1666666666666664E-2"/>
    <x v="2"/>
    <s v="In-store"/>
    <s v="Pickup"/>
    <s v="Walk-in"/>
    <x v="0"/>
    <s v="Thursday"/>
    <x v="1"/>
    <x v="1"/>
    <x v="2"/>
  </r>
  <r>
    <x v="290"/>
    <s v="CUST063"/>
    <x v="5"/>
    <s v="3000g"/>
    <x v="3"/>
    <n v="4"/>
    <n v="27200"/>
    <x v="2"/>
    <s v="CBD"/>
    <s v="ORD02299"/>
    <x v="0"/>
    <n v="4"/>
    <n v="0"/>
    <n v="27200"/>
    <n v="1800"/>
    <n v="7200"/>
    <n v="20000"/>
    <n v="0.73529411764705888"/>
    <x v="0"/>
    <s v="In-store"/>
    <s v="Delivery"/>
    <s v="Facebook"/>
    <x v="0"/>
    <s v="Thursday"/>
    <x v="1"/>
    <x v="1"/>
    <x v="2"/>
  </r>
  <r>
    <x v="291"/>
    <s v="CUST005"/>
    <x v="2"/>
    <s v="1000g"/>
    <x v="0"/>
    <n v="4"/>
    <n v="11200"/>
    <x v="0"/>
    <s v="Westlands"/>
    <s v="ORD02300"/>
    <x v="0"/>
    <n v="4"/>
    <n v="0"/>
    <n v="11200"/>
    <n v="900"/>
    <n v="3600"/>
    <n v="7600"/>
    <n v="0.6785714285714286"/>
    <x v="0"/>
    <s v="In-store"/>
    <s v="Pickup"/>
    <s v="Walk-in"/>
    <x v="0"/>
    <s v="Friday"/>
    <x v="1"/>
    <x v="0"/>
    <x v="1"/>
  </r>
  <r>
    <x v="291"/>
    <s v="CUST025"/>
    <x v="13"/>
    <s v="500g"/>
    <x v="1"/>
    <n v="2"/>
    <n v="2600"/>
    <x v="2"/>
    <s v="Westlands"/>
    <s v="ORD02301"/>
    <x v="0"/>
    <n v="2"/>
    <n v="0"/>
    <n v="2600"/>
    <n v="1800"/>
    <n v="3600"/>
    <n v="-1000"/>
    <n v="-0.38461538461538464"/>
    <x v="0"/>
    <s v="Online"/>
    <s v="Delivery"/>
    <s v="Instagram"/>
    <x v="0"/>
    <s v="Friday"/>
    <x v="2"/>
    <x v="1"/>
    <x v="3"/>
  </r>
  <r>
    <x v="291"/>
    <s v="CUST066"/>
    <x v="12"/>
    <s v="1000g"/>
    <x v="0"/>
    <n v="3"/>
    <n v="8400"/>
    <x v="1"/>
    <s v="Westlands"/>
    <s v="ORD02302"/>
    <x v="0"/>
    <n v="3"/>
    <n v="0"/>
    <n v="8400"/>
    <n v="3500"/>
    <n v="10500"/>
    <n v="-2100"/>
    <n v="-0.25"/>
    <x v="2"/>
    <s v="WhatsApp"/>
    <s v="Pickup"/>
    <s v="Facebook"/>
    <x v="0"/>
    <s v="Friday"/>
    <x v="2"/>
    <x v="0"/>
    <x v="2"/>
  </r>
  <r>
    <x v="291"/>
    <s v="CUST090"/>
    <x v="8"/>
    <s v="2000g"/>
    <x v="4"/>
    <n v="3"/>
    <n v="14400"/>
    <x v="0"/>
    <s v="CBD"/>
    <s v="ORD02303"/>
    <x v="0"/>
    <n v="3"/>
    <n v="0"/>
    <n v="14400"/>
    <n v="2600"/>
    <n v="7800"/>
    <n v="6600"/>
    <n v="0.45833333333333331"/>
    <x v="1"/>
    <s v="In-store"/>
    <s v="Pickup"/>
    <s v="Instagram"/>
    <x v="0"/>
    <s v="Friday"/>
    <x v="2"/>
    <x v="1"/>
    <x v="3"/>
  </r>
  <r>
    <x v="291"/>
    <s v="CUST095"/>
    <x v="9"/>
    <s v="1500g"/>
    <x v="2"/>
    <n v="4"/>
    <n v="15200"/>
    <x v="0"/>
    <s v="Kilimani"/>
    <s v="ORD02304"/>
    <x v="0"/>
    <n v="4"/>
    <n v="100"/>
    <n v="15100"/>
    <n v="4200"/>
    <n v="16800"/>
    <n v="-1700"/>
    <n v="-0.11258278145695365"/>
    <x v="1"/>
    <s v="Online"/>
    <s v="Pickup"/>
    <s v="Walk-in"/>
    <x v="0"/>
    <s v="Friday"/>
    <x v="1"/>
    <x v="1"/>
    <x v="2"/>
  </r>
  <r>
    <x v="291"/>
    <s v="CUST047"/>
    <x v="7"/>
    <s v="2500g"/>
    <x v="6"/>
    <n v="1"/>
    <n v="5800"/>
    <x v="1"/>
    <s v="CBD"/>
    <s v="ORD02305"/>
    <x v="0"/>
    <n v="1"/>
    <n v="0"/>
    <n v="5800"/>
    <n v="4200"/>
    <n v="4200"/>
    <n v="1600"/>
    <n v="0.27586206896551724"/>
    <x v="0"/>
    <s v="In-store"/>
    <s v="Pickup"/>
    <s v="Facebook"/>
    <x v="0"/>
    <s v="Friday"/>
    <x v="0"/>
    <x v="1"/>
    <x v="0"/>
  </r>
  <r>
    <x v="291"/>
    <s v="CUST090"/>
    <x v="8"/>
    <s v="2500g"/>
    <x v="6"/>
    <n v="1"/>
    <n v="5800"/>
    <x v="1"/>
    <s v="CBD"/>
    <s v="ORD02306"/>
    <x v="0"/>
    <n v="1"/>
    <n v="0"/>
    <n v="5800"/>
    <n v="4200"/>
    <n v="4200"/>
    <n v="1600"/>
    <n v="0.27586206896551724"/>
    <x v="2"/>
    <s v="Online"/>
    <s v="Delivery"/>
    <s v="Walk-in"/>
    <x v="0"/>
    <s v="Friday"/>
    <x v="0"/>
    <x v="0"/>
    <x v="3"/>
  </r>
  <r>
    <x v="291"/>
    <s v="CUST078"/>
    <x v="11"/>
    <s v="2500g"/>
    <x v="6"/>
    <n v="3"/>
    <n v="17400"/>
    <x v="2"/>
    <s v="CBD"/>
    <s v="ORD02307"/>
    <x v="0"/>
    <n v="3"/>
    <n v="0"/>
    <n v="17400"/>
    <n v="2600"/>
    <n v="7800"/>
    <n v="9600"/>
    <n v="0.55172413793103448"/>
    <x v="2"/>
    <s v="In-store"/>
    <s v="Pickup"/>
    <s v="Instagram"/>
    <x v="0"/>
    <s v="Friday"/>
    <x v="0"/>
    <x v="0"/>
    <x v="2"/>
  </r>
  <r>
    <x v="291"/>
    <s v="CUST032"/>
    <x v="11"/>
    <s v="1500g"/>
    <x v="2"/>
    <n v="3"/>
    <n v="11400"/>
    <x v="1"/>
    <s v="CBD"/>
    <s v="ORD02308"/>
    <x v="0"/>
    <n v="3"/>
    <n v="0"/>
    <n v="11400"/>
    <n v="3500"/>
    <n v="10500"/>
    <n v="900"/>
    <n v="7.8947368421052627E-2"/>
    <x v="1"/>
    <s v="WhatsApp"/>
    <s v="Delivery"/>
    <s v="Walk-in"/>
    <x v="0"/>
    <s v="Friday"/>
    <x v="2"/>
    <x v="1"/>
    <x v="1"/>
  </r>
  <r>
    <x v="291"/>
    <s v="CUST002"/>
    <x v="8"/>
    <s v="2000g"/>
    <x v="4"/>
    <n v="2"/>
    <n v="9600"/>
    <x v="0"/>
    <s v="Kilimani"/>
    <s v="ORD02309"/>
    <x v="0"/>
    <n v="2"/>
    <n v="0"/>
    <n v="9600"/>
    <n v="900"/>
    <n v="1800"/>
    <n v="7800"/>
    <n v="0.8125"/>
    <x v="2"/>
    <s v="In-store"/>
    <s v="Delivery"/>
    <s v="Word of Mouth"/>
    <x v="0"/>
    <s v="Friday"/>
    <x v="1"/>
    <x v="1"/>
    <x v="2"/>
  </r>
  <r>
    <x v="291"/>
    <s v="CUST051"/>
    <x v="8"/>
    <s v="500g"/>
    <x v="1"/>
    <n v="4"/>
    <n v="5200"/>
    <x v="1"/>
    <s v="CBD"/>
    <s v="ORD02310"/>
    <x v="0"/>
    <n v="4"/>
    <n v="100"/>
    <n v="5100"/>
    <n v="4200"/>
    <n v="16800"/>
    <n v="-11700"/>
    <n v="-2.2941176470588234"/>
    <x v="1"/>
    <s v="WhatsApp"/>
    <s v="Pickup"/>
    <s v="Walk-in"/>
    <x v="0"/>
    <s v="Friday"/>
    <x v="0"/>
    <x v="1"/>
    <x v="0"/>
  </r>
  <r>
    <x v="291"/>
    <s v="CUST025"/>
    <x v="2"/>
    <s v="2500g"/>
    <x v="6"/>
    <n v="5"/>
    <n v="29000"/>
    <x v="2"/>
    <s v="Kilimani"/>
    <s v="ORD02311"/>
    <x v="0"/>
    <n v="5"/>
    <n v="0"/>
    <n v="29000"/>
    <n v="900"/>
    <n v="4500"/>
    <n v="24500"/>
    <n v="0.84482758620689657"/>
    <x v="1"/>
    <s v="WhatsApp"/>
    <s v="Pickup"/>
    <s v="Walk-in"/>
    <x v="0"/>
    <s v="Friday"/>
    <x v="2"/>
    <x v="1"/>
    <x v="3"/>
  </r>
  <r>
    <x v="292"/>
    <s v="CUST065"/>
    <x v="4"/>
    <s v="500g"/>
    <x v="1"/>
    <n v="3"/>
    <n v="3900"/>
    <x v="1"/>
    <s v="CBD"/>
    <s v="ORD02312"/>
    <x v="0"/>
    <n v="3"/>
    <n v="0"/>
    <n v="3900"/>
    <n v="2600"/>
    <n v="7800"/>
    <n v="-3900"/>
    <n v="-1"/>
    <x v="1"/>
    <s v="In-store"/>
    <s v="Pickup"/>
    <s v="Walk-in"/>
    <x v="0"/>
    <s v="Saturday"/>
    <x v="1"/>
    <x v="1"/>
    <x v="3"/>
  </r>
  <r>
    <x v="292"/>
    <s v="CUST040"/>
    <x v="9"/>
    <s v="1500g"/>
    <x v="2"/>
    <n v="5"/>
    <n v="19000"/>
    <x v="1"/>
    <s v="Westlands"/>
    <s v="ORD02313"/>
    <x v="0"/>
    <n v="5"/>
    <n v="50"/>
    <n v="18950"/>
    <n v="5000"/>
    <n v="25000"/>
    <n v="-6050"/>
    <n v="-0.31926121372031663"/>
    <x v="0"/>
    <s v="Online"/>
    <s v="Delivery"/>
    <s v="Facebook"/>
    <x v="0"/>
    <s v="Saturday"/>
    <x v="1"/>
    <x v="1"/>
    <x v="0"/>
  </r>
  <r>
    <x v="292"/>
    <s v="CUST014"/>
    <x v="12"/>
    <s v="3000g"/>
    <x v="3"/>
    <n v="1"/>
    <n v="6800"/>
    <x v="1"/>
    <s v="CBD"/>
    <s v="ORD02314"/>
    <x v="0"/>
    <n v="1"/>
    <n v="0"/>
    <n v="6800"/>
    <n v="3500"/>
    <n v="3500"/>
    <n v="3300"/>
    <n v="0.48529411764705882"/>
    <x v="2"/>
    <s v="WhatsApp"/>
    <s v="Pickup"/>
    <s v="Instagram"/>
    <x v="0"/>
    <s v="Saturday"/>
    <x v="1"/>
    <x v="1"/>
    <x v="0"/>
  </r>
  <r>
    <x v="292"/>
    <s v="CUST019"/>
    <x v="12"/>
    <s v="2000g"/>
    <x v="4"/>
    <n v="3"/>
    <n v="14400"/>
    <x v="2"/>
    <s v="CBD"/>
    <s v="ORD02315"/>
    <x v="0"/>
    <n v="3"/>
    <n v="100"/>
    <n v="14300"/>
    <n v="2600"/>
    <n v="7800"/>
    <n v="6500"/>
    <n v="0.45454545454545453"/>
    <x v="2"/>
    <s v="WhatsApp"/>
    <s v="Delivery"/>
    <s v="Instagram"/>
    <x v="0"/>
    <s v="Saturday"/>
    <x v="1"/>
    <x v="0"/>
    <x v="3"/>
  </r>
  <r>
    <x v="292"/>
    <s v="CUST090"/>
    <x v="10"/>
    <s v="1500g"/>
    <x v="2"/>
    <n v="4"/>
    <n v="15200"/>
    <x v="2"/>
    <s v="Kilimani"/>
    <s v="ORD02316"/>
    <x v="0"/>
    <n v="4"/>
    <n v="0"/>
    <n v="15200"/>
    <n v="2600"/>
    <n v="10400"/>
    <n v="4800"/>
    <n v="0.31578947368421051"/>
    <x v="1"/>
    <s v="In-store"/>
    <s v="Pickup"/>
    <s v="Instagram"/>
    <x v="0"/>
    <s v="Saturday"/>
    <x v="2"/>
    <x v="0"/>
    <x v="2"/>
  </r>
  <r>
    <x v="292"/>
    <s v="CUST001"/>
    <x v="11"/>
    <s v="1500g"/>
    <x v="2"/>
    <n v="4"/>
    <n v="15200"/>
    <x v="0"/>
    <s v="Kilimani"/>
    <s v="ORD02317"/>
    <x v="0"/>
    <n v="4"/>
    <n v="0"/>
    <n v="15200"/>
    <n v="3500"/>
    <n v="14000"/>
    <n v="1200"/>
    <n v="7.8947368421052627E-2"/>
    <x v="0"/>
    <s v="Online"/>
    <s v="Delivery"/>
    <s v="Word of Mouth"/>
    <x v="0"/>
    <s v="Saturday"/>
    <x v="1"/>
    <x v="1"/>
    <x v="3"/>
  </r>
  <r>
    <x v="292"/>
    <s v="CUST068"/>
    <x v="12"/>
    <s v="2000g"/>
    <x v="4"/>
    <n v="4"/>
    <n v="19200"/>
    <x v="2"/>
    <s v="CBD"/>
    <s v="ORD02318"/>
    <x v="0"/>
    <n v="4"/>
    <n v="0"/>
    <n v="19200"/>
    <n v="1800"/>
    <n v="7200"/>
    <n v="12000"/>
    <n v="0.625"/>
    <x v="2"/>
    <s v="WhatsApp"/>
    <s v="Delivery"/>
    <s v="Facebook"/>
    <x v="0"/>
    <s v="Saturday"/>
    <x v="2"/>
    <x v="0"/>
    <x v="0"/>
  </r>
  <r>
    <x v="292"/>
    <s v="CUST022"/>
    <x v="4"/>
    <s v="1000g"/>
    <x v="0"/>
    <n v="4"/>
    <n v="11200"/>
    <x v="0"/>
    <s v="Westlands"/>
    <s v="ORD02319"/>
    <x v="0"/>
    <n v="4"/>
    <n v="0"/>
    <n v="11200"/>
    <n v="3500"/>
    <n v="14000"/>
    <n v="-2800"/>
    <n v="-0.25"/>
    <x v="1"/>
    <s v="In-store"/>
    <s v="Delivery"/>
    <s v="Instagram"/>
    <x v="0"/>
    <s v="Saturday"/>
    <x v="1"/>
    <x v="1"/>
    <x v="3"/>
  </r>
  <r>
    <x v="292"/>
    <s v="CUST026"/>
    <x v="11"/>
    <s v="2000g"/>
    <x v="4"/>
    <n v="2"/>
    <n v="9600"/>
    <x v="2"/>
    <s v="Kilimani"/>
    <s v="ORD02320"/>
    <x v="0"/>
    <n v="2"/>
    <n v="0"/>
    <n v="9600"/>
    <n v="4200"/>
    <n v="8400"/>
    <n v="1200"/>
    <n v="0.125"/>
    <x v="0"/>
    <s v="WhatsApp"/>
    <s v="Delivery"/>
    <s v="Word of Mouth"/>
    <x v="0"/>
    <s v="Saturday"/>
    <x v="2"/>
    <x v="0"/>
    <x v="1"/>
  </r>
  <r>
    <x v="293"/>
    <s v="CUST073"/>
    <x v="2"/>
    <s v="2500g"/>
    <x v="6"/>
    <n v="4"/>
    <n v="23200"/>
    <x v="0"/>
    <s v="Kilimani"/>
    <s v="ORD02321"/>
    <x v="0"/>
    <n v="4"/>
    <n v="0"/>
    <n v="23200"/>
    <n v="1800"/>
    <n v="7200"/>
    <n v="16000"/>
    <n v="0.68965517241379315"/>
    <x v="1"/>
    <s v="WhatsApp"/>
    <s v="Delivery"/>
    <s v="Instagram"/>
    <x v="0"/>
    <s v="Sunday"/>
    <x v="1"/>
    <x v="0"/>
    <x v="2"/>
  </r>
  <r>
    <x v="293"/>
    <s v="CUST096"/>
    <x v="10"/>
    <s v="1000g"/>
    <x v="0"/>
    <n v="1"/>
    <n v="2800"/>
    <x v="0"/>
    <s v="Kilimani"/>
    <s v="ORD02322"/>
    <x v="0"/>
    <n v="1"/>
    <n v="100"/>
    <n v="2700"/>
    <n v="5000"/>
    <n v="5000"/>
    <n v="-2300"/>
    <n v="-0.85185185185185186"/>
    <x v="1"/>
    <s v="WhatsApp"/>
    <s v="Delivery"/>
    <s v="Instagram"/>
    <x v="0"/>
    <s v="Sunday"/>
    <x v="1"/>
    <x v="0"/>
    <x v="1"/>
  </r>
  <r>
    <x v="293"/>
    <s v="CUST057"/>
    <x v="4"/>
    <s v="3000g"/>
    <x v="3"/>
    <n v="4"/>
    <n v="27200"/>
    <x v="1"/>
    <s v="CBD"/>
    <s v="ORD02323"/>
    <x v="0"/>
    <n v="4"/>
    <n v="0"/>
    <n v="27200"/>
    <n v="2600"/>
    <n v="10400"/>
    <n v="16800"/>
    <n v="0.61764705882352944"/>
    <x v="0"/>
    <s v="In-store"/>
    <s v="Delivery"/>
    <s v="Walk-in"/>
    <x v="0"/>
    <s v="Sunday"/>
    <x v="1"/>
    <x v="0"/>
    <x v="1"/>
  </r>
  <r>
    <x v="293"/>
    <s v="CUST011"/>
    <x v="2"/>
    <s v="1500g"/>
    <x v="2"/>
    <n v="2"/>
    <n v="7600"/>
    <x v="2"/>
    <s v="Kilimani"/>
    <s v="ORD02324"/>
    <x v="0"/>
    <n v="2"/>
    <n v="50"/>
    <n v="7550"/>
    <n v="4200"/>
    <n v="8400"/>
    <n v="-850"/>
    <n v="-0.11258278145695365"/>
    <x v="1"/>
    <s v="In-store"/>
    <s v="Pickup"/>
    <s v="Instagram"/>
    <x v="0"/>
    <s v="Sunday"/>
    <x v="1"/>
    <x v="0"/>
    <x v="2"/>
  </r>
  <r>
    <x v="293"/>
    <s v="CUST036"/>
    <x v="9"/>
    <s v="2500g"/>
    <x v="6"/>
    <n v="1"/>
    <n v="5800"/>
    <x v="0"/>
    <s v="Westlands"/>
    <s v="ORD02325"/>
    <x v="0"/>
    <n v="1"/>
    <n v="0"/>
    <n v="5800"/>
    <n v="900"/>
    <n v="900"/>
    <n v="4900"/>
    <n v="0.84482758620689657"/>
    <x v="0"/>
    <s v="Online"/>
    <s v="Pickup"/>
    <s v="Walk-in"/>
    <x v="0"/>
    <s v="Sunday"/>
    <x v="2"/>
    <x v="0"/>
    <x v="3"/>
  </r>
  <r>
    <x v="293"/>
    <s v="CUST031"/>
    <x v="0"/>
    <s v="500g"/>
    <x v="1"/>
    <n v="5"/>
    <n v="6500"/>
    <x v="2"/>
    <s v="Westlands"/>
    <s v="ORD02326"/>
    <x v="0"/>
    <n v="5"/>
    <n v="0"/>
    <n v="6500"/>
    <n v="900"/>
    <n v="4500"/>
    <n v="2000"/>
    <n v="0.30769230769230771"/>
    <x v="0"/>
    <s v="Online"/>
    <s v="Pickup"/>
    <s v="Instagram"/>
    <x v="0"/>
    <s v="Sunday"/>
    <x v="1"/>
    <x v="0"/>
    <x v="0"/>
  </r>
  <r>
    <x v="293"/>
    <s v="CUST002"/>
    <x v="8"/>
    <s v="500g"/>
    <x v="1"/>
    <n v="1"/>
    <n v="1300"/>
    <x v="0"/>
    <s v="Westlands"/>
    <s v="ORD02327"/>
    <x v="0"/>
    <n v="1"/>
    <n v="0"/>
    <n v="1300"/>
    <n v="1800"/>
    <n v="1800"/>
    <n v="-500"/>
    <n v="-0.38461538461538464"/>
    <x v="0"/>
    <s v="WhatsApp"/>
    <s v="Pickup"/>
    <s v="Walk-in"/>
    <x v="0"/>
    <s v="Sunday"/>
    <x v="1"/>
    <x v="1"/>
    <x v="1"/>
  </r>
  <r>
    <x v="293"/>
    <s v="CUST086"/>
    <x v="12"/>
    <s v="1000g"/>
    <x v="0"/>
    <n v="1"/>
    <n v="2800"/>
    <x v="1"/>
    <s v="Kilimani"/>
    <s v="ORD02328"/>
    <x v="0"/>
    <n v="1"/>
    <n v="0"/>
    <n v="2800"/>
    <n v="900"/>
    <n v="900"/>
    <n v="1900"/>
    <n v="0.6785714285714286"/>
    <x v="0"/>
    <s v="WhatsApp"/>
    <s v="Delivery"/>
    <s v="Facebook"/>
    <x v="0"/>
    <s v="Sunday"/>
    <x v="2"/>
    <x v="0"/>
    <x v="2"/>
  </r>
  <r>
    <x v="293"/>
    <s v="CUST067"/>
    <x v="2"/>
    <s v="500g"/>
    <x v="1"/>
    <n v="2"/>
    <n v="2600"/>
    <x v="0"/>
    <s v="Westlands"/>
    <s v="ORD02329"/>
    <x v="0"/>
    <n v="2"/>
    <n v="0"/>
    <n v="2600"/>
    <n v="2600"/>
    <n v="5200"/>
    <n v="-2600"/>
    <n v="-1"/>
    <x v="2"/>
    <s v="Online"/>
    <s v="Pickup"/>
    <s v="Word of Mouth"/>
    <x v="0"/>
    <s v="Sunday"/>
    <x v="0"/>
    <x v="1"/>
    <x v="3"/>
  </r>
  <r>
    <x v="293"/>
    <s v="CUST098"/>
    <x v="13"/>
    <s v="1500g"/>
    <x v="2"/>
    <n v="5"/>
    <n v="19000"/>
    <x v="2"/>
    <s v="Westlands"/>
    <s v="ORD02330"/>
    <x v="0"/>
    <n v="5"/>
    <n v="0"/>
    <n v="19000"/>
    <n v="4200"/>
    <n v="21000"/>
    <n v="-2000"/>
    <n v="-0.10526315789473684"/>
    <x v="0"/>
    <s v="In-store"/>
    <s v="Delivery"/>
    <s v="Word of Mouth"/>
    <x v="0"/>
    <s v="Sunday"/>
    <x v="1"/>
    <x v="1"/>
    <x v="0"/>
  </r>
  <r>
    <x v="293"/>
    <s v="CUST078"/>
    <x v="7"/>
    <s v="2500g"/>
    <x v="6"/>
    <n v="3"/>
    <n v="17400"/>
    <x v="2"/>
    <s v="Westlands"/>
    <s v="ORD02331"/>
    <x v="0"/>
    <n v="3"/>
    <n v="0"/>
    <n v="17400"/>
    <n v="1800"/>
    <n v="5400"/>
    <n v="12000"/>
    <n v="0.68965517241379315"/>
    <x v="0"/>
    <s v="Online"/>
    <s v="Delivery"/>
    <s v="Instagram"/>
    <x v="0"/>
    <s v="Sunday"/>
    <x v="2"/>
    <x v="0"/>
    <x v="2"/>
  </r>
  <r>
    <x v="294"/>
    <s v="CUST041"/>
    <x v="8"/>
    <s v="1000g"/>
    <x v="0"/>
    <n v="3"/>
    <n v="8400"/>
    <x v="0"/>
    <s v="Westlands"/>
    <s v="ORD02332"/>
    <x v="0"/>
    <n v="3"/>
    <n v="0"/>
    <n v="8400"/>
    <n v="4200"/>
    <n v="12600"/>
    <n v="-4200"/>
    <n v="-0.5"/>
    <x v="1"/>
    <s v="Online"/>
    <s v="Pickup"/>
    <s v="Word of Mouth"/>
    <x v="0"/>
    <s v="Monday"/>
    <x v="2"/>
    <x v="0"/>
    <x v="2"/>
  </r>
  <r>
    <x v="294"/>
    <s v="CUST049"/>
    <x v="8"/>
    <s v="2500g"/>
    <x v="6"/>
    <n v="4"/>
    <n v="23200"/>
    <x v="1"/>
    <s v="Kilimani"/>
    <s v="ORD02333"/>
    <x v="0"/>
    <n v="4"/>
    <n v="0"/>
    <n v="23200"/>
    <n v="900"/>
    <n v="3600"/>
    <n v="19600"/>
    <n v="0.84482758620689657"/>
    <x v="0"/>
    <s v="In-store"/>
    <s v="Delivery"/>
    <s v="Instagram"/>
    <x v="0"/>
    <s v="Monday"/>
    <x v="2"/>
    <x v="1"/>
    <x v="2"/>
  </r>
  <r>
    <x v="294"/>
    <s v="CUST013"/>
    <x v="5"/>
    <s v="500g"/>
    <x v="1"/>
    <n v="3"/>
    <n v="3900"/>
    <x v="0"/>
    <s v="Westlands"/>
    <s v="ORD02334"/>
    <x v="0"/>
    <n v="3"/>
    <n v="0"/>
    <n v="3900"/>
    <n v="3500"/>
    <n v="10500"/>
    <n v="-6600"/>
    <n v="-1.6923076923076923"/>
    <x v="0"/>
    <s v="In-store"/>
    <s v="Pickup"/>
    <s v="Facebook"/>
    <x v="0"/>
    <s v="Monday"/>
    <x v="0"/>
    <x v="1"/>
    <x v="0"/>
  </r>
  <r>
    <x v="294"/>
    <s v="CUST093"/>
    <x v="6"/>
    <s v="2000g"/>
    <x v="4"/>
    <n v="4"/>
    <n v="19200"/>
    <x v="0"/>
    <s v="Kilimani"/>
    <s v="ORD02335"/>
    <x v="2"/>
    <n v="4"/>
    <n v="0"/>
    <n v="19200"/>
    <n v="1800"/>
    <n v="7200"/>
    <n v="12000"/>
    <n v="0.625"/>
    <x v="0"/>
    <s v="In-store"/>
    <s v="Delivery"/>
    <s v="Facebook"/>
    <x v="0"/>
    <s v="Monday"/>
    <x v="2"/>
    <x v="1"/>
    <x v="3"/>
  </r>
  <r>
    <x v="294"/>
    <s v="CUST068"/>
    <x v="13"/>
    <s v="1000g"/>
    <x v="0"/>
    <n v="1"/>
    <n v="2800"/>
    <x v="2"/>
    <s v="CBD"/>
    <s v="ORD02336"/>
    <x v="0"/>
    <n v="1"/>
    <n v="0"/>
    <n v="2800"/>
    <n v="2600"/>
    <n v="2600"/>
    <n v="200"/>
    <n v="7.1428571428571425E-2"/>
    <x v="1"/>
    <s v="WhatsApp"/>
    <s v="Delivery"/>
    <s v="Walk-in"/>
    <x v="0"/>
    <s v="Monday"/>
    <x v="1"/>
    <x v="0"/>
    <x v="3"/>
  </r>
  <r>
    <x v="294"/>
    <s v="CUST048"/>
    <x v="12"/>
    <s v="1500g"/>
    <x v="2"/>
    <n v="2"/>
    <n v="7600"/>
    <x v="2"/>
    <s v="CBD"/>
    <s v="ORD02337"/>
    <x v="0"/>
    <n v="2"/>
    <n v="0"/>
    <n v="7600"/>
    <n v="2600"/>
    <n v="5200"/>
    <n v="2400"/>
    <n v="0.31578947368421051"/>
    <x v="1"/>
    <s v="In-store"/>
    <s v="Delivery"/>
    <s v="Instagram"/>
    <x v="0"/>
    <s v="Monday"/>
    <x v="0"/>
    <x v="0"/>
    <x v="2"/>
  </r>
  <r>
    <x v="294"/>
    <s v="CUST066"/>
    <x v="8"/>
    <s v="1500g"/>
    <x v="2"/>
    <n v="4"/>
    <n v="15200"/>
    <x v="2"/>
    <s v="CBD"/>
    <s v="ORD02338"/>
    <x v="0"/>
    <n v="4"/>
    <n v="0"/>
    <n v="15200"/>
    <n v="2600"/>
    <n v="10400"/>
    <n v="4800"/>
    <n v="0.31578947368421051"/>
    <x v="0"/>
    <s v="WhatsApp"/>
    <s v="Delivery"/>
    <s v="Word of Mouth"/>
    <x v="0"/>
    <s v="Monday"/>
    <x v="2"/>
    <x v="0"/>
    <x v="0"/>
  </r>
  <r>
    <x v="294"/>
    <s v="CUST082"/>
    <x v="10"/>
    <s v="1500g"/>
    <x v="2"/>
    <n v="1"/>
    <n v="3800"/>
    <x v="2"/>
    <s v="Kilimani"/>
    <s v="ORD02339"/>
    <x v="0"/>
    <n v="1"/>
    <n v="0"/>
    <n v="3800"/>
    <n v="3500"/>
    <n v="3500"/>
    <n v="300"/>
    <n v="7.8947368421052627E-2"/>
    <x v="1"/>
    <s v="WhatsApp"/>
    <s v="Delivery"/>
    <s v="Instagram"/>
    <x v="0"/>
    <s v="Monday"/>
    <x v="0"/>
    <x v="0"/>
    <x v="2"/>
  </r>
  <r>
    <x v="295"/>
    <s v="CUST095"/>
    <x v="6"/>
    <s v="2000g"/>
    <x v="4"/>
    <n v="1"/>
    <n v="4800"/>
    <x v="2"/>
    <s v="CBD"/>
    <s v="ORD02340"/>
    <x v="2"/>
    <n v="1"/>
    <n v="0"/>
    <n v="4800"/>
    <n v="900"/>
    <n v="900"/>
    <n v="3900"/>
    <n v="0.8125"/>
    <x v="0"/>
    <s v="Online"/>
    <s v="Pickup"/>
    <s v="Instagram"/>
    <x v="0"/>
    <s v="Tuesday"/>
    <x v="0"/>
    <x v="1"/>
    <x v="3"/>
  </r>
  <r>
    <x v="295"/>
    <s v="CUST078"/>
    <x v="7"/>
    <s v="500g"/>
    <x v="1"/>
    <n v="2"/>
    <n v="2600"/>
    <x v="2"/>
    <s v="Westlands"/>
    <s v="ORD02341"/>
    <x v="0"/>
    <n v="2"/>
    <n v="0"/>
    <n v="2600"/>
    <n v="400"/>
    <n v="800"/>
    <n v="1800"/>
    <n v="0.69230769230769229"/>
    <x v="1"/>
    <s v="WhatsApp"/>
    <s v="Delivery"/>
    <s v="Instagram"/>
    <x v="0"/>
    <s v="Tuesday"/>
    <x v="1"/>
    <x v="1"/>
    <x v="2"/>
  </r>
  <r>
    <x v="295"/>
    <s v="CUST011"/>
    <x v="1"/>
    <s v="Small Pack"/>
    <x v="7"/>
    <n v="5"/>
    <n v="4000"/>
    <x v="2"/>
    <s v="Westlands"/>
    <s v="ORD02342"/>
    <x v="1"/>
    <n v="5"/>
    <n v="0"/>
    <n v="4000"/>
    <n v="4200"/>
    <n v="21000"/>
    <n v="-17000"/>
    <n v="-4.25"/>
    <x v="0"/>
    <s v="In-store"/>
    <s v="Pickup"/>
    <s v="Word of Mouth"/>
    <x v="0"/>
    <s v="Tuesday"/>
    <x v="2"/>
    <x v="1"/>
    <x v="1"/>
  </r>
  <r>
    <x v="295"/>
    <s v="CUST094"/>
    <x v="7"/>
    <s v="2500g"/>
    <x v="6"/>
    <n v="1"/>
    <n v="5800"/>
    <x v="2"/>
    <s v="Westlands"/>
    <s v="ORD02343"/>
    <x v="0"/>
    <n v="1"/>
    <n v="0"/>
    <n v="5800"/>
    <n v="3500"/>
    <n v="3500"/>
    <n v="2300"/>
    <n v="0.39655172413793105"/>
    <x v="2"/>
    <s v="In-store"/>
    <s v="Pickup"/>
    <s v="Word of Mouth"/>
    <x v="0"/>
    <s v="Tuesday"/>
    <x v="1"/>
    <x v="0"/>
    <x v="1"/>
  </r>
  <r>
    <x v="295"/>
    <s v="CUST092"/>
    <x v="13"/>
    <s v="2000g"/>
    <x v="4"/>
    <n v="2"/>
    <n v="9600"/>
    <x v="0"/>
    <s v="CBD"/>
    <s v="ORD02344"/>
    <x v="0"/>
    <n v="2"/>
    <n v="0"/>
    <n v="9600"/>
    <n v="5000"/>
    <n v="10000"/>
    <n v="-400"/>
    <n v="-4.1666666666666664E-2"/>
    <x v="1"/>
    <s v="Online"/>
    <s v="Delivery"/>
    <s v="Word of Mouth"/>
    <x v="0"/>
    <s v="Tuesday"/>
    <x v="1"/>
    <x v="0"/>
    <x v="3"/>
  </r>
  <r>
    <x v="295"/>
    <s v="CUST005"/>
    <x v="13"/>
    <s v="3000g"/>
    <x v="3"/>
    <n v="5"/>
    <n v="34000"/>
    <x v="0"/>
    <s v="Westlands"/>
    <s v="ORD02345"/>
    <x v="0"/>
    <n v="5"/>
    <n v="100"/>
    <n v="33900"/>
    <n v="900"/>
    <n v="4500"/>
    <n v="29400"/>
    <n v="0.86725663716814161"/>
    <x v="1"/>
    <s v="Online"/>
    <s v="Delivery"/>
    <s v="Word of Mouth"/>
    <x v="0"/>
    <s v="Tuesday"/>
    <x v="0"/>
    <x v="1"/>
    <x v="3"/>
  </r>
  <r>
    <x v="295"/>
    <s v="CUST039"/>
    <x v="12"/>
    <s v="500g"/>
    <x v="1"/>
    <n v="1"/>
    <n v="1300"/>
    <x v="1"/>
    <s v="CBD"/>
    <s v="ORD02346"/>
    <x v="0"/>
    <n v="1"/>
    <n v="0"/>
    <n v="1300"/>
    <n v="3500"/>
    <n v="3500"/>
    <n v="-2200"/>
    <n v="-1.6923076923076923"/>
    <x v="0"/>
    <s v="WhatsApp"/>
    <s v="Pickup"/>
    <s v="Word of Mouth"/>
    <x v="0"/>
    <s v="Tuesday"/>
    <x v="0"/>
    <x v="1"/>
    <x v="1"/>
  </r>
  <r>
    <x v="295"/>
    <s v="CUST022"/>
    <x v="6"/>
    <s v="2000g"/>
    <x v="4"/>
    <n v="4"/>
    <n v="19200"/>
    <x v="2"/>
    <s v="Kilimani"/>
    <s v="ORD02347"/>
    <x v="2"/>
    <n v="4"/>
    <n v="0"/>
    <n v="19200"/>
    <n v="4200"/>
    <n v="16800"/>
    <n v="2400"/>
    <n v="0.125"/>
    <x v="1"/>
    <s v="In-store"/>
    <s v="Delivery"/>
    <s v="Walk-in"/>
    <x v="0"/>
    <s v="Tuesday"/>
    <x v="0"/>
    <x v="0"/>
    <x v="0"/>
  </r>
  <r>
    <x v="296"/>
    <s v="CUST031"/>
    <x v="8"/>
    <s v="2500g"/>
    <x v="6"/>
    <n v="5"/>
    <n v="29000"/>
    <x v="0"/>
    <s v="Kilimani"/>
    <s v="ORD02348"/>
    <x v="0"/>
    <n v="5"/>
    <n v="50"/>
    <n v="28950"/>
    <n v="2600"/>
    <n v="13000"/>
    <n v="15950"/>
    <n v="0.5509499136442142"/>
    <x v="1"/>
    <s v="WhatsApp"/>
    <s v="Pickup"/>
    <s v="Walk-in"/>
    <x v="0"/>
    <s v="Wednesday"/>
    <x v="2"/>
    <x v="0"/>
    <x v="2"/>
  </r>
  <r>
    <x v="296"/>
    <s v="CUST014"/>
    <x v="11"/>
    <s v="1500g"/>
    <x v="2"/>
    <n v="1"/>
    <n v="3800"/>
    <x v="2"/>
    <s v="CBD"/>
    <s v="ORD02349"/>
    <x v="0"/>
    <n v="1"/>
    <n v="0"/>
    <n v="3800"/>
    <n v="4200"/>
    <n v="4200"/>
    <n v="-400"/>
    <n v="-0.10526315789473684"/>
    <x v="0"/>
    <s v="Online"/>
    <s v="Pickup"/>
    <s v="Facebook"/>
    <x v="0"/>
    <s v="Wednesday"/>
    <x v="2"/>
    <x v="0"/>
    <x v="3"/>
  </r>
  <r>
    <x v="296"/>
    <s v="CUST042"/>
    <x v="0"/>
    <s v="2500g"/>
    <x v="6"/>
    <n v="2"/>
    <n v="11600"/>
    <x v="2"/>
    <s v="Westlands"/>
    <s v="ORD02350"/>
    <x v="0"/>
    <n v="2"/>
    <n v="0"/>
    <n v="11600"/>
    <n v="900"/>
    <n v="1800"/>
    <n v="9800"/>
    <n v="0.84482758620689657"/>
    <x v="2"/>
    <s v="WhatsApp"/>
    <s v="Pickup"/>
    <s v="Walk-in"/>
    <x v="0"/>
    <s v="Wednesday"/>
    <x v="2"/>
    <x v="0"/>
    <x v="3"/>
  </r>
  <r>
    <x v="296"/>
    <s v="CUST086"/>
    <x v="10"/>
    <s v="500g"/>
    <x v="1"/>
    <n v="3"/>
    <n v="3900"/>
    <x v="2"/>
    <s v="CBD"/>
    <s v="ORD02351"/>
    <x v="0"/>
    <n v="3"/>
    <n v="0"/>
    <n v="3900"/>
    <n v="900"/>
    <n v="2700"/>
    <n v="1200"/>
    <n v="0.30769230769230771"/>
    <x v="2"/>
    <s v="In-store"/>
    <s v="Delivery"/>
    <s v="Word of Mouth"/>
    <x v="0"/>
    <s v="Wednesday"/>
    <x v="2"/>
    <x v="0"/>
    <x v="3"/>
  </r>
  <r>
    <x v="296"/>
    <s v="CUST069"/>
    <x v="2"/>
    <s v="500g"/>
    <x v="1"/>
    <n v="2"/>
    <n v="2600"/>
    <x v="1"/>
    <s v="CBD"/>
    <s v="ORD02352"/>
    <x v="0"/>
    <n v="2"/>
    <n v="0"/>
    <n v="2600"/>
    <n v="900"/>
    <n v="1800"/>
    <n v="800"/>
    <n v="0.30769230769230771"/>
    <x v="2"/>
    <s v="WhatsApp"/>
    <s v="Pickup"/>
    <s v="Word of Mouth"/>
    <x v="0"/>
    <s v="Wednesday"/>
    <x v="1"/>
    <x v="1"/>
    <x v="2"/>
  </r>
  <r>
    <x v="296"/>
    <s v="CUST089"/>
    <x v="7"/>
    <s v="500g"/>
    <x v="1"/>
    <n v="1"/>
    <n v="1300"/>
    <x v="2"/>
    <s v="Kilimani"/>
    <s v="ORD02353"/>
    <x v="0"/>
    <n v="1"/>
    <n v="0"/>
    <n v="1300"/>
    <n v="3500"/>
    <n v="3500"/>
    <n v="-2200"/>
    <n v="-1.6923076923076923"/>
    <x v="0"/>
    <s v="WhatsApp"/>
    <s v="Delivery"/>
    <s v="Walk-in"/>
    <x v="0"/>
    <s v="Wednesday"/>
    <x v="1"/>
    <x v="1"/>
    <x v="1"/>
  </r>
  <r>
    <x v="296"/>
    <s v="CUST009"/>
    <x v="13"/>
    <s v="2000g"/>
    <x v="4"/>
    <n v="5"/>
    <n v="24000"/>
    <x v="1"/>
    <s v="Westlands"/>
    <s v="ORD02354"/>
    <x v="0"/>
    <n v="5"/>
    <n v="0"/>
    <n v="24000"/>
    <n v="1800"/>
    <n v="9000"/>
    <n v="15000"/>
    <n v="0.625"/>
    <x v="2"/>
    <s v="Online"/>
    <s v="Pickup"/>
    <s v="Instagram"/>
    <x v="0"/>
    <s v="Wednesday"/>
    <x v="0"/>
    <x v="1"/>
    <x v="0"/>
  </r>
  <r>
    <x v="296"/>
    <s v="CUST084"/>
    <x v="9"/>
    <s v="1000g"/>
    <x v="0"/>
    <n v="4"/>
    <n v="11200"/>
    <x v="1"/>
    <s v="CBD"/>
    <s v="ORD02355"/>
    <x v="0"/>
    <n v="4"/>
    <n v="0"/>
    <n v="11200"/>
    <n v="4200"/>
    <n v="16800"/>
    <n v="-5600"/>
    <n v="-0.5"/>
    <x v="0"/>
    <s v="In-store"/>
    <s v="Pickup"/>
    <s v="Facebook"/>
    <x v="0"/>
    <s v="Wednesday"/>
    <x v="0"/>
    <x v="0"/>
    <x v="1"/>
  </r>
  <r>
    <x v="296"/>
    <s v="CUST030"/>
    <x v="6"/>
    <s v="2500g"/>
    <x v="6"/>
    <n v="4"/>
    <n v="23200"/>
    <x v="0"/>
    <s v="Westlands"/>
    <s v="ORD02356"/>
    <x v="2"/>
    <n v="4"/>
    <n v="0"/>
    <n v="23200"/>
    <n v="1800"/>
    <n v="7200"/>
    <n v="16000"/>
    <n v="0.68965517241379315"/>
    <x v="0"/>
    <s v="Online"/>
    <s v="Delivery"/>
    <s v="Walk-in"/>
    <x v="0"/>
    <s v="Wednesday"/>
    <x v="1"/>
    <x v="1"/>
    <x v="2"/>
  </r>
  <r>
    <x v="296"/>
    <s v="CUST012"/>
    <x v="2"/>
    <s v="1000g"/>
    <x v="0"/>
    <n v="3"/>
    <n v="8400"/>
    <x v="0"/>
    <s v="Kilimani"/>
    <s v="ORD02357"/>
    <x v="0"/>
    <n v="3"/>
    <n v="0"/>
    <n v="8400"/>
    <n v="1300"/>
    <n v="3900"/>
    <n v="4500"/>
    <n v="0.5357142857142857"/>
    <x v="0"/>
    <s v="Online"/>
    <s v="Delivery"/>
    <s v="Walk-in"/>
    <x v="0"/>
    <s v="Wednesday"/>
    <x v="2"/>
    <x v="0"/>
    <x v="0"/>
  </r>
  <r>
    <x v="297"/>
    <s v="CUST025"/>
    <x v="1"/>
    <s v="Party Pack"/>
    <x v="0"/>
    <n v="5"/>
    <n v="14000"/>
    <x v="1"/>
    <s v="Kilimani"/>
    <s v="ORD02358"/>
    <x v="1"/>
    <n v="5"/>
    <n v="0"/>
    <n v="14000"/>
    <n v="3500"/>
    <n v="17500"/>
    <n v="-3500"/>
    <n v="-0.25"/>
    <x v="2"/>
    <s v="In-store"/>
    <s v="Delivery"/>
    <s v="Walk-in"/>
    <x v="0"/>
    <s v="Thursday"/>
    <x v="2"/>
    <x v="0"/>
    <x v="1"/>
  </r>
  <r>
    <x v="297"/>
    <s v="CUST017"/>
    <x v="13"/>
    <s v="2000g"/>
    <x v="4"/>
    <n v="3"/>
    <n v="14400"/>
    <x v="2"/>
    <s v="Westlands"/>
    <s v="ORD02359"/>
    <x v="0"/>
    <n v="3"/>
    <n v="0"/>
    <n v="14400"/>
    <n v="900"/>
    <n v="2700"/>
    <n v="11700"/>
    <n v="0.8125"/>
    <x v="2"/>
    <s v="In-store"/>
    <s v="Pickup"/>
    <s v="Instagram"/>
    <x v="0"/>
    <s v="Thursday"/>
    <x v="1"/>
    <x v="1"/>
    <x v="0"/>
  </r>
  <r>
    <x v="297"/>
    <s v="CUST040"/>
    <x v="13"/>
    <s v="500g"/>
    <x v="1"/>
    <n v="1"/>
    <n v="1300"/>
    <x v="0"/>
    <s v="CBD"/>
    <s v="ORD02360"/>
    <x v="0"/>
    <n v="1"/>
    <n v="0"/>
    <n v="1300"/>
    <n v="900"/>
    <n v="900"/>
    <n v="400"/>
    <n v="0.30769230769230771"/>
    <x v="0"/>
    <s v="Online"/>
    <s v="Pickup"/>
    <s v="Facebook"/>
    <x v="0"/>
    <s v="Thursday"/>
    <x v="1"/>
    <x v="1"/>
    <x v="2"/>
  </r>
  <r>
    <x v="297"/>
    <s v="CUST050"/>
    <x v="3"/>
    <s v="500g"/>
    <x v="1"/>
    <n v="2"/>
    <n v="2600"/>
    <x v="2"/>
    <s v="Westlands"/>
    <s v="ORD02361"/>
    <x v="0"/>
    <n v="2"/>
    <n v="50"/>
    <n v="2550"/>
    <n v="2600"/>
    <n v="5200"/>
    <n v="-2650"/>
    <n v="-1.0392156862745099"/>
    <x v="1"/>
    <s v="WhatsApp"/>
    <s v="Delivery"/>
    <s v="Walk-in"/>
    <x v="0"/>
    <s v="Thursday"/>
    <x v="2"/>
    <x v="1"/>
    <x v="3"/>
  </r>
  <r>
    <x v="297"/>
    <s v="CUST087"/>
    <x v="12"/>
    <s v="1500g"/>
    <x v="2"/>
    <n v="3"/>
    <n v="11400"/>
    <x v="0"/>
    <s v="CBD"/>
    <s v="ORD02362"/>
    <x v="0"/>
    <n v="3"/>
    <n v="0"/>
    <n v="11400"/>
    <n v="1800"/>
    <n v="5400"/>
    <n v="6000"/>
    <n v="0.52631578947368418"/>
    <x v="1"/>
    <s v="Online"/>
    <s v="Delivery"/>
    <s v="Walk-in"/>
    <x v="0"/>
    <s v="Thursday"/>
    <x v="1"/>
    <x v="1"/>
    <x v="3"/>
  </r>
  <r>
    <x v="297"/>
    <s v="CUST076"/>
    <x v="8"/>
    <s v="1000g"/>
    <x v="0"/>
    <n v="5"/>
    <n v="14000"/>
    <x v="0"/>
    <s v="Kilimani"/>
    <s v="ORD02363"/>
    <x v="0"/>
    <n v="5"/>
    <n v="0"/>
    <n v="14000"/>
    <n v="3500"/>
    <n v="17500"/>
    <n v="-3500"/>
    <n v="-0.25"/>
    <x v="2"/>
    <s v="In-store"/>
    <s v="Pickup"/>
    <s v="Instagram"/>
    <x v="0"/>
    <s v="Thursday"/>
    <x v="0"/>
    <x v="0"/>
    <x v="3"/>
  </r>
  <r>
    <x v="297"/>
    <s v="CUST069"/>
    <x v="9"/>
    <s v="2000g"/>
    <x v="4"/>
    <n v="1"/>
    <n v="4800"/>
    <x v="2"/>
    <s v="Westlands"/>
    <s v="ORD02364"/>
    <x v="0"/>
    <n v="1"/>
    <n v="0"/>
    <n v="4800"/>
    <n v="5000"/>
    <n v="5000"/>
    <n v="-200"/>
    <n v="-4.1666666666666664E-2"/>
    <x v="0"/>
    <s v="In-store"/>
    <s v="Delivery"/>
    <s v="Walk-in"/>
    <x v="0"/>
    <s v="Thursday"/>
    <x v="1"/>
    <x v="1"/>
    <x v="2"/>
  </r>
  <r>
    <x v="297"/>
    <s v="CUST029"/>
    <x v="11"/>
    <s v="3000g"/>
    <x v="3"/>
    <n v="3"/>
    <n v="20400"/>
    <x v="2"/>
    <s v="CBD"/>
    <s v="ORD02365"/>
    <x v="0"/>
    <n v="3"/>
    <n v="0"/>
    <n v="20400"/>
    <n v="3500"/>
    <n v="10500"/>
    <n v="9900"/>
    <n v="0.48529411764705882"/>
    <x v="1"/>
    <s v="In-store"/>
    <s v="Pickup"/>
    <s v="Facebook"/>
    <x v="0"/>
    <s v="Thursday"/>
    <x v="2"/>
    <x v="1"/>
    <x v="2"/>
  </r>
  <r>
    <x v="298"/>
    <s v="CUST037"/>
    <x v="11"/>
    <s v="2000g"/>
    <x v="4"/>
    <n v="5"/>
    <n v="24000"/>
    <x v="0"/>
    <s v="CBD"/>
    <s v="ORD02366"/>
    <x v="0"/>
    <n v="5"/>
    <n v="0"/>
    <n v="24000"/>
    <n v="5000"/>
    <n v="25000"/>
    <n v="-1000"/>
    <n v="-4.1666666666666664E-2"/>
    <x v="0"/>
    <s v="In-store"/>
    <s v="Delivery"/>
    <s v="Walk-in"/>
    <x v="0"/>
    <s v="Friday"/>
    <x v="0"/>
    <x v="1"/>
    <x v="0"/>
  </r>
  <r>
    <x v="298"/>
    <s v="CUST077"/>
    <x v="8"/>
    <s v="3000g"/>
    <x v="3"/>
    <n v="1"/>
    <n v="6800"/>
    <x v="2"/>
    <s v="Westlands"/>
    <s v="ORD02367"/>
    <x v="0"/>
    <n v="1"/>
    <n v="0"/>
    <n v="6800"/>
    <n v="5000"/>
    <n v="5000"/>
    <n v="1800"/>
    <n v="0.26470588235294118"/>
    <x v="2"/>
    <s v="In-store"/>
    <s v="Pickup"/>
    <s v="Facebook"/>
    <x v="0"/>
    <s v="Friday"/>
    <x v="1"/>
    <x v="1"/>
    <x v="2"/>
  </r>
  <r>
    <x v="298"/>
    <s v="CUST036"/>
    <x v="3"/>
    <s v="3000g"/>
    <x v="3"/>
    <n v="1"/>
    <n v="6800"/>
    <x v="1"/>
    <s v="CBD"/>
    <s v="ORD02368"/>
    <x v="0"/>
    <n v="1"/>
    <n v="0"/>
    <n v="6800"/>
    <n v="5000"/>
    <n v="5000"/>
    <n v="1800"/>
    <n v="0.26470588235294118"/>
    <x v="1"/>
    <s v="WhatsApp"/>
    <s v="Pickup"/>
    <s v="Word of Mouth"/>
    <x v="0"/>
    <s v="Friday"/>
    <x v="0"/>
    <x v="0"/>
    <x v="1"/>
  </r>
  <r>
    <x v="298"/>
    <s v="CUST064"/>
    <x v="7"/>
    <s v="3000g"/>
    <x v="3"/>
    <n v="2"/>
    <n v="13600"/>
    <x v="2"/>
    <s v="CBD"/>
    <s v="ORD02369"/>
    <x v="0"/>
    <n v="2"/>
    <n v="0"/>
    <n v="13600"/>
    <n v="900"/>
    <n v="1800"/>
    <n v="11800"/>
    <n v="0.86764705882352944"/>
    <x v="2"/>
    <s v="WhatsApp"/>
    <s v="Delivery"/>
    <s v="Walk-in"/>
    <x v="0"/>
    <s v="Friday"/>
    <x v="1"/>
    <x v="1"/>
    <x v="2"/>
  </r>
  <r>
    <x v="298"/>
    <s v="CUST043"/>
    <x v="9"/>
    <s v="500g"/>
    <x v="1"/>
    <n v="1"/>
    <n v="1300"/>
    <x v="0"/>
    <s v="CBD"/>
    <s v="ORD02370"/>
    <x v="0"/>
    <n v="1"/>
    <n v="0"/>
    <n v="1300"/>
    <n v="3500"/>
    <n v="3500"/>
    <n v="-2200"/>
    <n v="-1.6923076923076923"/>
    <x v="2"/>
    <s v="In-store"/>
    <s v="Delivery"/>
    <s v="Instagram"/>
    <x v="0"/>
    <s v="Friday"/>
    <x v="1"/>
    <x v="1"/>
    <x v="0"/>
  </r>
  <r>
    <x v="298"/>
    <s v="CUST090"/>
    <x v="10"/>
    <s v="2000g"/>
    <x v="4"/>
    <n v="2"/>
    <n v="9600"/>
    <x v="1"/>
    <s v="Kilimani"/>
    <s v="ORD02371"/>
    <x v="0"/>
    <n v="2"/>
    <n v="0"/>
    <n v="9600"/>
    <n v="4200"/>
    <n v="8400"/>
    <n v="1200"/>
    <n v="0.125"/>
    <x v="1"/>
    <s v="In-store"/>
    <s v="Pickup"/>
    <s v="Facebook"/>
    <x v="0"/>
    <s v="Friday"/>
    <x v="0"/>
    <x v="0"/>
    <x v="1"/>
  </r>
  <r>
    <x v="298"/>
    <s v="CUST063"/>
    <x v="6"/>
    <s v="2500g"/>
    <x v="6"/>
    <n v="2"/>
    <n v="11600"/>
    <x v="1"/>
    <s v="Westlands"/>
    <s v="ORD02372"/>
    <x v="2"/>
    <n v="2"/>
    <n v="0"/>
    <n v="11600"/>
    <n v="4200"/>
    <n v="8400"/>
    <n v="3200"/>
    <n v="0.27586206896551724"/>
    <x v="2"/>
    <s v="In-store"/>
    <s v="Delivery"/>
    <s v="Walk-in"/>
    <x v="0"/>
    <s v="Friday"/>
    <x v="2"/>
    <x v="0"/>
    <x v="2"/>
  </r>
  <r>
    <x v="298"/>
    <s v="CUST003"/>
    <x v="4"/>
    <s v="2500g"/>
    <x v="6"/>
    <n v="2"/>
    <n v="11600"/>
    <x v="1"/>
    <s v="Westlands"/>
    <s v="ORD02373"/>
    <x v="0"/>
    <n v="2"/>
    <n v="0"/>
    <n v="11600"/>
    <n v="5000"/>
    <n v="10000"/>
    <n v="1600"/>
    <n v="0.13793103448275862"/>
    <x v="1"/>
    <s v="WhatsApp"/>
    <s v="Pickup"/>
    <s v="Walk-in"/>
    <x v="0"/>
    <s v="Friday"/>
    <x v="1"/>
    <x v="0"/>
    <x v="3"/>
  </r>
  <r>
    <x v="298"/>
    <s v="CUST087"/>
    <x v="5"/>
    <s v="3000g"/>
    <x v="3"/>
    <n v="4"/>
    <n v="27200"/>
    <x v="2"/>
    <s v="Westlands"/>
    <s v="ORD02374"/>
    <x v="0"/>
    <n v="4"/>
    <n v="0"/>
    <n v="27200"/>
    <n v="900"/>
    <n v="3600"/>
    <n v="23600"/>
    <n v="0.86764705882352944"/>
    <x v="0"/>
    <s v="WhatsApp"/>
    <s v="Delivery"/>
    <s v="Walk-in"/>
    <x v="0"/>
    <s v="Friday"/>
    <x v="2"/>
    <x v="1"/>
    <x v="1"/>
  </r>
  <r>
    <x v="298"/>
    <s v="CUST051"/>
    <x v="12"/>
    <s v="500g"/>
    <x v="1"/>
    <n v="4"/>
    <n v="5200"/>
    <x v="0"/>
    <s v="CBD"/>
    <s v="ORD02375"/>
    <x v="0"/>
    <n v="4"/>
    <n v="0"/>
    <n v="5200"/>
    <n v="900"/>
    <n v="3600"/>
    <n v="1600"/>
    <n v="0.30769230769230771"/>
    <x v="0"/>
    <s v="In-store"/>
    <s v="Pickup"/>
    <s v="Facebook"/>
    <x v="0"/>
    <s v="Friday"/>
    <x v="0"/>
    <x v="0"/>
    <x v="2"/>
  </r>
  <r>
    <x v="299"/>
    <s v="CUST090"/>
    <x v="4"/>
    <s v="500g"/>
    <x v="1"/>
    <n v="2"/>
    <n v="2600"/>
    <x v="1"/>
    <s v="Westlands"/>
    <s v="ORD02376"/>
    <x v="0"/>
    <n v="2"/>
    <n v="0"/>
    <n v="2600"/>
    <n v="3500"/>
    <n v="7000"/>
    <n v="-4400"/>
    <n v="-1.6923076923076923"/>
    <x v="2"/>
    <s v="In-store"/>
    <s v="Pickup"/>
    <s v="Instagram"/>
    <x v="0"/>
    <s v="Saturday"/>
    <x v="0"/>
    <x v="1"/>
    <x v="3"/>
  </r>
  <r>
    <x v="299"/>
    <s v="CUST042"/>
    <x v="2"/>
    <s v="2000g"/>
    <x v="4"/>
    <n v="2"/>
    <n v="9600"/>
    <x v="1"/>
    <s v="Kilimani"/>
    <s v="ORD02377"/>
    <x v="0"/>
    <n v="2"/>
    <n v="0"/>
    <n v="9600"/>
    <n v="4200"/>
    <n v="8400"/>
    <n v="1200"/>
    <n v="0.125"/>
    <x v="2"/>
    <s v="WhatsApp"/>
    <s v="Pickup"/>
    <s v="Word of Mouth"/>
    <x v="0"/>
    <s v="Saturday"/>
    <x v="1"/>
    <x v="1"/>
    <x v="2"/>
  </r>
  <r>
    <x v="299"/>
    <s v="CUST059"/>
    <x v="6"/>
    <s v="2500g"/>
    <x v="6"/>
    <n v="3"/>
    <n v="17400"/>
    <x v="1"/>
    <s v="Kilimani"/>
    <s v="ORD02378"/>
    <x v="2"/>
    <n v="3"/>
    <n v="0"/>
    <n v="17400"/>
    <n v="5000"/>
    <n v="15000"/>
    <n v="2400"/>
    <n v="0.13793103448275862"/>
    <x v="0"/>
    <s v="WhatsApp"/>
    <s v="Delivery"/>
    <s v="Word of Mouth"/>
    <x v="0"/>
    <s v="Saturday"/>
    <x v="0"/>
    <x v="1"/>
    <x v="2"/>
  </r>
  <r>
    <x v="299"/>
    <s v="CUST057"/>
    <x v="13"/>
    <s v="3000g"/>
    <x v="3"/>
    <n v="2"/>
    <n v="13600"/>
    <x v="1"/>
    <s v="Westlands"/>
    <s v="ORD02379"/>
    <x v="0"/>
    <n v="2"/>
    <n v="0"/>
    <n v="13600"/>
    <n v="1800"/>
    <n v="3600"/>
    <n v="10000"/>
    <n v="0.73529411764705888"/>
    <x v="0"/>
    <s v="WhatsApp"/>
    <s v="Delivery"/>
    <s v="Walk-in"/>
    <x v="0"/>
    <s v="Saturday"/>
    <x v="0"/>
    <x v="0"/>
    <x v="0"/>
  </r>
  <r>
    <x v="299"/>
    <s v="CUST027"/>
    <x v="4"/>
    <s v="1000g"/>
    <x v="0"/>
    <n v="2"/>
    <n v="5600"/>
    <x v="0"/>
    <s v="CBD"/>
    <s v="ORD02380"/>
    <x v="0"/>
    <n v="2"/>
    <n v="0"/>
    <n v="5600"/>
    <n v="2600"/>
    <n v="5200"/>
    <n v="400"/>
    <n v="7.1428571428571425E-2"/>
    <x v="0"/>
    <s v="WhatsApp"/>
    <s v="Pickup"/>
    <s v="Facebook"/>
    <x v="0"/>
    <s v="Saturday"/>
    <x v="2"/>
    <x v="0"/>
    <x v="0"/>
  </r>
  <r>
    <x v="299"/>
    <s v="CUST047"/>
    <x v="10"/>
    <s v="1500g"/>
    <x v="2"/>
    <n v="1"/>
    <n v="3800"/>
    <x v="1"/>
    <s v="CBD"/>
    <s v="ORD02381"/>
    <x v="0"/>
    <n v="1"/>
    <n v="0"/>
    <n v="3800"/>
    <n v="1800"/>
    <n v="1800"/>
    <n v="2000"/>
    <n v="0.52631578947368418"/>
    <x v="1"/>
    <s v="In-store"/>
    <s v="Pickup"/>
    <s v="Walk-in"/>
    <x v="0"/>
    <s v="Saturday"/>
    <x v="0"/>
    <x v="1"/>
    <x v="0"/>
  </r>
  <r>
    <x v="299"/>
    <s v="CUST049"/>
    <x v="2"/>
    <s v="1000g"/>
    <x v="0"/>
    <n v="2"/>
    <n v="5600"/>
    <x v="2"/>
    <s v="CBD"/>
    <s v="ORD02382"/>
    <x v="0"/>
    <n v="2"/>
    <n v="0"/>
    <n v="5600"/>
    <n v="2600"/>
    <n v="5200"/>
    <n v="400"/>
    <n v="7.1428571428571425E-2"/>
    <x v="2"/>
    <s v="Online"/>
    <s v="Pickup"/>
    <s v="Instagram"/>
    <x v="0"/>
    <s v="Saturday"/>
    <x v="2"/>
    <x v="1"/>
    <x v="1"/>
  </r>
  <r>
    <x v="300"/>
    <s v="CUST046"/>
    <x v="0"/>
    <s v="1500g"/>
    <x v="2"/>
    <n v="1"/>
    <n v="3800"/>
    <x v="2"/>
    <s v="Kilimani"/>
    <s v="ORD02383"/>
    <x v="0"/>
    <n v="1"/>
    <n v="100"/>
    <n v="3700"/>
    <n v="900"/>
    <n v="900"/>
    <n v="2800"/>
    <n v="0.7567567567567568"/>
    <x v="1"/>
    <s v="In-store"/>
    <s v="Pickup"/>
    <s v="Facebook"/>
    <x v="0"/>
    <s v="Sunday"/>
    <x v="1"/>
    <x v="1"/>
    <x v="0"/>
  </r>
  <r>
    <x v="300"/>
    <s v="CUST066"/>
    <x v="0"/>
    <s v="500g"/>
    <x v="1"/>
    <n v="1"/>
    <n v="1300"/>
    <x v="1"/>
    <s v="Westlands"/>
    <s v="ORD02384"/>
    <x v="0"/>
    <n v="1"/>
    <n v="0"/>
    <n v="1300"/>
    <n v="2600"/>
    <n v="2600"/>
    <n v="-1300"/>
    <n v="-1"/>
    <x v="1"/>
    <s v="Online"/>
    <s v="Pickup"/>
    <s v="Walk-in"/>
    <x v="0"/>
    <s v="Sunday"/>
    <x v="0"/>
    <x v="0"/>
    <x v="1"/>
  </r>
  <r>
    <x v="300"/>
    <s v="CUST020"/>
    <x v="13"/>
    <s v="1500g"/>
    <x v="2"/>
    <n v="4"/>
    <n v="15200"/>
    <x v="1"/>
    <s v="CBD"/>
    <s v="ORD02385"/>
    <x v="0"/>
    <n v="4"/>
    <n v="100"/>
    <n v="15100"/>
    <n v="2600"/>
    <n v="10400"/>
    <n v="4700"/>
    <n v="0.31125827814569534"/>
    <x v="2"/>
    <s v="WhatsApp"/>
    <s v="Pickup"/>
    <s v="Word of Mouth"/>
    <x v="0"/>
    <s v="Sunday"/>
    <x v="0"/>
    <x v="1"/>
    <x v="1"/>
  </r>
  <r>
    <x v="300"/>
    <s v="CUST005"/>
    <x v="9"/>
    <s v="1500g"/>
    <x v="2"/>
    <n v="2"/>
    <n v="7600"/>
    <x v="0"/>
    <s v="Kilimani"/>
    <s v="ORD02386"/>
    <x v="0"/>
    <n v="2"/>
    <n v="0"/>
    <n v="7600"/>
    <n v="1800"/>
    <n v="3600"/>
    <n v="4000"/>
    <n v="0.52631578947368418"/>
    <x v="1"/>
    <s v="WhatsApp"/>
    <s v="Pickup"/>
    <s v="Instagram"/>
    <x v="0"/>
    <s v="Sunday"/>
    <x v="2"/>
    <x v="1"/>
    <x v="1"/>
  </r>
  <r>
    <x v="300"/>
    <s v="CUST039"/>
    <x v="9"/>
    <s v="1000g"/>
    <x v="0"/>
    <n v="4"/>
    <n v="11200"/>
    <x v="1"/>
    <s v="CBD"/>
    <s v="ORD02387"/>
    <x v="0"/>
    <n v="4"/>
    <n v="0"/>
    <n v="11200"/>
    <n v="3500"/>
    <n v="14000"/>
    <n v="-2800"/>
    <n v="-0.25"/>
    <x v="0"/>
    <s v="WhatsApp"/>
    <s v="Pickup"/>
    <s v="Facebook"/>
    <x v="0"/>
    <s v="Sunday"/>
    <x v="1"/>
    <x v="1"/>
    <x v="2"/>
  </r>
  <r>
    <x v="301"/>
    <s v="CUST100"/>
    <x v="8"/>
    <s v="2000g"/>
    <x v="4"/>
    <n v="4"/>
    <n v="19200"/>
    <x v="1"/>
    <s v="CBD"/>
    <s v="ORD02388"/>
    <x v="0"/>
    <n v="4"/>
    <n v="0"/>
    <n v="19200"/>
    <n v="1800"/>
    <n v="7200"/>
    <n v="12000"/>
    <n v="0.625"/>
    <x v="0"/>
    <s v="In-store"/>
    <s v="Pickup"/>
    <s v="Facebook"/>
    <x v="0"/>
    <s v="Monday"/>
    <x v="2"/>
    <x v="1"/>
    <x v="1"/>
  </r>
  <r>
    <x v="301"/>
    <s v="CUST100"/>
    <x v="8"/>
    <s v="1000g"/>
    <x v="0"/>
    <n v="1"/>
    <n v="2800"/>
    <x v="2"/>
    <s v="CBD"/>
    <s v="ORD02389"/>
    <x v="0"/>
    <n v="1"/>
    <n v="0"/>
    <n v="2800"/>
    <n v="4200"/>
    <n v="4200"/>
    <n v="-1400"/>
    <n v="-0.5"/>
    <x v="2"/>
    <s v="WhatsApp"/>
    <s v="Pickup"/>
    <s v="Facebook"/>
    <x v="0"/>
    <s v="Monday"/>
    <x v="0"/>
    <x v="1"/>
    <x v="2"/>
  </r>
  <r>
    <x v="301"/>
    <s v="CUST081"/>
    <x v="9"/>
    <s v="2500g"/>
    <x v="6"/>
    <n v="3"/>
    <n v="17400"/>
    <x v="1"/>
    <s v="Westlands"/>
    <s v="ORD02390"/>
    <x v="0"/>
    <n v="3"/>
    <n v="0"/>
    <n v="17400"/>
    <n v="2600"/>
    <n v="7800"/>
    <n v="9600"/>
    <n v="0.55172413793103448"/>
    <x v="2"/>
    <s v="Online"/>
    <s v="Pickup"/>
    <s v="Word of Mouth"/>
    <x v="0"/>
    <s v="Monday"/>
    <x v="2"/>
    <x v="1"/>
    <x v="1"/>
  </r>
  <r>
    <x v="301"/>
    <s v="CUST016"/>
    <x v="5"/>
    <s v="1500g"/>
    <x v="2"/>
    <n v="1"/>
    <n v="3800"/>
    <x v="0"/>
    <s v="Kilimani"/>
    <s v="ORD02391"/>
    <x v="0"/>
    <n v="1"/>
    <n v="0"/>
    <n v="3800"/>
    <n v="900"/>
    <n v="900"/>
    <n v="2900"/>
    <n v="0.76315789473684215"/>
    <x v="0"/>
    <s v="Online"/>
    <s v="Delivery"/>
    <s v="Walk-in"/>
    <x v="0"/>
    <s v="Monday"/>
    <x v="2"/>
    <x v="0"/>
    <x v="1"/>
  </r>
  <r>
    <x v="301"/>
    <s v="CUST083"/>
    <x v="2"/>
    <s v="500g"/>
    <x v="1"/>
    <n v="4"/>
    <n v="5200"/>
    <x v="1"/>
    <s v="CBD"/>
    <s v="ORD02392"/>
    <x v="0"/>
    <n v="4"/>
    <n v="0"/>
    <n v="5200"/>
    <n v="900"/>
    <n v="3600"/>
    <n v="1600"/>
    <n v="0.30769230769230771"/>
    <x v="0"/>
    <s v="WhatsApp"/>
    <s v="Pickup"/>
    <s v="Instagram"/>
    <x v="0"/>
    <s v="Monday"/>
    <x v="2"/>
    <x v="0"/>
    <x v="2"/>
  </r>
  <r>
    <x v="302"/>
    <s v="CUST074"/>
    <x v="0"/>
    <s v="500g"/>
    <x v="1"/>
    <n v="5"/>
    <n v="6500"/>
    <x v="1"/>
    <s v="Westlands"/>
    <s v="ORD02393"/>
    <x v="0"/>
    <n v="5"/>
    <n v="0"/>
    <n v="6500"/>
    <n v="5000"/>
    <n v="25000"/>
    <n v="-18500"/>
    <n v="-2.8461538461538463"/>
    <x v="1"/>
    <s v="WhatsApp"/>
    <s v="Pickup"/>
    <s v="Word of Mouth"/>
    <x v="0"/>
    <s v="Tuesday"/>
    <x v="2"/>
    <x v="1"/>
    <x v="1"/>
  </r>
  <r>
    <x v="302"/>
    <s v="CUST076"/>
    <x v="4"/>
    <s v="3000g"/>
    <x v="3"/>
    <n v="1"/>
    <n v="6800"/>
    <x v="0"/>
    <s v="Westlands"/>
    <s v="ORD02394"/>
    <x v="0"/>
    <n v="1"/>
    <n v="0"/>
    <n v="6800"/>
    <n v="5000"/>
    <n v="5000"/>
    <n v="1800"/>
    <n v="0.26470588235294118"/>
    <x v="1"/>
    <s v="WhatsApp"/>
    <s v="Delivery"/>
    <s v="Word of Mouth"/>
    <x v="0"/>
    <s v="Tuesday"/>
    <x v="1"/>
    <x v="0"/>
    <x v="0"/>
  </r>
  <r>
    <x v="302"/>
    <s v="CUST039"/>
    <x v="7"/>
    <s v="3000g"/>
    <x v="3"/>
    <n v="4"/>
    <n v="27200"/>
    <x v="1"/>
    <s v="Kilimani"/>
    <s v="ORD02395"/>
    <x v="0"/>
    <n v="4"/>
    <n v="0"/>
    <n v="27200"/>
    <n v="3500"/>
    <n v="14000"/>
    <n v="13200"/>
    <n v="0.48529411764705882"/>
    <x v="1"/>
    <s v="In-store"/>
    <s v="Delivery"/>
    <s v="Walk-in"/>
    <x v="0"/>
    <s v="Tuesday"/>
    <x v="2"/>
    <x v="1"/>
    <x v="3"/>
  </r>
  <r>
    <x v="302"/>
    <s v="CUST009"/>
    <x v="2"/>
    <s v="2000g"/>
    <x v="4"/>
    <n v="3"/>
    <n v="14400"/>
    <x v="1"/>
    <s v="CBD"/>
    <s v="ORD02396"/>
    <x v="0"/>
    <n v="3"/>
    <n v="0"/>
    <n v="14400"/>
    <n v="5000"/>
    <n v="15000"/>
    <n v="-600"/>
    <n v="-4.1666666666666664E-2"/>
    <x v="0"/>
    <s v="Online"/>
    <s v="Pickup"/>
    <s v="Walk-in"/>
    <x v="0"/>
    <s v="Tuesday"/>
    <x v="2"/>
    <x v="0"/>
    <x v="3"/>
  </r>
  <r>
    <x v="302"/>
    <s v="CUST090"/>
    <x v="11"/>
    <s v="3000g"/>
    <x v="3"/>
    <n v="4"/>
    <n v="27200"/>
    <x v="0"/>
    <s v="Westlands"/>
    <s v="ORD02397"/>
    <x v="0"/>
    <n v="4"/>
    <n v="0"/>
    <n v="27200"/>
    <n v="2600"/>
    <n v="10400"/>
    <n v="16800"/>
    <n v="0.61764705882352944"/>
    <x v="2"/>
    <s v="Online"/>
    <s v="Pickup"/>
    <s v="Facebook"/>
    <x v="0"/>
    <s v="Tuesday"/>
    <x v="1"/>
    <x v="0"/>
    <x v="0"/>
  </r>
  <r>
    <x v="302"/>
    <s v="CUST068"/>
    <x v="3"/>
    <s v="1500g"/>
    <x v="2"/>
    <n v="5"/>
    <n v="19000"/>
    <x v="2"/>
    <s v="Kilimani"/>
    <s v="ORD02398"/>
    <x v="0"/>
    <n v="5"/>
    <n v="0"/>
    <n v="19000"/>
    <n v="4200"/>
    <n v="21000"/>
    <n v="-2000"/>
    <n v="-0.10526315789473684"/>
    <x v="1"/>
    <s v="Online"/>
    <s v="Delivery"/>
    <s v="Walk-in"/>
    <x v="0"/>
    <s v="Tuesday"/>
    <x v="1"/>
    <x v="1"/>
    <x v="0"/>
  </r>
  <r>
    <x v="303"/>
    <s v="CUST069"/>
    <x v="6"/>
    <s v="2500g"/>
    <x v="6"/>
    <n v="5"/>
    <n v="29000"/>
    <x v="1"/>
    <s v="CBD"/>
    <s v="ORD02399"/>
    <x v="2"/>
    <n v="5"/>
    <n v="0"/>
    <n v="29000"/>
    <n v="2600"/>
    <n v="13000"/>
    <n v="16000"/>
    <n v="0.55172413793103448"/>
    <x v="1"/>
    <s v="Online"/>
    <s v="Delivery"/>
    <s v="Walk-in"/>
    <x v="0"/>
    <s v="Wednesday"/>
    <x v="0"/>
    <x v="1"/>
    <x v="1"/>
  </r>
  <r>
    <x v="303"/>
    <s v="CUST085"/>
    <x v="2"/>
    <s v="1500g"/>
    <x v="2"/>
    <n v="2"/>
    <n v="7600"/>
    <x v="0"/>
    <s v="Kilimani"/>
    <s v="ORD02400"/>
    <x v="0"/>
    <n v="2"/>
    <n v="0"/>
    <n v="7600"/>
    <n v="4200"/>
    <n v="8400"/>
    <n v="-800"/>
    <n v="-0.10526315789473684"/>
    <x v="2"/>
    <s v="In-store"/>
    <s v="Delivery"/>
    <s v="Facebook"/>
    <x v="0"/>
    <s v="Wednesday"/>
    <x v="0"/>
    <x v="1"/>
    <x v="0"/>
  </r>
  <r>
    <x v="303"/>
    <s v="CUST089"/>
    <x v="6"/>
    <s v="2500g"/>
    <x v="6"/>
    <n v="5"/>
    <n v="29000"/>
    <x v="0"/>
    <s v="Kilimani"/>
    <s v="ORD02401"/>
    <x v="2"/>
    <n v="5"/>
    <n v="0"/>
    <n v="29000"/>
    <n v="5000"/>
    <n v="25000"/>
    <n v="4000"/>
    <n v="0.13793103448275862"/>
    <x v="2"/>
    <s v="WhatsApp"/>
    <s v="Delivery"/>
    <s v="Facebook"/>
    <x v="0"/>
    <s v="Wednesday"/>
    <x v="0"/>
    <x v="1"/>
    <x v="3"/>
  </r>
  <r>
    <x v="303"/>
    <s v="CUST041"/>
    <x v="3"/>
    <s v="3000g"/>
    <x v="3"/>
    <n v="4"/>
    <n v="27200"/>
    <x v="0"/>
    <s v="Kilimani"/>
    <s v="ORD02402"/>
    <x v="0"/>
    <n v="4"/>
    <n v="0"/>
    <n v="27200"/>
    <n v="900"/>
    <n v="3600"/>
    <n v="23600"/>
    <n v="0.86764705882352944"/>
    <x v="2"/>
    <s v="In-store"/>
    <s v="Pickup"/>
    <s v="Instagram"/>
    <x v="0"/>
    <s v="Wednesday"/>
    <x v="1"/>
    <x v="0"/>
    <x v="0"/>
  </r>
  <r>
    <x v="303"/>
    <s v="CUST027"/>
    <x v="11"/>
    <s v="500g"/>
    <x v="1"/>
    <n v="5"/>
    <n v="6500"/>
    <x v="1"/>
    <s v="Kilimani"/>
    <s v="ORD02403"/>
    <x v="0"/>
    <n v="5"/>
    <n v="0"/>
    <n v="6500"/>
    <n v="4200"/>
    <n v="21000"/>
    <n v="-14500"/>
    <n v="-2.2307692307692308"/>
    <x v="0"/>
    <s v="Online"/>
    <s v="Pickup"/>
    <s v="Word of Mouth"/>
    <x v="0"/>
    <s v="Wednesday"/>
    <x v="2"/>
    <x v="0"/>
    <x v="3"/>
  </r>
  <r>
    <x v="303"/>
    <s v="CUST033"/>
    <x v="2"/>
    <s v="2500g"/>
    <x v="6"/>
    <n v="5"/>
    <n v="29000"/>
    <x v="0"/>
    <s v="Kilimani"/>
    <s v="ORD02404"/>
    <x v="0"/>
    <n v="5"/>
    <n v="0"/>
    <n v="29000"/>
    <n v="3500"/>
    <n v="17500"/>
    <n v="11500"/>
    <n v="0.39655172413793105"/>
    <x v="0"/>
    <s v="WhatsApp"/>
    <s v="Pickup"/>
    <s v="Instagram"/>
    <x v="0"/>
    <s v="Wednesday"/>
    <x v="2"/>
    <x v="1"/>
    <x v="0"/>
  </r>
  <r>
    <x v="303"/>
    <s v="CUST039"/>
    <x v="2"/>
    <s v="2000g"/>
    <x v="4"/>
    <n v="5"/>
    <n v="24000"/>
    <x v="2"/>
    <s v="CBD"/>
    <s v="ORD02405"/>
    <x v="0"/>
    <n v="5"/>
    <n v="0"/>
    <n v="24000"/>
    <n v="4200"/>
    <n v="21000"/>
    <n v="3000"/>
    <n v="0.125"/>
    <x v="0"/>
    <s v="WhatsApp"/>
    <s v="Delivery"/>
    <s v="Instagram"/>
    <x v="0"/>
    <s v="Wednesday"/>
    <x v="1"/>
    <x v="1"/>
    <x v="1"/>
  </r>
  <r>
    <x v="303"/>
    <s v="CUST085"/>
    <x v="11"/>
    <s v="2500g"/>
    <x v="6"/>
    <n v="4"/>
    <n v="23200"/>
    <x v="0"/>
    <s v="Kilimani"/>
    <s v="ORD02406"/>
    <x v="0"/>
    <n v="4"/>
    <n v="0"/>
    <n v="23200"/>
    <n v="5000"/>
    <n v="20000"/>
    <n v="3200"/>
    <n v="0.13793103448275862"/>
    <x v="0"/>
    <s v="Online"/>
    <s v="Pickup"/>
    <s v="Walk-in"/>
    <x v="0"/>
    <s v="Wednesday"/>
    <x v="1"/>
    <x v="1"/>
    <x v="2"/>
  </r>
  <r>
    <x v="303"/>
    <s v="CUST067"/>
    <x v="4"/>
    <s v="3000g"/>
    <x v="3"/>
    <n v="1"/>
    <n v="6800"/>
    <x v="2"/>
    <s v="CBD"/>
    <s v="ORD02407"/>
    <x v="0"/>
    <n v="1"/>
    <n v="50"/>
    <n v="6750"/>
    <n v="4200"/>
    <n v="4200"/>
    <n v="2550"/>
    <n v="0.37777777777777777"/>
    <x v="1"/>
    <s v="WhatsApp"/>
    <s v="Pickup"/>
    <s v="Walk-in"/>
    <x v="0"/>
    <s v="Wednesday"/>
    <x v="2"/>
    <x v="1"/>
    <x v="2"/>
  </r>
  <r>
    <x v="303"/>
    <s v="CUST018"/>
    <x v="3"/>
    <s v="2500g"/>
    <x v="6"/>
    <n v="4"/>
    <n v="23200"/>
    <x v="1"/>
    <s v="Westlands"/>
    <s v="ORD02408"/>
    <x v="0"/>
    <n v="4"/>
    <n v="0"/>
    <n v="23200"/>
    <n v="1000"/>
    <n v="4000"/>
    <n v="19200"/>
    <n v="0.82758620689655171"/>
    <x v="2"/>
    <s v="In-store"/>
    <s v="Delivery"/>
    <s v="Instagram"/>
    <x v="0"/>
    <s v="Wednesday"/>
    <x v="1"/>
    <x v="0"/>
    <x v="1"/>
  </r>
  <r>
    <x v="303"/>
    <s v="CUST067"/>
    <x v="1"/>
    <s v="Large Pack"/>
    <x v="5"/>
    <n v="3"/>
    <n v="4500"/>
    <x v="2"/>
    <s v="CBD"/>
    <s v="ORD02409"/>
    <x v="1"/>
    <n v="3"/>
    <n v="0"/>
    <n v="4500"/>
    <n v="2600"/>
    <n v="7800"/>
    <n v="-3300"/>
    <n v="-0.73333333333333328"/>
    <x v="1"/>
    <s v="In-store"/>
    <s v="Pickup"/>
    <s v="Word of Mouth"/>
    <x v="0"/>
    <s v="Wednesday"/>
    <x v="0"/>
    <x v="0"/>
    <x v="3"/>
  </r>
  <r>
    <x v="304"/>
    <s v="CUST089"/>
    <x v="3"/>
    <s v="1500g"/>
    <x v="2"/>
    <n v="2"/>
    <n v="7600"/>
    <x v="0"/>
    <s v="CBD"/>
    <s v="ORD02410"/>
    <x v="0"/>
    <n v="2"/>
    <n v="0"/>
    <n v="7600"/>
    <n v="1800"/>
    <n v="3600"/>
    <n v="4000"/>
    <n v="0.52631578947368418"/>
    <x v="0"/>
    <s v="WhatsApp"/>
    <s v="Pickup"/>
    <s v="Facebook"/>
    <x v="0"/>
    <s v="Thursday"/>
    <x v="2"/>
    <x v="1"/>
    <x v="2"/>
  </r>
  <r>
    <x v="304"/>
    <s v="CUST031"/>
    <x v="6"/>
    <s v="1000g"/>
    <x v="0"/>
    <n v="1"/>
    <n v="2800"/>
    <x v="0"/>
    <s v="Kilimani"/>
    <s v="ORD02411"/>
    <x v="2"/>
    <n v="1"/>
    <n v="0"/>
    <n v="2800"/>
    <n v="4200"/>
    <n v="4200"/>
    <n v="-1400"/>
    <n v="-0.5"/>
    <x v="0"/>
    <s v="WhatsApp"/>
    <s v="Delivery"/>
    <s v="Instagram"/>
    <x v="0"/>
    <s v="Thursday"/>
    <x v="1"/>
    <x v="1"/>
    <x v="1"/>
  </r>
  <r>
    <x v="304"/>
    <s v="CUST028"/>
    <x v="11"/>
    <s v="2500g"/>
    <x v="6"/>
    <n v="3"/>
    <n v="17400"/>
    <x v="0"/>
    <s v="CBD"/>
    <s v="ORD02412"/>
    <x v="0"/>
    <n v="3"/>
    <n v="0"/>
    <n v="17400"/>
    <n v="900"/>
    <n v="2700"/>
    <n v="14700"/>
    <n v="0.84482758620689657"/>
    <x v="1"/>
    <s v="WhatsApp"/>
    <s v="Delivery"/>
    <s v="Word of Mouth"/>
    <x v="0"/>
    <s v="Thursday"/>
    <x v="1"/>
    <x v="0"/>
    <x v="3"/>
  </r>
  <r>
    <x v="304"/>
    <s v="CUST076"/>
    <x v="3"/>
    <s v="500g"/>
    <x v="1"/>
    <n v="2"/>
    <n v="2600"/>
    <x v="2"/>
    <s v="Westlands"/>
    <s v="ORD02413"/>
    <x v="0"/>
    <n v="2"/>
    <n v="50"/>
    <n v="2550"/>
    <n v="3500"/>
    <n v="7000"/>
    <n v="-4450"/>
    <n v="-1.7450980392156863"/>
    <x v="2"/>
    <s v="In-store"/>
    <s v="Delivery"/>
    <s v="Facebook"/>
    <x v="0"/>
    <s v="Thursday"/>
    <x v="0"/>
    <x v="1"/>
    <x v="1"/>
  </r>
  <r>
    <x v="304"/>
    <s v="CUST055"/>
    <x v="11"/>
    <s v="2000g"/>
    <x v="4"/>
    <n v="5"/>
    <n v="24000"/>
    <x v="0"/>
    <s v="CBD"/>
    <s v="ORD02414"/>
    <x v="0"/>
    <n v="5"/>
    <n v="0"/>
    <n v="24000"/>
    <n v="1800"/>
    <n v="9000"/>
    <n v="15000"/>
    <n v="0.625"/>
    <x v="2"/>
    <s v="WhatsApp"/>
    <s v="Delivery"/>
    <s v="Word of Mouth"/>
    <x v="0"/>
    <s v="Thursday"/>
    <x v="0"/>
    <x v="1"/>
    <x v="1"/>
  </r>
  <r>
    <x v="304"/>
    <s v="CUST049"/>
    <x v="4"/>
    <s v="1000g"/>
    <x v="0"/>
    <n v="3"/>
    <n v="8400"/>
    <x v="1"/>
    <s v="Kilimani"/>
    <s v="ORD02415"/>
    <x v="0"/>
    <n v="3"/>
    <n v="0"/>
    <n v="8400"/>
    <n v="900"/>
    <n v="2700"/>
    <n v="5700"/>
    <n v="0.6785714285714286"/>
    <x v="1"/>
    <s v="Online"/>
    <s v="Delivery"/>
    <s v="Facebook"/>
    <x v="0"/>
    <s v="Thursday"/>
    <x v="0"/>
    <x v="0"/>
    <x v="2"/>
  </r>
  <r>
    <x v="304"/>
    <s v="CUST011"/>
    <x v="9"/>
    <s v="500g"/>
    <x v="1"/>
    <n v="4"/>
    <n v="5200"/>
    <x v="2"/>
    <s v="CBD"/>
    <s v="ORD02416"/>
    <x v="0"/>
    <n v="4"/>
    <n v="0"/>
    <n v="5200"/>
    <n v="5000"/>
    <n v="20000"/>
    <n v="-14800"/>
    <n v="-2.8461538461538463"/>
    <x v="1"/>
    <s v="In-store"/>
    <s v="Delivery"/>
    <s v="Instagram"/>
    <x v="0"/>
    <s v="Thursday"/>
    <x v="0"/>
    <x v="1"/>
    <x v="1"/>
  </r>
  <r>
    <x v="304"/>
    <s v="CUST069"/>
    <x v="9"/>
    <s v="3000g"/>
    <x v="3"/>
    <n v="2"/>
    <n v="13600"/>
    <x v="0"/>
    <s v="Kilimani"/>
    <s v="ORD02417"/>
    <x v="0"/>
    <n v="2"/>
    <n v="100"/>
    <n v="13500"/>
    <n v="4200"/>
    <n v="8400"/>
    <n v="5100"/>
    <n v="0.37777777777777777"/>
    <x v="1"/>
    <s v="In-store"/>
    <s v="Delivery"/>
    <s v="Walk-in"/>
    <x v="0"/>
    <s v="Thursday"/>
    <x v="2"/>
    <x v="1"/>
    <x v="0"/>
  </r>
  <r>
    <x v="304"/>
    <s v="CUST082"/>
    <x v="8"/>
    <s v="2500g"/>
    <x v="6"/>
    <n v="3"/>
    <n v="17400"/>
    <x v="1"/>
    <s v="CBD"/>
    <s v="ORD02418"/>
    <x v="0"/>
    <n v="3"/>
    <n v="0"/>
    <n v="17400"/>
    <n v="2600"/>
    <n v="7800"/>
    <n v="9600"/>
    <n v="0.55172413793103448"/>
    <x v="0"/>
    <s v="WhatsApp"/>
    <s v="Pickup"/>
    <s v="Walk-in"/>
    <x v="0"/>
    <s v="Thursday"/>
    <x v="0"/>
    <x v="0"/>
    <x v="3"/>
  </r>
  <r>
    <x v="304"/>
    <s v="CUST073"/>
    <x v="10"/>
    <s v="1500g"/>
    <x v="2"/>
    <n v="3"/>
    <n v="11400"/>
    <x v="1"/>
    <s v="CBD"/>
    <s v="ORD02419"/>
    <x v="0"/>
    <n v="3"/>
    <n v="0"/>
    <n v="11400"/>
    <n v="4200"/>
    <n v="12600"/>
    <n v="-1200"/>
    <n v="-0.10526315789473684"/>
    <x v="1"/>
    <s v="In-store"/>
    <s v="Pickup"/>
    <s v="Facebook"/>
    <x v="0"/>
    <s v="Thursday"/>
    <x v="2"/>
    <x v="0"/>
    <x v="2"/>
  </r>
  <r>
    <x v="304"/>
    <s v="CUST078"/>
    <x v="6"/>
    <s v="2500g"/>
    <x v="6"/>
    <n v="5"/>
    <n v="29000"/>
    <x v="0"/>
    <s v="Westlands"/>
    <s v="ORD02420"/>
    <x v="2"/>
    <n v="5"/>
    <n v="0"/>
    <n v="29000"/>
    <n v="900"/>
    <n v="4500"/>
    <n v="24500"/>
    <n v="0.84482758620689657"/>
    <x v="0"/>
    <s v="Online"/>
    <s v="Delivery"/>
    <s v="Walk-in"/>
    <x v="0"/>
    <s v="Thursday"/>
    <x v="1"/>
    <x v="1"/>
    <x v="0"/>
  </r>
  <r>
    <x v="305"/>
    <s v="CUST049"/>
    <x v="5"/>
    <s v="500g"/>
    <x v="1"/>
    <n v="4"/>
    <n v="5200"/>
    <x v="0"/>
    <s v="CBD"/>
    <s v="ORD02421"/>
    <x v="0"/>
    <n v="4"/>
    <n v="0"/>
    <n v="5200"/>
    <n v="4200"/>
    <n v="16800"/>
    <n v="-11600"/>
    <n v="-2.2307692307692308"/>
    <x v="0"/>
    <s v="WhatsApp"/>
    <s v="Delivery"/>
    <s v="Word of Mouth"/>
    <x v="2"/>
    <s v="Friday"/>
    <x v="2"/>
    <x v="0"/>
    <x v="0"/>
  </r>
  <r>
    <x v="305"/>
    <s v="CUST035"/>
    <x v="10"/>
    <s v="2500g"/>
    <x v="6"/>
    <n v="1"/>
    <n v="5800"/>
    <x v="0"/>
    <s v="CBD"/>
    <s v="ORD02422"/>
    <x v="0"/>
    <n v="1"/>
    <n v="0"/>
    <n v="5800"/>
    <n v="5000"/>
    <n v="5000"/>
    <n v="800"/>
    <n v="0.13793103448275862"/>
    <x v="0"/>
    <s v="Online"/>
    <s v="Delivery"/>
    <s v="Walk-in"/>
    <x v="2"/>
    <s v="Friday"/>
    <x v="1"/>
    <x v="1"/>
    <x v="1"/>
  </r>
  <r>
    <x v="305"/>
    <s v="CUST053"/>
    <x v="2"/>
    <s v="3000g"/>
    <x v="3"/>
    <n v="5"/>
    <n v="34000"/>
    <x v="0"/>
    <s v="Westlands"/>
    <s v="ORD02423"/>
    <x v="0"/>
    <n v="5"/>
    <n v="0"/>
    <n v="34000"/>
    <n v="4200"/>
    <n v="21000"/>
    <n v="13000"/>
    <n v="0.38235294117647056"/>
    <x v="1"/>
    <s v="Online"/>
    <s v="Delivery"/>
    <s v="Instagram"/>
    <x v="2"/>
    <s v="Friday"/>
    <x v="1"/>
    <x v="0"/>
    <x v="3"/>
  </r>
  <r>
    <x v="305"/>
    <s v="CUST047"/>
    <x v="8"/>
    <s v="2500g"/>
    <x v="6"/>
    <n v="1"/>
    <n v="5800"/>
    <x v="2"/>
    <s v="Westlands"/>
    <s v="ORD02424"/>
    <x v="0"/>
    <n v="1"/>
    <n v="50"/>
    <n v="5750"/>
    <n v="900"/>
    <n v="900"/>
    <n v="4850"/>
    <n v="0.84347826086956523"/>
    <x v="1"/>
    <s v="In-store"/>
    <s v="Delivery"/>
    <s v="Word of Mouth"/>
    <x v="2"/>
    <s v="Friday"/>
    <x v="1"/>
    <x v="0"/>
    <x v="1"/>
  </r>
  <r>
    <x v="305"/>
    <s v="CUST036"/>
    <x v="11"/>
    <s v="500g"/>
    <x v="1"/>
    <n v="2"/>
    <n v="2600"/>
    <x v="0"/>
    <s v="Kilimani"/>
    <s v="ORD02425"/>
    <x v="0"/>
    <n v="2"/>
    <n v="0"/>
    <n v="2600"/>
    <n v="4200"/>
    <n v="8400"/>
    <n v="-5800"/>
    <n v="-2.2307692307692308"/>
    <x v="1"/>
    <s v="Online"/>
    <s v="Pickup"/>
    <s v="Walk-in"/>
    <x v="2"/>
    <s v="Friday"/>
    <x v="2"/>
    <x v="0"/>
    <x v="3"/>
  </r>
  <r>
    <x v="306"/>
    <s v="CUST014"/>
    <x v="10"/>
    <s v="2500g"/>
    <x v="6"/>
    <n v="4"/>
    <n v="23200"/>
    <x v="0"/>
    <s v="Kilimani"/>
    <s v="ORD02426"/>
    <x v="0"/>
    <n v="4"/>
    <n v="0"/>
    <n v="23200"/>
    <n v="900"/>
    <n v="3600"/>
    <n v="19600"/>
    <n v="0.84482758620689657"/>
    <x v="1"/>
    <s v="WhatsApp"/>
    <s v="Pickup"/>
    <s v="Word of Mouth"/>
    <x v="2"/>
    <s v="Saturday"/>
    <x v="2"/>
    <x v="0"/>
    <x v="1"/>
  </r>
  <r>
    <x v="306"/>
    <s v="CUST076"/>
    <x v="3"/>
    <s v="500g"/>
    <x v="1"/>
    <n v="3"/>
    <n v="3900"/>
    <x v="2"/>
    <s v="Kilimani"/>
    <s v="ORD02427"/>
    <x v="0"/>
    <n v="3"/>
    <n v="0"/>
    <n v="3900"/>
    <n v="900"/>
    <n v="2700"/>
    <n v="1200"/>
    <n v="0.30769230769230771"/>
    <x v="2"/>
    <s v="WhatsApp"/>
    <s v="Pickup"/>
    <s v="Walk-in"/>
    <x v="2"/>
    <s v="Saturday"/>
    <x v="1"/>
    <x v="1"/>
    <x v="2"/>
  </r>
  <r>
    <x v="306"/>
    <s v="CUST090"/>
    <x v="3"/>
    <s v="500g"/>
    <x v="1"/>
    <n v="3"/>
    <n v="3900"/>
    <x v="1"/>
    <s v="Westlands"/>
    <s v="ORD02428"/>
    <x v="0"/>
    <n v="3"/>
    <n v="0"/>
    <n v="3900"/>
    <n v="5000"/>
    <n v="15000"/>
    <n v="-11100"/>
    <n v="-2.8461538461538463"/>
    <x v="1"/>
    <s v="In-store"/>
    <s v="Pickup"/>
    <s v="Walk-in"/>
    <x v="2"/>
    <s v="Saturday"/>
    <x v="2"/>
    <x v="1"/>
    <x v="0"/>
  </r>
  <r>
    <x v="306"/>
    <s v="CUST078"/>
    <x v="3"/>
    <s v="3000g"/>
    <x v="3"/>
    <n v="3"/>
    <n v="20400"/>
    <x v="0"/>
    <s v="Kilimani"/>
    <s v="ORD02429"/>
    <x v="0"/>
    <n v="3"/>
    <n v="50"/>
    <n v="20350"/>
    <n v="2600"/>
    <n v="7800"/>
    <n v="12550"/>
    <n v="0.61670761670761676"/>
    <x v="1"/>
    <s v="Online"/>
    <s v="Pickup"/>
    <s v="Walk-in"/>
    <x v="2"/>
    <s v="Saturday"/>
    <x v="1"/>
    <x v="1"/>
    <x v="0"/>
  </r>
  <r>
    <x v="306"/>
    <s v="CUST097"/>
    <x v="11"/>
    <s v="1500g"/>
    <x v="2"/>
    <n v="3"/>
    <n v="11400"/>
    <x v="2"/>
    <s v="Kilimani"/>
    <s v="ORD02430"/>
    <x v="0"/>
    <n v="3"/>
    <n v="0"/>
    <n v="11400"/>
    <n v="4200"/>
    <n v="12600"/>
    <n v="-1200"/>
    <n v="-0.10526315789473684"/>
    <x v="1"/>
    <s v="WhatsApp"/>
    <s v="Delivery"/>
    <s v="Instagram"/>
    <x v="2"/>
    <s v="Saturday"/>
    <x v="2"/>
    <x v="0"/>
    <x v="0"/>
  </r>
  <r>
    <x v="306"/>
    <s v="CUST071"/>
    <x v="5"/>
    <s v="2500g"/>
    <x v="6"/>
    <n v="5"/>
    <n v="29000"/>
    <x v="1"/>
    <s v="Westlands"/>
    <s v="ORD02431"/>
    <x v="0"/>
    <n v="5"/>
    <n v="0"/>
    <n v="29000"/>
    <n v="900"/>
    <n v="4500"/>
    <n v="24500"/>
    <n v="0.84482758620689657"/>
    <x v="2"/>
    <s v="Online"/>
    <s v="Delivery"/>
    <s v="Facebook"/>
    <x v="2"/>
    <s v="Saturday"/>
    <x v="1"/>
    <x v="1"/>
    <x v="1"/>
  </r>
  <r>
    <x v="306"/>
    <s v="CUST017"/>
    <x v="7"/>
    <s v="500g"/>
    <x v="1"/>
    <n v="5"/>
    <n v="6500"/>
    <x v="2"/>
    <s v="Kilimani"/>
    <s v="ORD02432"/>
    <x v="0"/>
    <n v="5"/>
    <n v="0"/>
    <n v="6500"/>
    <n v="5000"/>
    <n v="25000"/>
    <n v="-18500"/>
    <n v="-2.8461538461538463"/>
    <x v="2"/>
    <s v="WhatsApp"/>
    <s v="Delivery"/>
    <s v="Walk-in"/>
    <x v="2"/>
    <s v="Saturday"/>
    <x v="1"/>
    <x v="0"/>
    <x v="2"/>
  </r>
  <r>
    <x v="306"/>
    <s v="CUST092"/>
    <x v="8"/>
    <s v="3000g"/>
    <x v="3"/>
    <n v="5"/>
    <n v="34000"/>
    <x v="0"/>
    <s v="CBD"/>
    <s v="ORD02433"/>
    <x v="0"/>
    <n v="5"/>
    <n v="0"/>
    <n v="34000"/>
    <n v="5000"/>
    <n v="25000"/>
    <n v="9000"/>
    <n v="0.26470588235294118"/>
    <x v="1"/>
    <s v="WhatsApp"/>
    <s v="Pickup"/>
    <s v="Facebook"/>
    <x v="2"/>
    <s v="Saturday"/>
    <x v="2"/>
    <x v="1"/>
    <x v="0"/>
  </r>
  <r>
    <x v="306"/>
    <s v="CUST049"/>
    <x v="11"/>
    <s v="3000g"/>
    <x v="3"/>
    <n v="2"/>
    <n v="13600"/>
    <x v="1"/>
    <s v="CBD"/>
    <s v="ORD02434"/>
    <x v="0"/>
    <n v="2"/>
    <n v="0"/>
    <n v="13600"/>
    <n v="5000"/>
    <n v="10000"/>
    <n v="3600"/>
    <n v="0.26470588235294118"/>
    <x v="1"/>
    <s v="WhatsApp"/>
    <s v="Delivery"/>
    <s v="Instagram"/>
    <x v="2"/>
    <s v="Saturday"/>
    <x v="0"/>
    <x v="0"/>
    <x v="0"/>
  </r>
  <r>
    <x v="307"/>
    <s v="CUST091"/>
    <x v="0"/>
    <s v="3000g"/>
    <x v="3"/>
    <n v="3"/>
    <n v="20400"/>
    <x v="0"/>
    <s v="CBD"/>
    <s v="ORD02435"/>
    <x v="0"/>
    <n v="3"/>
    <n v="0"/>
    <n v="20400"/>
    <n v="4200"/>
    <n v="12600"/>
    <n v="7800"/>
    <n v="0.38235294117647056"/>
    <x v="1"/>
    <s v="In-store"/>
    <s v="Delivery"/>
    <s v="Instagram"/>
    <x v="2"/>
    <s v="Sunday"/>
    <x v="0"/>
    <x v="1"/>
    <x v="1"/>
  </r>
  <r>
    <x v="307"/>
    <s v="CUST091"/>
    <x v="13"/>
    <s v="2500g"/>
    <x v="6"/>
    <n v="4"/>
    <n v="23200"/>
    <x v="2"/>
    <s v="Kilimani"/>
    <s v="ORD02436"/>
    <x v="0"/>
    <n v="4"/>
    <n v="0"/>
    <n v="23200"/>
    <n v="1800"/>
    <n v="7200"/>
    <n v="16000"/>
    <n v="0.68965517241379315"/>
    <x v="1"/>
    <s v="WhatsApp"/>
    <s v="Delivery"/>
    <s v="Word of Mouth"/>
    <x v="2"/>
    <s v="Sunday"/>
    <x v="0"/>
    <x v="1"/>
    <x v="1"/>
  </r>
  <r>
    <x v="307"/>
    <s v="CUST060"/>
    <x v="7"/>
    <s v="1000g"/>
    <x v="0"/>
    <n v="3"/>
    <n v="8400"/>
    <x v="1"/>
    <s v="Westlands"/>
    <s v="ORD02437"/>
    <x v="0"/>
    <n v="3"/>
    <n v="0"/>
    <n v="8400"/>
    <n v="2600"/>
    <n v="7800"/>
    <n v="600"/>
    <n v="7.1428571428571425E-2"/>
    <x v="1"/>
    <s v="WhatsApp"/>
    <s v="Delivery"/>
    <s v="Facebook"/>
    <x v="2"/>
    <s v="Sunday"/>
    <x v="2"/>
    <x v="1"/>
    <x v="0"/>
  </r>
  <r>
    <x v="307"/>
    <s v="CUST067"/>
    <x v="4"/>
    <s v="1500g"/>
    <x v="2"/>
    <n v="4"/>
    <n v="15200"/>
    <x v="1"/>
    <s v="Kilimani"/>
    <s v="ORD02438"/>
    <x v="0"/>
    <n v="4"/>
    <n v="0"/>
    <n v="15200"/>
    <n v="5000"/>
    <n v="20000"/>
    <n v="-4800"/>
    <n v="-0.31578947368421051"/>
    <x v="1"/>
    <s v="Online"/>
    <s v="Delivery"/>
    <s v="Walk-in"/>
    <x v="2"/>
    <s v="Sunday"/>
    <x v="0"/>
    <x v="1"/>
    <x v="1"/>
  </r>
  <r>
    <x v="307"/>
    <s v="CUST040"/>
    <x v="4"/>
    <s v="3000g"/>
    <x v="3"/>
    <n v="1"/>
    <n v="6800"/>
    <x v="2"/>
    <s v="Westlands"/>
    <s v="ORD02439"/>
    <x v="0"/>
    <n v="1"/>
    <n v="0"/>
    <n v="6800"/>
    <n v="900"/>
    <n v="900"/>
    <n v="5900"/>
    <n v="0.86764705882352944"/>
    <x v="1"/>
    <s v="Online"/>
    <s v="Pickup"/>
    <s v="Facebook"/>
    <x v="2"/>
    <s v="Sunday"/>
    <x v="2"/>
    <x v="0"/>
    <x v="2"/>
  </r>
  <r>
    <x v="307"/>
    <s v="CUST082"/>
    <x v="6"/>
    <s v="500g"/>
    <x v="1"/>
    <n v="1"/>
    <n v="1300"/>
    <x v="0"/>
    <s v="Kilimani"/>
    <s v="ORD02440"/>
    <x v="2"/>
    <n v="1"/>
    <n v="0"/>
    <n v="1300"/>
    <n v="400"/>
    <n v="400"/>
    <n v="900"/>
    <n v="0.69230769230769229"/>
    <x v="0"/>
    <s v="WhatsApp"/>
    <s v="Pickup"/>
    <s v="Walk-in"/>
    <x v="2"/>
    <s v="Sunday"/>
    <x v="0"/>
    <x v="0"/>
    <x v="2"/>
  </r>
  <r>
    <x v="307"/>
    <s v="CUST012"/>
    <x v="1"/>
    <s v="Small Pack"/>
    <x v="7"/>
    <n v="2"/>
    <n v="1600"/>
    <x v="0"/>
    <s v="CBD"/>
    <s v="ORD02441"/>
    <x v="1"/>
    <n v="2"/>
    <n v="0"/>
    <n v="1600"/>
    <n v="1800"/>
    <n v="3600"/>
    <n v="-2000"/>
    <n v="-1.25"/>
    <x v="2"/>
    <s v="Online"/>
    <s v="Delivery"/>
    <s v="Facebook"/>
    <x v="2"/>
    <s v="Sunday"/>
    <x v="0"/>
    <x v="0"/>
    <x v="2"/>
  </r>
  <r>
    <x v="308"/>
    <s v="CUST071"/>
    <x v="2"/>
    <s v="1000g"/>
    <x v="0"/>
    <n v="3"/>
    <n v="8400"/>
    <x v="2"/>
    <s v="Kilimani"/>
    <s v="ORD02442"/>
    <x v="0"/>
    <n v="3"/>
    <n v="100"/>
    <n v="8300"/>
    <n v="3500"/>
    <n v="10500"/>
    <n v="-2200"/>
    <n v="-0.26506024096385544"/>
    <x v="0"/>
    <s v="In-store"/>
    <s v="Pickup"/>
    <s v="Instagram"/>
    <x v="2"/>
    <s v="Monday"/>
    <x v="2"/>
    <x v="0"/>
    <x v="0"/>
  </r>
  <r>
    <x v="308"/>
    <s v="CUST094"/>
    <x v="9"/>
    <s v="2000g"/>
    <x v="4"/>
    <n v="5"/>
    <n v="24000"/>
    <x v="0"/>
    <s v="Westlands"/>
    <s v="ORD02443"/>
    <x v="0"/>
    <n v="5"/>
    <n v="0"/>
    <n v="24000"/>
    <n v="1800"/>
    <n v="9000"/>
    <n v="15000"/>
    <n v="0.625"/>
    <x v="1"/>
    <s v="WhatsApp"/>
    <s v="Pickup"/>
    <s v="Word of Mouth"/>
    <x v="2"/>
    <s v="Monday"/>
    <x v="0"/>
    <x v="1"/>
    <x v="0"/>
  </r>
  <r>
    <x v="308"/>
    <s v="CUST088"/>
    <x v="7"/>
    <s v="1000g"/>
    <x v="0"/>
    <n v="5"/>
    <n v="14000"/>
    <x v="1"/>
    <s v="CBD"/>
    <s v="ORD02444"/>
    <x v="0"/>
    <n v="5"/>
    <n v="100"/>
    <n v="13900"/>
    <n v="1800"/>
    <n v="9000"/>
    <n v="4900"/>
    <n v="0.35251798561151076"/>
    <x v="1"/>
    <s v="WhatsApp"/>
    <s v="Delivery"/>
    <s v="Facebook"/>
    <x v="2"/>
    <s v="Monday"/>
    <x v="2"/>
    <x v="1"/>
    <x v="0"/>
  </r>
  <r>
    <x v="309"/>
    <s v="CUST079"/>
    <x v="9"/>
    <s v="1000g"/>
    <x v="0"/>
    <n v="1"/>
    <n v="2800"/>
    <x v="0"/>
    <s v="CBD"/>
    <s v="ORD02445"/>
    <x v="0"/>
    <n v="1"/>
    <n v="0"/>
    <n v="2800"/>
    <n v="1800"/>
    <n v="1800"/>
    <n v="1000"/>
    <n v="0.35714285714285715"/>
    <x v="1"/>
    <s v="In-store"/>
    <s v="Delivery"/>
    <s v="Facebook"/>
    <x v="2"/>
    <s v="Tuesday"/>
    <x v="2"/>
    <x v="0"/>
    <x v="3"/>
  </r>
  <r>
    <x v="309"/>
    <s v="CUST090"/>
    <x v="0"/>
    <s v="1000g"/>
    <x v="0"/>
    <n v="4"/>
    <n v="11200"/>
    <x v="1"/>
    <s v="CBD"/>
    <s v="ORD02446"/>
    <x v="0"/>
    <n v="4"/>
    <n v="0"/>
    <n v="11200"/>
    <n v="4200"/>
    <n v="16800"/>
    <n v="-5600"/>
    <n v="-0.5"/>
    <x v="2"/>
    <s v="WhatsApp"/>
    <s v="Pickup"/>
    <s v="Instagram"/>
    <x v="2"/>
    <s v="Tuesday"/>
    <x v="1"/>
    <x v="0"/>
    <x v="0"/>
  </r>
  <r>
    <x v="309"/>
    <s v="CUST095"/>
    <x v="5"/>
    <s v="2500g"/>
    <x v="6"/>
    <n v="2"/>
    <n v="11600"/>
    <x v="1"/>
    <s v="CBD"/>
    <s v="ORD02447"/>
    <x v="0"/>
    <n v="2"/>
    <n v="0"/>
    <n v="11600"/>
    <n v="5000"/>
    <n v="10000"/>
    <n v="1600"/>
    <n v="0.13793103448275862"/>
    <x v="2"/>
    <s v="WhatsApp"/>
    <s v="Delivery"/>
    <s v="Facebook"/>
    <x v="2"/>
    <s v="Tuesday"/>
    <x v="2"/>
    <x v="1"/>
    <x v="1"/>
  </r>
  <r>
    <x v="309"/>
    <s v="CUST006"/>
    <x v="8"/>
    <s v="3000g"/>
    <x v="3"/>
    <n v="5"/>
    <n v="34000"/>
    <x v="1"/>
    <s v="Westlands"/>
    <s v="ORD02448"/>
    <x v="0"/>
    <n v="5"/>
    <n v="100"/>
    <n v="33900"/>
    <n v="4200"/>
    <n v="21000"/>
    <n v="12900"/>
    <n v="0.38053097345132741"/>
    <x v="0"/>
    <s v="In-store"/>
    <s v="Delivery"/>
    <s v="Walk-in"/>
    <x v="2"/>
    <s v="Tuesday"/>
    <x v="1"/>
    <x v="0"/>
    <x v="2"/>
  </r>
  <r>
    <x v="310"/>
    <s v="CUST029"/>
    <x v="8"/>
    <s v="2500g"/>
    <x v="6"/>
    <n v="5"/>
    <n v="29000"/>
    <x v="0"/>
    <s v="Kilimani"/>
    <s v="ORD02449"/>
    <x v="0"/>
    <n v="5"/>
    <n v="0"/>
    <n v="29000"/>
    <n v="5000"/>
    <n v="25000"/>
    <n v="4000"/>
    <n v="0.13793103448275862"/>
    <x v="0"/>
    <s v="WhatsApp"/>
    <s v="Delivery"/>
    <s v="Instagram"/>
    <x v="2"/>
    <s v="Wednesday"/>
    <x v="0"/>
    <x v="0"/>
    <x v="0"/>
  </r>
  <r>
    <x v="310"/>
    <s v="CUST066"/>
    <x v="5"/>
    <s v="3000g"/>
    <x v="3"/>
    <n v="2"/>
    <n v="13600"/>
    <x v="2"/>
    <s v="Kilimani"/>
    <s v="ORD02450"/>
    <x v="0"/>
    <n v="2"/>
    <n v="0"/>
    <n v="13600"/>
    <n v="5000"/>
    <n v="10000"/>
    <n v="3600"/>
    <n v="0.26470588235294118"/>
    <x v="2"/>
    <s v="Online"/>
    <s v="Pickup"/>
    <s v="Walk-in"/>
    <x v="2"/>
    <s v="Wednesday"/>
    <x v="1"/>
    <x v="0"/>
    <x v="3"/>
  </r>
  <r>
    <x v="310"/>
    <s v="CUST049"/>
    <x v="9"/>
    <s v="3000g"/>
    <x v="3"/>
    <n v="4"/>
    <n v="27200"/>
    <x v="0"/>
    <s v="Westlands"/>
    <s v="ORD02451"/>
    <x v="0"/>
    <n v="4"/>
    <n v="0"/>
    <n v="27200"/>
    <n v="1800"/>
    <n v="7200"/>
    <n v="20000"/>
    <n v="0.73529411764705888"/>
    <x v="1"/>
    <s v="Online"/>
    <s v="Pickup"/>
    <s v="Word of Mouth"/>
    <x v="2"/>
    <s v="Wednesday"/>
    <x v="0"/>
    <x v="0"/>
    <x v="0"/>
  </r>
  <r>
    <x v="310"/>
    <s v="CUST087"/>
    <x v="2"/>
    <s v="1000g"/>
    <x v="0"/>
    <n v="3"/>
    <n v="8400"/>
    <x v="0"/>
    <s v="CBD"/>
    <s v="ORD02452"/>
    <x v="0"/>
    <n v="3"/>
    <n v="100"/>
    <n v="8300"/>
    <n v="1800"/>
    <n v="5400"/>
    <n v="2900"/>
    <n v="0.3493975903614458"/>
    <x v="2"/>
    <s v="Online"/>
    <s v="Delivery"/>
    <s v="Facebook"/>
    <x v="2"/>
    <s v="Wednesday"/>
    <x v="2"/>
    <x v="1"/>
    <x v="1"/>
  </r>
  <r>
    <x v="310"/>
    <s v="CUST038"/>
    <x v="6"/>
    <s v="1000g"/>
    <x v="0"/>
    <n v="1"/>
    <n v="2800"/>
    <x v="2"/>
    <s v="Westlands"/>
    <s v="ORD02453"/>
    <x v="2"/>
    <n v="1"/>
    <n v="0"/>
    <n v="2800"/>
    <n v="3500"/>
    <n v="3500"/>
    <n v="-700"/>
    <n v="-0.25"/>
    <x v="2"/>
    <s v="WhatsApp"/>
    <s v="Pickup"/>
    <s v="Word of Mouth"/>
    <x v="2"/>
    <s v="Wednesday"/>
    <x v="1"/>
    <x v="1"/>
    <x v="3"/>
  </r>
  <r>
    <x v="311"/>
    <s v="CUST001"/>
    <x v="4"/>
    <s v="2000g"/>
    <x v="4"/>
    <n v="2"/>
    <n v="9600"/>
    <x v="1"/>
    <s v="CBD"/>
    <s v="ORD02454"/>
    <x v="0"/>
    <n v="2"/>
    <n v="0"/>
    <n v="9600"/>
    <n v="5000"/>
    <n v="10000"/>
    <n v="-400"/>
    <n v="-4.1666666666666664E-2"/>
    <x v="1"/>
    <s v="Online"/>
    <s v="Delivery"/>
    <s v="Instagram"/>
    <x v="2"/>
    <s v="Thursday"/>
    <x v="0"/>
    <x v="1"/>
    <x v="0"/>
  </r>
  <r>
    <x v="311"/>
    <s v="CUST028"/>
    <x v="13"/>
    <s v="3000g"/>
    <x v="3"/>
    <n v="4"/>
    <n v="27200"/>
    <x v="2"/>
    <s v="CBD"/>
    <s v="ORD02455"/>
    <x v="0"/>
    <n v="4"/>
    <n v="0"/>
    <n v="27200"/>
    <n v="2600"/>
    <n v="10400"/>
    <n v="16800"/>
    <n v="0.61764705882352944"/>
    <x v="1"/>
    <s v="WhatsApp"/>
    <s v="Pickup"/>
    <s v="Instagram"/>
    <x v="2"/>
    <s v="Thursday"/>
    <x v="1"/>
    <x v="1"/>
    <x v="0"/>
  </r>
  <r>
    <x v="311"/>
    <s v="CUST060"/>
    <x v="3"/>
    <s v="1500g"/>
    <x v="2"/>
    <n v="1"/>
    <n v="3800"/>
    <x v="1"/>
    <s v="Westlands"/>
    <s v="ORD02456"/>
    <x v="0"/>
    <n v="1"/>
    <n v="0"/>
    <n v="3800"/>
    <n v="4200"/>
    <n v="4200"/>
    <n v="-400"/>
    <n v="-0.10526315789473684"/>
    <x v="1"/>
    <s v="Online"/>
    <s v="Delivery"/>
    <s v="Word of Mouth"/>
    <x v="2"/>
    <s v="Thursday"/>
    <x v="0"/>
    <x v="1"/>
    <x v="2"/>
  </r>
  <r>
    <x v="311"/>
    <s v="CUST001"/>
    <x v="0"/>
    <s v="2500g"/>
    <x v="6"/>
    <n v="3"/>
    <n v="17400"/>
    <x v="1"/>
    <s v="Westlands"/>
    <s v="ORD02457"/>
    <x v="0"/>
    <n v="3"/>
    <n v="0"/>
    <n v="17400"/>
    <n v="1800"/>
    <n v="5400"/>
    <n v="12000"/>
    <n v="0.68965517241379315"/>
    <x v="1"/>
    <s v="In-store"/>
    <s v="Delivery"/>
    <s v="Instagram"/>
    <x v="2"/>
    <s v="Thursday"/>
    <x v="0"/>
    <x v="1"/>
    <x v="2"/>
  </r>
  <r>
    <x v="311"/>
    <s v="CUST046"/>
    <x v="5"/>
    <s v="1000g"/>
    <x v="0"/>
    <n v="3"/>
    <n v="8400"/>
    <x v="0"/>
    <s v="Kilimani"/>
    <s v="ORD02458"/>
    <x v="0"/>
    <n v="3"/>
    <n v="0"/>
    <n v="8400"/>
    <n v="3500"/>
    <n v="10500"/>
    <n v="-2100"/>
    <n v="-0.25"/>
    <x v="2"/>
    <s v="WhatsApp"/>
    <s v="Pickup"/>
    <s v="Walk-in"/>
    <x v="2"/>
    <s v="Thursday"/>
    <x v="1"/>
    <x v="0"/>
    <x v="3"/>
  </r>
  <r>
    <x v="311"/>
    <s v="CUST052"/>
    <x v="5"/>
    <s v="2000g"/>
    <x v="4"/>
    <n v="2"/>
    <n v="9600"/>
    <x v="2"/>
    <s v="Kilimani"/>
    <s v="ORD02459"/>
    <x v="0"/>
    <n v="2"/>
    <n v="0"/>
    <n v="9600"/>
    <n v="5000"/>
    <n v="10000"/>
    <n v="-400"/>
    <n v="-4.1666666666666664E-2"/>
    <x v="0"/>
    <s v="Online"/>
    <s v="Delivery"/>
    <s v="Facebook"/>
    <x v="2"/>
    <s v="Thursday"/>
    <x v="1"/>
    <x v="1"/>
    <x v="1"/>
  </r>
  <r>
    <x v="311"/>
    <s v="CUST063"/>
    <x v="2"/>
    <s v="3000g"/>
    <x v="3"/>
    <n v="4"/>
    <n v="27200"/>
    <x v="0"/>
    <s v="Kilimani"/>
    <s v="ORD02460"/>
    <x v="0"/>
    <n v="4"/>
    <n v="0"/>
    <n v="27200"/>
    <n v="3500"/>
    <n v="14000"/>
    <n v="13200"/>
    <n v="0.48529411764705882"/>
    <x v="2"/>
    <s v="WhatsApp"/>
    <s v="Pickup"/>
    <s v="Instagram"/>
    <x v="2"/>
    <s v="Thursday"/>
    <x v="1"/>
    <x v="0"/>
    <x v="3"/>
  </r>
  <r>
    <x v="312"/>
    <s v="CUST053"/>
    <x v="3"/>
    <s v="2000g"/>
    <x v="4"/>
    <n v="2"/>
    <n v="9600"/>
    <x v="0"/>
    <s v="Westlands"/>
    <s v="ORD02461"/>
    <x v="0"/>
    <n v="2"/>
    <n v="0"/>
    <n v="9600"/>
    <n v="1800"/>
    <n v="3600"/>
    <n v="6000"/>
    <n v="0.625"/>
    <x v="1"/>
    <s v="In-store"/>
    <s v="Delivery"/>
    <s v="Instagram"/>
    <x v="2"/>
    <s v="Friday"/>
    <x v="1"/>
    <x v="0"/>
    <x v="2"/>
  </r>
  <r>
    <x v="312"/>
    <s v="CUST099"/>
    <x v="0"/>
    <s v="1000g"/>
    <x v="0"/>
    <n v="2"/>
    <n v="5600"/>
    <x v="1"/>
    <s v="Westlands"/>
    <s v="ORD02462"/>
    <x v="0"/>
    <n v="2"/>
    <n v="0"/>
    <n v="5600"/>
    <n v="5000"/>
    <n v="10000"/>
    <n v="-4400"/>
    <n v="-0.7857142857142857"/>
    <x v="1"/>
    <s v="In-store"/>
    <s v="Delivery"/>
    <s v="Walk-in"/>
    <x v="2"/>
    <s v="Friday"/>
    <x v="2"/>
    <x v="1"/>
    <x v="0"/>
  </r>
  <r>
    <x v="312"/>
    <s v="CUST051"/>
    <x v="10"/>
    <s v="3000g"/>
    <x v="3"/>
    <n v="4"/>
    <n v="27200"/>
    <x v="2"/>
    <s v="Westlands"/>
    <s v="ORD02463"/>
    <x v="0"/>
    <n v="4"/>
    <n v="0"/>
    <n v="27200"/>
    <n v="2600"/>
    <n v="10400"/>
    <n v="16800"/>
    <n v="0.61764705882352944"/>
    <x v="0"/>
    <s v="Online"/>
    <s v="Pickup"/>
    <s v="Facebook"/>
    <x v="2"/>
    <s v="Friday"/>
    <x v="2"/>
    <x v="1"/>
    <x v="1"/>
  </r>
  <r>
    <x v="312"/>
    <s v="CUST024"/>
    <x v="5"/>
    <s v="1500g"/>
    <x v="2"/>
    <n v="4"/>
    <n v="15200"/>
    <x v="1"/>
    <s v="Westlands"/>
    <s v="ORD02464"/>
    <x v="0"/>
    <n v="4"/>
    <n v="0"/>
    <n v="15200"/>
    <n v="4200"/>
    <n v="16800"/>
    <n v="-1600"/>
    <n v="-0.10526315789473684"/>
    <x v="1"/>
    <s v="Online"/>
    <s v="Delivery"/>
    <s v="Facebook"/>
    <x v="2"/>
    <s v="Friday"/>
    <x v="0"/>
    <x v="1"/>
    <x v="1"/>
  </r>
  <r>
    <x v="312"/>
    <s v="CUST085"/>
    <x v="2"/>
    <s v="2500g"/>
    <x v="6"/>
    <n v="4"/>
    <n v="23200"/>
    <x v="2"/>
    <s v="Kilimani"/>
    <s v="ORD02465"/>
    <x v="0"/>
    <n v="4"/>
    <n v="0"/>
    <n v="23200"/>
    <n v="1800"/>
    <n v="7200"/>
    <n v="16000"/>
    <n v="0.68965517241379315"/>
    <x v="2"/>
    <s v="In-store"/>
    <s v="Delivery"/>
    <s v="Facebook"/>
    <x v="2"/>
    <s v="Friday"/>
    <x v="1"/>
    <x v="1"/>
    <x v="3"/>
  </r>
  <r>
    <x v="312"/>
    <s v="CUST096"/>
    <x v="11"/>
    <s v="1000g"/>
    <x v="0"/>
    <n v="3"/>
    <n v="8400"/>
    <x v="2"/>
    <s v="Kilimani"/>
    <s v="ORD02466"/>
    <x v="0"/>
    <n v="3"/>
    <n v="0"/>
    <n v="8400"/>
    <n v="4200"/>
    <n v="12600"/>
    <n v="-4200"/>
    <n v="-0.5"/>
    <x v="2"/>
    <s v="Online"/>
    <s v="Pickup"/>
    <s v="Word of Mouth"/>
    <x v="2"/>
    <s v="Friday"/>
    <x v="1"/>
    <x v="1"/>
    <x v="1"/>
  </r>
  <r>
    <x v="312"/>
    <s v="CUST015"/>
    <x v="5"/>
    <s v="2500g"/>
    <x v="6"/>
    <n v="2"/>
    <n v="11600"/>
    <x v="0"/>
    <s v="Westlands"/>
    <s v="ORD02467"/>
    <x v="0"/>
    <n v="2"/>
    <n v="50"/>
    <n v="11550"/>
    <n v="2600"/>
    <n v="5200"/>
    <n v="6350"/>
    <n v="0.54978354978354982"/>
    <x v="1"/>
    <s v="WhatsApp"/>
    <s v="Pickup"/>
    <s v="Walk-in"/>
    <x v="2"/>
    <s v="Friday"/>
    <x v="0"/>
    <x v="1"/>
    <x v="3"/>
  </r>
  <r>
    <x v="312"/>
    <s v="CUST051"/>
    <x v="0"/>
    <s v="1500g"/>
    <x v="2"/>
    <n v="2"/>
    <n v="7600"/>
    <x v="2"/>
    <s v="CBD"/>
    <s v="ORD02468"/>
    <x v="0"/>
    <n v="2"/>
    <n v="0"/>
    <n v="7600"/>
    <n v="1800"/>
    <n v="3600"/>
    <n v="4000"/>
    <n v="0.52631578947368418"/>
    <x v="0"/>
    <s v="WhatsApp"/>
    <s v="Pickup"/>
    <s v="Instagram"/>
    <x v="2"/>
    <s v="Friday"/>
    <x v="1"/>
    <x v="1"/>
    <x v="0"/>
  </r>
  <r>
    <x v="312"/>
    <s v="CUST021"/>
    <x v="5"/>
    <s v="1000g"/>
    <x v="0"/>
    <n v="1"/>
    <n v="2800"/>
    <x v="1"/>
    <s v="Kilimani"/>
    <s v="ORD02469"/>
    <x v="0"/>
    <n v="1"/>
    <n v="0"/>
    <n v="2800"/>
    <n v="1800"/>
    <n v="1800"/>
    <n v="1000"/>
    <n v="0.35714285714285715"/>
    <x v="1"/>
    <s v="WhatsApp"/>
    <s v="Delivery"/>
    <s v="Facebook"/>
    <x v="2"/>
    <s v="Friday"/>
    <x v="0"/>
    <x v="0"/>
    <x v="2"/>
  </r>
  <r>
    <x v="312"/>
    <s v="CUST016"/>
    <x v="7"/>
    <s v="1000g"/>
    <x v="0"/>
    <n v="3"/>
    <n v="8400"/>
    <x v="2"/>
    <s v="Westlands"/>
    <s v="ORD02470"/>
    <x v="0"/>
    <n v="3"/>
    <n v="0"/>
    <n v="8400"/>
    <n v="2600"/>
    <n v="7800"/>
    <n v="600"/>
    <n v="7.1428571428571425E-2"/>
    <x v="0"/>
    <s v="WhatsApp"/>
    <s v="Pickup"/>
    <s v="Instagram"/>
    <x v="2"/>
    <s v="Friday"/>
    <x v="1"/>
    <x v="0"/>
    <x v="1"/>
  </r>
  <r>
    <x v="312"/>
    <s v="CUST088"/>
    <x v="3"/>
    <s v="1500g"/>
    <x v="2"/>
    <n v="4"/>
    <n v="15200"/>
    <x v="1"/>
    <s v="Kilimani"/>
    <s v="ORD02471"/>
    <x v="0"/>
    <n v="4"/>
    <n v="0"/>
    <n v="15200"/>
    <n v="4200"/>
    <n v="16800"/>
    <n v="-1600"/>
    <n v="-0.10526315789473684"/>
    <x v="0"/>
    <s v="In-store"/>
    <s v="Delivery"/>
    <s v="Instagram"/>
    <x v="2"/>
    <s v="Friday"/>
    <x v="2"/>
    <x v="1"/>
    <x v="0"/>
  </r>
  <r>
    <x v="313"/>
    <s v="CUST065"/>
    <x v="12"/>
    <s v="2500g"/>
    <x v="6"/>
    <n v="4"/>
    <n v="23200"/>
    <x v="1"/>
    <s v="CBD"/>
    <s v="ORD02472"/>
    <x v="0"/>
    <n v="4"/>
    <n v="50"/>
    <n v="23150"/>
    <n v="4200"/>
    <n v="16800"/>
    <n v="6350"/>
    <n v="0.27429805615550756"/>
    <x v="1"/>
    <s v="Online"/>
    <s v="Delivery"/>
    <s v="Instagram"/>
    <x v="2"/>
    <s v="Saturday"/>
    <x v="0"/>
    <x v="0"/>
    <x v="2"/>
  </r>
  <r>
    <x v="313"/>
    <s v="CUST017"/>
    <x v="6"/>
    <s v="2500g"/>
    <x v="6"/>
    <n v="4"/>
    <n v="23200"/>
    <x v="0"/>
    <s v="Kilimani"/>
    <s v="ORD02473"/>
    <x v="2"/>
    <n v="4"/>
    <n v="0"/>
    <n v="23200"/>
    <n v="1800"/>
    <n v="7200"/>
    <n v="16000"/>
    <n v="0.68965517241379315"/>
    <x v="2"/>
    <s v="Online"/>
    <s v="Pickup"/>
    <s v="Walk-in"/>
    <x v="2"/>
    <s v="Saturday"/>
    <x v="0"/>
    <x v="0"/>
    <x v="1"/>
  </r>
  <r>
    <x v="313"/>
    <s v="CUST017"/>
    <x v="12"/>
    <s v="1000g"/>
    <x v="0"/>
    <n v="1"/>
    <n v="2800"/>
    <x v="0"/>
    <s v="Westlands"/>
    <s v="ORD02474"/>
    <x v="0"/>
    <n v="1"/>
    <n v="50"/>
    <n v="2750"/>
    <n v="4200"/>
    <n v="4200"/>
    <n v="-1450"/>
    <n v="-0.52727272727272723"/>
    <x v="2"/>
    <s v="In-store"/>
    <s v="Pickup"/>
    <s v="Walk-in"/>
    <x v="2"/>
    <s v="Saturday"/>
    <x v="0"/>
    <x v="0"/>
    <x v="2"/>
  </r>
  <r>
    <x v="313"/>
    <s v="CUST099"/>
    <x v="3"/>
    <s v="2500g"/>
    <x v="6"/>
    <n v="1"/>
    <n v="5800"/>
    <x v="1"/>
    <s v="Kilimani"/>
    <s v="ORD02475"/>
    <x v="0"/>
    <n v="1"/>
    <n v="0"/>
    <n v="5800"/>
    <n v="1800"/>
    <n v="1800"/>
    <n v="4000"/>
    <n v="0.68965517241379315"/>
    <x v="2"/>
    <s v="WhatsApp"/>
    <s v="Delivery"/>
    <s v="Instagram"/>
    <x v="2"/>
    <s v="Saturday"/>
    <x v="0"/>
    <x v="0"/>
    <x v="0"/>
  </r>
  <r>
    <x v="313"/>
    <s v="CUST055"/>
    <x v="0"/>
    <s v="1000g"/>
    <x v="0"/>
    <n v="3"/>
    <n v="8400"/>
    <x v="1"/>
    <s v="CBD"/>
    <s v="ORD02476"/>
    <x v="0"/>
    <n v="3"/>
    <n v="0"/>
    <n v="8400"/>
    <n v="3500"/>
    <n v="10500"/>
    <n v="-2100"/>
    <n v="-0.25"/>
    <x v="0"/>
    <s v="Online"/>
    <s v="Pickup"/>
    <s v="Walk-in"/>
    <x v="2"/>
    <s v="Saturday"/>
    <x v="1"/>
    <x v="1"/>
    <x v="3"/>
  </r>
  <r>
    <x v="313"/>
    <s v="CUST062"/>
    <x v="0"/>
    <s v="2000g"/>
    <x v="4"/>
    <n v="4"/>
    <n v="19200"/>
    <x v="2"/>
    <s v="Westlands"/>
    <s v="ORD02477"/>
    <x v="0"/>
    <n v="4"/>
    <n v="0"/>
    <n v="19200"/>
    <n v="1800"/>
    <n v="7200"/>
    <n v="12000"/>
    <n v="0.625"/>
    <x v="0"/>
    <s v="WhatsApp"/>
    <s v="Pickup"/>
    <s v="Word of Mouth"/>
    <x v="2"/>
    <s v="Saturday"/>
    <x v="0"/>
    <x v="0"/>
    <x v="0"/>
  </r>
  <r>
    <x v="313"/>
    <s v="CUST098"/>
    <x v="7"/>
    <s v="1000g"/>
    <x v="0"/>
    <n v="1"/>
    <n v="2800"/>
    <x v="2"/>
    <s v="Kilimani"/>
    <s v="ORD02478"/>
    <x v="0"/>
    <n v="1"/>
    <n v="0"/>
    <n v="2800"/>
    <n v="900"/>
    <n v="900"/>
    <n v="1900"/>
    <n v="0.6785714285714286"/>
    <x v="1"/>
    <s v="Online"/>
    <s v="Pickup"/>
    <s v="Walk-in"/>
    <x v="2"/>
    <s v="Saturday"/>
    <x v="0"/>
    <x v="0"/>
    <x v="1"/>
  </r>
  <r>
    <x v="313"/>
    <s v="CUST094"/>
    <x v="13"/>
    <s v="500g"/>
    <x v="1"/>
    <n v="2"/>
    <n v="2600"/>
    <x v="1"/>
    <s v="Kilimani"/>
    <s v="ORD02479"/>
    <x v="0"/>
    <n v="2"/>
    <n v="0"/>
    <n v="2600"/>
    <n v="4200"/>
    <n v="8400"/>
    <n v="-5800"/>
    <n v="-2.2307692307692308"/>
    <x v="2"/>
    <s v="WhatsApp"/>
    <s v="Delivery"/>
    <s v="Word of Mouth"/>
    <x v="2"/>
    <s v="Saturday"/>
    <x v="1"/>
    <x v="1"/>
    <x v="2"/>
  </r>
  <r>
    <x v="314"/>
    <s v="CUST034"/>
    <x v="4"/>
    <s v="2500g"/>
    <x v="6"/>
    <n v="1"/>
    <n v="5800"/>
    <x v="1"/>
    <s v="Kilimani"/>
    <s v="ORD02480"/>
    <x v="0"/>
    <n v="1"/>
    <n v="0"/>
    <n v="5800"/>
    <n v="4200"/>
    <n v="4200"/>
    <n v="1600"/>
    <n v="0.27586206896551724"/>
    <x v="2"/>
    <s v="WhatsApp"/>
    <s v="Pickup"/>
    <s v="Walk-in"/>
    <x v="2"/>
    <s v="Sunday"/>
    <x v="1"/>
    <x v="1"/>
    <x v="0"/>
  </r>
  <r>
    <x v="314"/>
    <s v="CUST026"/>
    <x v="8"/>
    <s v="2500g"/>
    <x v="6"/>
    <n v="4"/>
    <n v="23200"/>
    <x v="2"/>
    <s v="CBD"/>
    <s v="ORD02481"/>
    <x v="0"/>
    <n v="4"/>
    <n v="0"/>
    <n v="23200"/>
    <n v="2600"/>
    <n v="10400"/>
    <n v="12800"/>
    <n v="0.55172413793103448"/>
    <x v="2"/>
    <s v="In-store"/>
    <s v="Pickup"/>
    <s v="Word of Mouth"/>
    <x v="2"/>
    <s v="Sunday"/>
    <x v="2"/>
    <x v="1"/>
    <x v="1"/>
  </r>
  <r>
    <x v="314"/>
    <s v="CUST090"/>
    <x v="12"/>
    <s v="1500g"/>
    <x v="2"/>
    <n v="1"/>
    <n v="3800"/>
    <x v="1"/>
    <s v="CBD"/>
    <s v="ORD02482"/>
    <x v="0"/>
    <n v="1"/>
    <n v="0"/>
    <n v="3800"/>
    <n v="5000"/>
    <n v="5000"/>
    <n v="-1200"/>
    <n v="-0.31578947368421051"/>
    <x v="2"/>
    <s v="Online"/>
    <s v="Delivery"/>
    <s v="Walk-in"/>
    <x v="2"/>
    <s v="Sunday"/>
    <x v="2"/>
    <x v="1"/>
    <x v="0"/>
  </r>
  <r>
    <x v="314"/>
    <s v="CUST025"/>
    <x v="13"/>
    <s v="3000g"/>
    <x v="3"/>
    <n v="2"/>
    <n v="13600"/>
    <x v="1"/>
    <s v="CBD"/>
    <s v="ORD02483"/>
    <x v="0"/>
    <n v="2"/>
    <n v="50"/>
    <n v="13550"/>
    <n v="3500"/>
    <n v="7000"/>
    <n v="6550"/>
    <n v="0.48339483394833949"/>
    <x v="2"/>
    <s v="WhatsApp"/>
    <s v="Delivery"/>
    <s v="Instagram"/>
    <x v="2"/>
    <s v="Sunday"/>
    <x v="0"/>
    <x v="0"/>
    <x v="3"/>
  </r>
  <r>
    <x v="314"/>
    <s v="CUST030"/>
    <x v="8"/>
    <s v="2000g"/>
    <x v="4"/>
    <n v="2"/>
    <n v="9600"/>
    <x v="0"/>
    <s v="Kilimani"/>
    <s v="ORD02484"/>
    <x v="0"/>
    <n v="2"/>
    <n v="0"/>
    <n v="9600"/>
    <n v="4200"/>
    <n v="8400"/>
    <n v="1200"/>
    <n v="0.125"/>
    <x v="1"/>
    <s v="Online"/>
    <s v="Pickup"/>
    <s v="Word of Mouth"/>
    <x v="2"/>
    <s v="Sunday"/>
    <x v="1"/>
    <x v="0"/>
    <x v="0"/>
  </r>
  <r>
    <x v="314"/>
    <s v="CUST036"/>
    <x v="9"/>
    <s v="2500g"/>
    <x v="6"/>
    <n v="1"/>
    <n v="5800"/>
    <x v="0"/>
    <s v="Kilimani"/>
    <s v="ORD02485"/>
    <x v="0"/>
    <n v="1"/>
    <n v="100"/>
    <n v="5700"/>
    <n v="5000"/>
    <n v="5000"/>
    <n v="700"/>
    <n v="0.12280701754385964"/>
    <x v="2"/>
    <s v="In-store"/>
    <s v="Delivery"/>
    <s v="Facebook"/>
    <x v="2"/>
    <s v="Sunday"/>
    <x v="2"/>
    <x v="0"/>
    <x v="3"/>
  </r>
  <r>
    <x v="315"/>
    <s v="CUST026"/>
    <x v="0"/>
    <s v="3000g"/>
    <x v="3"/>
    <n v="5"/>
    <n v="34000"/>
    <x v="0"/>
    <s v="Kilimani"/>
    <s v="ORD02486"/>
    <x v="0"/>
    <n v="5"/>
    <n v="0"/>
    <n v="34000"/>
    <n v="3500"/>
    <n v="17500"/>
    <n v="16500"/>
    <n v="0.48529411764705882"/>
    <x v="1"/>
    <s v="WhatsApp"/>
    <s v="Delivery"/>
    <s v="Facebook"/>
    <x v="2"/>
    <s v="Monday"/>
    <x v="1"/>
    <x v="1"/>
    <x v="2"/>
  </r>
  <r>
    <x v="315"/>
    <s v="CUST068"/>
    <x v="9"/>
    <s v="2000g"/>
    <x v="4"/>
    <n v="4"/>
    <n v="19200"/>
    <x v="2"/>
    <s v="CBD"/>
    <s v="ORD02487"/>
    <x v="0"/>
    <n v="4"/>
    <n v="0"/>
    <n v="19200"/>
    <n v="900"/>
    <n v="3600"/>
    <n v="15600"/>
    <n v="0.8125"/>
    <x v="1"/>
    <s v="WhatsApp"/>
    <s v="Pickup"/>
    <s v="Instagram"/>
    <x v="2"/>
    <s v="Monday"/>
    <x v="0"/>
    <x v="0"/>
    <x v="3"/>
  </r>
  <r>
    <x v="315"/>
    <s v="CUST029"/>
    <x v="8"/>
    <s v="500g"/>
    <x v="1"/>
    <n v="2"/>
    <n v="2600"/>
    <x v="2"/>
    <s v="Westlands"/>
    <s v="ORD02488"/>
    <x v="0"/>
    <n v="2"/>
    <n v="0"/>
    <n v="2600"/>
    <n v="4200"/>
    <n v="8400"/>
    <n v="-5800"/>
    <n v="-2.2307692307692308"/>
    <x v="1"/>
    <s v="In-store"/>
    <s v="Delivery"/>
    <s v="Walk-in"/>
    <x v="2"/>
    <s v="Monday"/>
    <x v="0"/>
    <x v="1"/>
    <x v="3"/>
  </r>
  <r>
    <x v="315"/>
    <s v="CUST066"/>
    <x v="7"/>
    <s v="2500g"/>
    <x v="6"/>
    <n v="1"/>
    <n v="5800"/>
    <x v="2"/>
    <s v="CBD"/>
    <s v="ORD02489"/>
    <x v="0"/>
    <n v="1"/>
    <n v="0"/>
    <n v="5800"/>
    <n v="4200"/>
    <n v="4200"/>
    <n v="1600"/>
    <n v="0.27586206896551724"/>
    <x v="0"/>
    <s v="Online"/>
    <s v="Delivery"/>
    <s v="Instagram"/>
    <x v="2"/>
    <s v="Monday"/>
    <x v="1"/>
    <x v="0"/>
    <x v="0"/>
  </r>
  <r>
    <x v="315"/>
    <s v="CUST015"/>
    <x v="0"/>
    <s v="2500g"/>
    <x v="6"/>
    <n v="3"/>
    <n v="17400"/>
    <x v="2"/>
    <s v="Westlands"/>
    <s v="ORD02490"/>
    <x v="0"/>
    <n v="3"/>
    <n v="0"/>
    <n v="17400"/>
    <n v="1800"/>
    <n v="5400"/>
    <n v="12000"/>
    <n v="0.68965517241379315"/>
    <x v="0"/>
    <s v="Online"/>
    <s v="Pickup"/>
    <s v="Instagram"/>
    <x v="2"/>
    <s v="Monday"/>
    <x v="2"/>
    <x v="0"/>
    <x v="3"/>
  </r>
  <r>
    <x v="315"/>
    <s v="CUST092"/>
    <x v="4"/>
    <s v="1000g"/>
    <x v="0"/>
    <n v="3"/>
    <n v="8400"/>
    <x v="2"/>
    <s v="Kilimani"/>
    <s v="ORD02491"/>
    <x v="0"/>
    <n v="3"/>
    <n v="0"/>
    <n v="8400"/>
    <n v="2600"/>
    <n v="7800"/>
    <n v="600"/>
    <n v="7.1428571428571425E-2"/>
    <x v="1"/>
    <s v="WhatsApp"/>
    <s v="Delivery"/>
    <s v="Word of Mouth"/>
    <x v="2"/>
    <s v="Monday"/>
    <x v="0"/>
    <x v="0"/>
    <x v="1"/>
  </r>
  <r>
    <x v="315"/>
    <s v="CUST024"/>
    <x v="5"/>
    <s v="1500g"/>
    <x v="2"/>
    <n v="1"/>
    <n v="3800"/>
    <x v="0"/>
    <s v="Kilimani"/>
    <s v="ORD02492"/>
    <x v="0"/>
    <n v="1"/>
    <n v="0"/>
    <n v="3800"/>
    <n v="3500"/>
    <n v="3500"/>
    <n v="300"/>
    <n v="7.8947368421052627E-2"/>
    <x v="1"/>
    <s v="Online"/>
    <s v="Pickup"/>
    <s v="Walk-in"/>
    <x v="2"/>
    <s v="Monday"/>
    <x v="2"/>
    <x v="1"/>
    <x v="0"/>
  </r>
  <r>
    <x v="315"/>
    <s v="CUST028"/>
    <x v="0"/>
    <s v="2000g"/>
    <x v="4"/>
    <n v="3"/>
    <n v="14400"/>
    <x v="2"/>
    <s v="Westlands"/>
    <s v="ORD02493"/>
    <x v="0"/>
    <n v="3"/>
    <n v="100"/>
    <n v="14300"/>
    <n v="900"/>
    <n v="2700"/>
    <n v="11600"/>
    <n v="0.81118881118881114"/>
    <x v="1"/>
    <s v="In-store"/>
    <s v="Pickup"/>
    <s v="Word of Mouth"/>
    <x v="2"/>
    <s v="Monday"/>
    <x v="0"/>
    <x v="0"/>
    <x v="2"/>
  </r>
  <r>
    <x v="315"/>
    <s v="CUST013"/>
    <x v="4"/>
    <s v="500g"/>
    <x v="1"/>
    <n v="5"/>
    <n v="6500"/>
    <x v="2"/>
    <s v="Kilimani"/>
    <s v="ORD02494"/>
    <x v="0"/>
    <n v="5"/>
    <n v="0"/>
    <n v="6500"/>
    <n v="4200"/>
    <n v="21000"/>
    <n v="-14500"/>
    <n v="-2.2307692307692308"/>
    <x v="2"/>
    <s v="WhatsApp"/>
    <s v="Delivery"/>
    <s v="Walk-in"/>
    <x v="2"/>
    <s v="Monday"/>
    <x v="0"/>
    <x v="1"/>
    <x v="3"/>
  </r>
  <r>
    <x v="316"/>
    <s v="CUST043"/>
    <x v="7"/>
    <s v="2500g"/>
    <x v="6"/>
    <n v="3"/>
    <n v="17400"/>
    <x v="2"/>
    <s v="Kilimani"/>
    <s v="ORD02495"/>
    <x v="0"/>
    <n v="3"/>
    <n v="0"/>
    <n v="17400"/>
    <n v="4200"/>
    <n v="12600"/>
    <n v="4800"/>
    <n v="0.27586206896551724"/>
    <x v="1"/>
    <s v="Online"/>
    <s v="Delivery"/>
    <s v="Word of Mouth"/>
    <x v="2"/>
    <s v="Tuesday"/>
    <x v="0"/>
    <x v="1"/>
    <x v="1"/>
  </r>
  <r>
    <x v="316"/>
    <s v="CUST088"/>
    <x v="2"/>
    <s v="2500g"/>
    <x v="6"/>
    <n v="1"/>
    <n v="5800"/>
    <x v="1"/>
    <s v="Kilimani"/>
    <s v="ORD02496"/>
    <x v="0"/>
    <n v="1"/>
    <n v="0"/>
    <n v="5800"/>
    <n v="4200"/>
    <n v="4200"/>
    <n v="1600"/>
    <n v="0.27586206896551724"/>
    <x v="0"/>
    <s v="Online"/>
    <s v="Pickup"/>
    <s v="Instagram"/>
    <x v="2"/>
    <s v="Tuesday"/>
    <x v="2"/>
    <x v="0"/>
    <x v="0"/>
  </r>
  <r>
    <x v="316"/>
    <s v="CUST095"/>
    <x v="5"/>
    <s v="2500g"/>
    <x v="6"/>
    <n v="3"/>
    <n v="17400"/>
    <x v="2"/>
    <s v="CBD"/>
    <s v="ORD02497"/>
    <x v="0"/>
    <n v="3"/>
    <n v="0"/>
    <n v="17400"/>
    <n v="3500"/>
    <n v="10500"/>
    <n v="6900"/>
    <n v="0.39655172413793105"/>
    <x v="2"/>
    <s v="WhatsApp"/>
    <s v="Pickup"/>
    <s v="Instagram"/>
    <x v="2"/>
    <s v="Tuesday"/>
    <x v="1"/>
    <x v="0"/>
    <x v="0"/>
  </r>
  <r>
    <x v="316"/>
    <s v="CUST068"/>
    <x v="12"/>
    <s v="2000g"/>
    <x v="4"/>
    <n v="5"/>
    <n v="24000"/>
    <x v="1"/>
    <s v="Westlands"/>
    <s v="ORD02498"/>
    <x v="0"/>
    <n v="5"/>
    <n v="0"/>
    <n v="24000"/>
    <n v="3500"/>
    <n v="17500"/>
    <n v="6500"/>
    <n v="0.27083333333333331"/>
    <x v="1"/>
    <s v="Online"/>
    <s v="Pickup"/>
    <s v="Instagram"/>
    <x v="2"/>
    <s v="Tuesday"/>
    <x v="0"/>
    <x v="0"/>
    <x v="3"/>
  </r>
  <r>
    <x v="316"/>
    <s v="CUST027"/>
    <x v="10"/>
    <s v="2000g"/>
    <x v="4"/>
    <n v="3"/>
    <n v="14400"/>
    <x v="1"/>
    <s v="Westlands"/>
    <s v="ORD02499"/>
    <x v="0"/>
    <n v="3"/>
    <n v="0"/>
    <n v="14400"/>
    <n v="2600"/>
    <n v="7800"/>
    <n v="6600"/>
    <n v="0.45833333333333331"/>
    <x v="2"/>
    <s v="In-store"/>
    <s v="Delivery"/>
    <s v="Walk-in"/>
    <x v="2"/>
    <s v="Tuesday"/>
    <x v="0"/>
    <x v="1"/>
    <x v="2"/>
  </r>
  <r>
    <x v="316"/>
    <s v="CUST017"/>
    <x v="2"/>
    <s v="1500g"/>
    <x v="2"/>
    <n v="1"/>
    <n v="3800"/>
    <x v="1"/>
    <s v="CBD"/>
    <s v="ORD02500"/>
    <x v="0"/>
    <n v="1"/>
    <n v="0"/>
    <n v="3800"/>
    <n v="5000"/>
    <n v="5000"/>
    <n v="-1200"/>
    <n v="-0.31578947368421051"/>
    <x v="2"/>
    <s v="Online"/>
    <s v="Delivery"/>
    <s v="Instagram"/>
    <x v="2"/>
    <s v="Tuesday"/>
    <x v="2"/>
    <x v="1"/>
    <x v="3"/>
  </r>
  <r>
    <x v="316"/>
    <s v="CUST006"/>
    <x v="13"/>
    <s v="3000g"/>
    <x v="3"/>
    <n v="1"/>
    <n v="6800"/>
    <x v="1"/>
    <s v="CBD"/>
    <s v="ORD02501"/>
    <x v="0"/>
    <n v="1"/>
    <n v="0"/>
    <n v="6800"/>
    <n v="4200"/>
    <n v="4200"/>
    <n v="2600"/>
    <n v="0.38235294117647056"/>
    <x v="2"/>
    <s v="WhatsApp"/>
    <s v="Delivery"/>
    <s v="Walk-in"/>
    <x v="2"/>
    <s v="Tuesday"/>
    <x v="2"/>
    <x v="0"/>
    <x v="3"/>
  </r>
  <r>
    <x v="317"/>
    <s v="CUST013"/>
    <x v="10"/>
    <s v="2500g"/>
    <x v="6"/>
    <n v="4"/>
    <n v="23200"/>
    <x v="0"/>
    <s v="CBD"/>
    <s v="ORD02502"/>
    <x v="0"/>
    <n v="4"/>
    <n v="0"/>
    <n v="23200"/>
    <n v="3500"/>
    <n v="14000"/>
    <n v="9200"/>
    <n v="0.39655172413793105"/>
    <x v="2"/>
    <s v="WhatsApp"/>
    <s v="Delivery"/>
    <s v="Facebook"/>
    <x v="2"/>
    <s v="Wednesday"/>
    <x v="0"/>
    <x v="0"/>
    <x v="2"/>
  </r>
  <r>
    <x v="317"/>
    <s v="CUST039"/>
    <x v="13"/>
    <s v="2000g"/>
    <x v="4"/>
    <n v="3"/>
    <n v="14400"/>
    <x v="1"/>
    <s v="Westlands"/>
    <s v="ORD02503"/>
    <x v="0"/>
    <n v="3"/>
    <n v="0"/>
    <n v="14400"/>
    <n v="2600"/>
    <n v="7800"/>
    <n v="6600"/>
    <n v="0.45833333333333331"/>
    <x v="1"/>
    <s v="Online"/>
    <s v="Pickup"/>
    <s v="Word of Mouth"/>
    <x v="2"/>
    <s v="Wednesday"/>
    <x v="1"/>
    <x v="0"/>
    <x v="2"/>
  </r>
  <r>
    <x v="317"/>
    <s v="CUST069"/>
    <x v="12"/>
    <s v="1500g"/>
    <x v="2"/>
    <n v="2"/>
    <n v="7600"/>
    <x v="1"/>
    <s v="Kilimani"/>
    <s v="ORD02504"/>
    <x v="0"/>
    <n v="2"/>
    <n v="0"/>
    <n v="7600"/>
    <n v="3500"/>
    <n v="7000"/>
    <n v="600"/>
    <n v="7.8947368421052627E-2"/>
    <x v="0"/>
    <s v="Online"/>
    <s v="Delivery"/>
    <s v="Walk-in"/>
    <x v="2"/>
    <s v="Wednesday"/>
    <x v="2"/>
    <x v="1"/>
    <x v="1"/>
  </r>
  <r>
    <x v="317"/>
    <s v="CUST025"/>
    <x v="0"/>
    <s v="2000g"/>
    <x v="4"/>
    <n v="2"/>
    <n v="9600"/>
    <x v="2"/>
    <s v="CBD"/>
    <s v="ORD02505"/>
    <x v="0"/>
    <n v="2"/>
    <n v="0"/>
    <n v="9600"/>
    <n v="1000"/>
    <n v="2000"/>
    <n v="7600"/>
    <n v="0.79166666666666663"/>
    <x v="2"/>
    <s v="In-store"/>
    <s v="Delivery"/>
    <s v="Facebook"/>
    <x v="2"/>
    <s v="Wednesday"/>
    <x v="0"/>
    <x v="1"/>
    <x v="0"/>
  </r>
  <r>
    <x v="317"/>
    <s v="CUST098"/>
    <x v="1"/>
    <s v="Large Pack"/>
    <x v="5"/>
    <n v="3"/>
    <n v="4500"/>
    <x v="1"/>
    <s v="Westlands"/>
    <s v="ORD02506"/>
    <x v="1"/>
    <n v="3"/>
    <n v="0"/>
    <n v="4500"/>
    <n v="2600"/>
    <n v="7800"/>
    <n v="-3300"/>
    <n v="-0.73333333333333328"/>
    <x v="2"/>
    <s v="WhatsApp"/>
    <s v="Delivery"/>
    <s v="Instagram"/>
    <x v="2"/>
    <s v="Wednesday"/>
    <x v="1"/>
    <x v="0"/>
    <x v="1"/>
  </r>
  <r>
    <x v="317"/>
    <s v="CUST081"/>
    <x v="5"/>
    <s v="1500g"/>
    <x v="2"/>
    <n v="4"/>
    <n v="15200"/>
    <x v="1"/>
    <s v="Kilimani"/>
    <s v="ORD02507"/>
    <x v="0"/>
    <n v="4"/>
    <n v="0"/>
    <n v="15200"/>
    <n v="1800"/>
    <n v="7200"/>
    <n v="8000"/>
    <n v="0.52631578947368418"/>
    <x v="1"/>
    <s v="In-store"/>
    <s v="Pickup"/>
    <s v="Walk-in"/>
    <x v="2"/>
    <s v="Wednesday"/>
    <x v="0"/>
    <x v="0"/>
    <x v="2"/>
  </r>
  <r>
    <x v="318"/>
    <s v="CUST054"/>
    <x v="2"/>
    <s v="1000g"/>
    <x v="0"/>
    <n v="4"/>
    <n v="11200"/>
    <x v="1"/>
    <s v="CBD"/>
    <s v="ORD02508"/>
    <x v="0"/>
    <n v="4"/>
    <n v="0"/>
    <n v="11200"/>
    <n v="2600"/>
    <n v="10400"/>
    <n v="800"/>
    <n v="7.1428571428571425E-2"/>
    <x v="0"/>
    <s v="WhatsApp"/>
    <s v="Pickup"/>
    <s v="Facebook"/>
    <x v="2"/>
    <s v="Thursday"/>
    <x v="0"/>
    <x v="0"/>
    <x v="1"/>
  </r>
  <r>
    <x v="318"/>
    <s v="CUST022"/>
    <x v="12"/>
    <s v="1500g"/>
    <x v="2"/>
    <n v="1"/>
    <n v="3800"/>
    <x v="1"/>
    <s v="Westlands"/>
    <s v="ORD02509"/>
    <x v="0"/>
    <n v="1"/>
    <n v="0"/>
    <n v="3800"/>
    <n v="1300"/>
    <n v="1300"/>
    <n v="2500"/>
    <n v="0.65789473684210531"/>
    <x v="1"/>
    <s v="WhatsApp"/>
    <s v="Delivery"/>
    <s v="Instagram"/>
    <x v="2"/>
    <s v="Thursday"/>
    <x v="2"/>
    <x v="0"/>
    <x v="3"/>
  </r>
  <r>
    <x v="318"/>
    <s v="CUST038"/>
    <x v="1"/>
    <s v="Party Pack"/>
    <x v="0"/>
    <n v="2"/>
    <n v="5600"/>
    <x v="0"/>
    <s v="CBD"/>
    <s v="ORD02510"/>
    <x v="1"/>
    <n v="2"/>
    <n v="100"/>
    <n v="5500"/>
    <n v="900"/>
    <n v="1800"/>
    <n v="3700"/>
    <n v="0.67272727272727273"/>
    <x v="0"/>
    <s v="Online"/>
    <s v="Delivery"/>
    <s v="Facebook"/>
    <x v="2"/>
    <s v="Thursday"/>
    <x v="2"/>
    <x v="0"/>
    <x v="3"/>
  </r>
  <r>
    <x v="318"/>
    <s v="CUST095"/>
    <x v="0"/>
    <s v="500g"/>
    <x v="1"/>
    <n v="2"/>
    <n v="2600"/>
    <x v="2"/>
    <s v="Westlands"/>
    <s v="ORD02511"/>
    <x v="0"/>
    <n v="2"/>
    <n v="0"/>
    <n v="2600"/>
    <n v="3500"/>
    <n v="7000"/>
    <n v="-4400"/>
    <n v="-1.6923076923076923"/>
    <x v="0"/>
    <s v="Online"/>
    <s v="Pickup"/>
    <s v="Walk-in"/>
    <x v="2"/>
    <s v="Thursday"/>
    <x v="2"/>
    <x v="0"/>
    <x v="1"/>
  </r>
  <r>
    <x v="318"/>
    <s v="CUST066"/>
    <x v="8"/>
    <s v="2000g"/>
    <x v="4"/>
    <n v="5"/>
    <n v="24000"/>
    <x v="0"/>
    <s v="Kilimani"/>
    <s v="ORD02512"/>
    <x v="0"/>
    <n v="5"/>
    <n v="0"/>
    <n v="24000"/>
    <n v="2600"/>
    <n v="13000"/>
    <n v="11000"/>
    <n v="0.45833333333333331"/>
    <x v="0"/>
    <s v="WhatsApp"/>
    <s v="Delivery"/>
    <s v="Word of Mouth"/>
    <x v="2"/>
    <s v="Thursday"/>
    <x v="0"/>
    <x v="1"/>
    <x v="3"/>
  </r>
  <r>
    <x v="318"/>
    <s v="CUST050"/>
    <x v="7"/>
    <s v="1500g"/>
    <x v="2"/>
    <n v="5"/>
    <n v="19000"/>
    <x v="1"/>
    <s v="Westlands"/>
    <s v="ORD02513"/>
    <x v="0"/>
    <n v="5"/>
    <n v="0"/>
    <n v="19000"/>
    <n v="900"/>
    <n v="4500"/>
    <n v="14500"/>
    <n v="0.76315789473684215"/>
    <x v="1"/>
    <s v="WhatsApp"/>
    <s v="Delivery"/>
    <s v="Word of Mouth"/>
    <x v="2"/>
    <s v="Thursday"/>
    <x v="0"/>
    <x v="1"/>
    <x v="1"/>
  </r>
  <r>
    <x v="318"/>
    <s v="CUST035"/>
    <x v="9"/>
    <s v="500g"/>
    <x v="1"/>
    <n v="5"/>
    <n v="6500"/>
    <x v="0"/>
    <s v="Kilimani"/>
    <s v="ORD02514"/>
    <x v="0"/>
    <n v="5"/>
    <n v="0"/>
    <n v="6500"/>
    <n v="900"/>
    <n v="4500"/>
    <n v="2000"/>
    <n v="0.30769230769230771"/>
    <x v="2"/>
    <s v="Online"/>
    <s v="Pickup"/>
    <s v="Walk-in"/>
    <x v="2"/>
    <s v="Thursday"/>
    <x v="1"/>
    <x v="1"/>
    <x v="0"/>
  </r>
  <r>
    <x v="318"/>
    <s v="CUST074"/>
    <x v="0"/>
    <s v="500g"/>
    <x v="1"/>
    <n v="2"/>
    <n v="2600"/>
    <x v="0"/>
    <s v="CBD"/>
    <s v="ORD02515"/>
    <x v="0"/>
    <n v="2"/>
    <n v="0"/>
    <n v="2600"/>
    <n v="1000"/>
    <n v="2000"/>
    <n v="600"/>
    <n v="0.23076923076923078"/>
    <x v="2"/>
    <s v="Online"/>
    <s v="Pickup"/>
    <s v="Facebook"/>
    <x v="2"/>
    <s v="Thursday"/>
    <x v="2"/>
    <x v="0"/>
    <x v="0"/>
  </r>
  <r>
    <x v="318"/>
    <s v="CUST066"/>
    <x v="1"/>
    <s v="Large Pack"/>
    <x v="5"/>
    <n v="1"/>
    <n v="1500"/>
    <x v="2"/>
    <s v="CBD"/>
    <s v="ORD02516"/>
    <x v="1"/>
    <n v="1"/>
    <n v="0"/>
    <n v="1500"/>
    <n v="1800"/>
    <n v="1800"/>
    <n v="-300"/>
    <n v="-0.2"/>
    <x v="0"/>
    <s v="WhatsApp"/>
    <s v="Delivery"/>
    <s v="Walk-in"/>
    <x v="2"/>
    <s v="Thursday"/>
    <x v="2"/>
    <x v="0"/>
    <x v="2"/>
  </r>
  <r>
    <x v="319"/>
    <s v="CUST029"/>
    <x v="4"/>
    <s v="1000g"/>
    <x v="0"/>
    <n v="3"/>
    <n v="8400"/>
    <x v="2"/>
    <s v="CBD"/>
    <s v="ORD02517"/>
    <x v="0"/>
    <n v="3"/>
    <n v="0"/>
    <n v="8400"/>
    <n v="1800"/>
    <n v="5400"/>
    <n v="3000"/>
    <n v="0.35714285714285715"/>
    <x v="2"/>
    <s v="Online"/>
    <s v="Delivery"/>
    <s v="Instagram"/>
    <x v="2"/>
    <s v="Friday"/>
    <x v="1"/>
    <x v="1"/>
    <x v="2"/>
  </r>
  <r>
    <x v="319"/>
    <s v="CUST016"/>
    <x v="4"/>
    <s v="1000g"/>
    <x v="0"/>
    <n v="5"/>
    <n v="14000"/>
    <x v="0"/>
    <s v="Kilimani"/>
    <s v="ORD02518"/>
    <x v="0"/>
    <n v="5"/>
    <n v="0"/>
    <n v="14000"/>
    <n v="1800"/>
    <n v="9000"/>
    <n v="5000"/>
    <n v="0.35714285714285715"/>
    <x v="2"/>
    <s v="WhatsApp"/>
    <s v="Delivery"/>
    <s v="Walk-in"/>
    <x v="2"/>
    <s v="Friday"/>
    <x v="0"/>
    <x v="0"/>
    <x v="2"/>
  </r>
  <r>
    <x v="319"/>
    <s v="CUST031"/>
    <x v="0"/>
    <s v="1000g"/>
    <x v="0"/>
    <n v="5"/>
    <n v="14000"/>
    <x v="2"/>
    <s v="Kilimani"/>
    <s v="ORD02519"/>
    <x v="0"/>
    <n v="5"/>
    <n v="0"/>
    <n v="14000"/>
    <n v="3500"/>
    <n v="17500"/>
    <n v="-3500"/>
    <n v="-0.25"/>
    <x v="1"/>
    <s v="WhatsApp"/>
    <s v="Delivery"/>
    <s v="Word of Mouth"/>
    <x v="2"/>
    <s v="Friday"/>
    <x v="1"/>
    <x v="1"/>
    <x v="1"/>
  </r>
  <r>
    <x v="319"/>
    <s v="CUST036"/>
    <x v="8"/>
    <s v="2000g"/>
    <x v="4"/>
    <n v="2"/>
    <n v="9600"/>
    <x v="0"/>
    <s v="Westlands"/>
    <s v="ORD02520"/>
    <x v="0"/>
    <n v="2"/>
    <n v="0"/>
    <n v="9600"/>
    <n v="4200"/>
    <n v="8400"/>
    <n v="1200"/>
    <n v="0.125"/>
    <x v="0"/>
    <s v="WhatsApp"/>
    <s v="Pickup"/>
    <s v="Walk-in"/>
    <x v="2"/>
    <s v="Friday"/>
    <x v="1"/>
    <x v="0"/>
    <x v="0"/>
  </r>
  <r>
    <x v="319"/>
    <s v="CUST083"/>
    <x v="6"/>
    <s v="2500g"/>
    <x v="6"/>
    <n v="1"/>
    <n v="5800"/>
    <x v="0"/>
    <s v="Kilimani"/>
    <s v="ORD02521"/>
    <x v="2"/>
    <n v="1"/>
    <n v="0"/>
    <n v="5800"/>
    <n v="900"/>
    <n v="900"/>
    <n v="4900"/>
    <n v="0.84482758620689657"/>
    <x v="0"/>
    <s v="Online"/>
    <s v="Delivery"/>
    <s v="Facebook"/>
    <x v="2"/>
    <s v="Friday"/>
    <x v="2"/>
    <x v="1"/>
    <x v="3"/>
  </r>
  <r>
    <x v="319"/>
    <s v="CUST001"/>
    <x v="3"/>
    <s v="500g"/>
    <x v="1"/>
    <n v="1"/>
    <n v="1300"/>
    <x v="1"/>
    <s v="Westlands"/>
    <s v="ORD02522"/>
    <x v="0"/>
    <n v="1"/>
    <n v="0"/>
    <n v="1300"/>
    <n v="900"/>
    <n v="900"/>
    <n v="400"/>
    <n v="0.30769230769230771"/>
    <x v="1"/>
    <s v="Online"/>
    <s v="Delivery"/>
    <s v="Walk-in"/>
    <x v="2"/>
    <s v="Friday"/>
    <x v="1"/>
    <x v="0"/>
    <x v="0"/>
  </r>
  <r>
    <x v="319"/>
    <s v="CUST048"/>
    <x v="8"/>
    <s v="500g"/>
    <x v="1"/>
    <n v="5"/>
    <n v="6500"/>
    <x v="2"/>
    <s v="Kilimani"/>
    <s v="ORD02523"/>
    <x v="0"/>
    <n v="5"/>
    <n v="0"/>
    <n v="6500"/>
    <n v="400"/>
    <n v="2000"/>
    <n v="4500"/>
    <n v="0.69230769230769229"/>
    <x v="1"/>
    <s v="Online"/>
    <s v="Delivery"/>
    <s v="Instagram"/>
    <x v="2"/>
    <s v="Friday"/>
    <x v="0"/>
    <x v="0"/>
    <x v="2"/>
  </r>
  <r>
    <x v="319"/>
    <s v="CUST034"/>
    <x v="1"/>
    <s v="Small Pack"/>
    <x v="7"/>
    <n v="5"/>
    <n v="4000"/>
    <x v="1"/>
    <s v="Kilimani"/>
    <s v="ORD02524"/>
    <x v="1"/>
    <n v="5"/>
    <n v="0"/>
    <n v="4000"/>
    <n v="2600"/>
    <n v="13000"/>
    <n v="-9000"/>
    <n v="-2.25"/>
    <x v="0"/>
    <s v="In-store"/>
    <s v="Pickup"/>
    <s v="Instagram"/>
    <x v="2"/>
    <s v="Friday"/>
    <x v="2"/>
    <x v="1"/>
    <x v="3"/>
  </r>
  <r>
    <x v="319"/>
    <s v="CUST038"/>
    <x v="9"/>
    <s v="1500g"/>
    <x v="2"/>
    <n v="5"/>
    <n v="19000"/>
    <x v="2"/>
    <s v="Kilimani"/>
    <s v="ORD02525"/>
    <x v="0"/>
    <n v="5"/>
    <n v="100"/>
    <n v="18900"/>
    <n v="2600"/>
    <n v="13000"/>
    <n v="5900"/>
    <n v="0.31216931216931215"/>
    <x v="1"/>
    <s v="WhatsApp"/>
    <s v="Pickup"/>
    <s v="Facebook"/>
    <x v="2"/>
    <s v="Friday"/>
    <x v="1"/>
    <x v="1"/>
    <x v="2"/>
  </r>
  <r>
    <x v="319"/>
    <s v="CUST046"/>
    <x v="8"/>
    <s v="1500g"/>
    <x v="2"/>
    <n v="1"/>
    <n v="3800"/>
    <x v="0"/>
    <s v="CBD"/>
    <s v="ORD02526"/>
    <x v="0"/>
    <n v="1"/>
    <n v="100"/>
    <n v="3700"/>
    <n v="900"/>
    <n v="900"/>
    <n v="2800"/>
    <n v="0.7567567567567568"/>
    <x v="0"/>
    <s v="In-store"/>
    <s v="Pickup"/>
    <s v="Instagram"/>
    <x v="2"/>
    <s v="Friday"/>
    <x v="1"/>
    <x v="0"/>
    <x v="3"/>
  </r>
  <r>
    <x v="319"/>
    <s v="CUST033"/>
    <x v="4"/>
    <s v="500g"/>
    <x v="1"/>
    <n v="2"/>
    <n v="2600"/>
    <x v="0"/>
    <s v="CBD"/>
    <s v="ORD02527"/>
    <x v="0"/>
    <n v="2"/>
    <n v="0"/>
    <n v="2600"/>
    <n v="5000"/>
    <n v="10000"/>
    <n v="-7400"/>
    <n v="-2.8461538461538463"/>
    <x v="2"/>
    <s v="WhatsApp"/>
    <s v="Delivery"/>
    <s v="Walk-in"/>
    <x v="2"/>
    <s v="Friday"/>
    <x v="0"/>
    <x v="1"/>
    <x v="1"/>
  </r>
  <r>
    <x v="320"/>
    <s v="CUST084"/>
    <x v="2"/>
    <s v="3000g"/>
    <x v="3"/>
    <n v="4"/>
    <n v="27200"/>
    <x v="2"/>
    <s v="CBD"/>
    <s v="ORD02528"/>
    <x v="0"/>
    <n v="4"/>
    <n v="0"/>
    <n v="27200"/>
    <n v="4200"/>
    <n v="16800"/>
    <n v="10400"/>
    <n v="0.38235294117647056"/>
    <x v="2"/>
    <s v="WhatsApp"/>
    <s v="Delivery"/>
    <s v="Facebook"/>
    <x v="2"/>
    <s v="Saturday"/>
    <x v="0"/>
    <x v="1"/>
    <x v="2"/>
  </r>
  <r>
    <x v="320"/>
    <s v="CUST071"/>
    <x v="8"/>
    <s v="2500g"/>
    <x v="6"/>
    <n v="5"/>
    <n v="29000"/>
    <x v="0"/>
    <s v="Westlands"/>
    <s v="ORD02529"/>
    <x v="0"/>
    <n v="5"/>
    <n v="0"/>
    <n v="29000"/>
    <n v="4200"/>
    <n v="21000"/>
    <n v="8000"/>
    <n v="0.27586206896551724"/>
    <x v="2"/>
    <s v="Online"/>
    <s v="Delivery"/>
    <s v="Instagram"/>
    <x v="2"/>
    <s v="Saturday"/>
    <x v="0"/>
    <x v="0"/>
    <x v="3"/>
  </r>
  <r>
    <x v="320"/>
    <s v="CUST035"/>
    <x v="10"/>
    <s v="2500g"/>
    <x v="6"/>
    <n v="3"/>
    <n v="17400"/>
    <x v="0"/>
    <s v="CBD"/>
    <s v="ORD02530"/>
    <x v="0"/>
    <n v="3"/>
    <n v="0"/>
    <n v="17400"/>
    <n v="5000"/>
    <n v="15000"/>
    <n v="2400"/>
    <n v="0.13793103448275862"/>
    <x v="2"/>
    <s v="In-store"/>
    <s v="Delivery"/>
    <s v="Instagram"/>
    <x v="2"/>
    <s v="Saturday"/>
    <x v="1"/>
    <x v="0"/>
    <x v="0"/>
  </r>
  <r>
    <x v="320"/>
    <s v="CUST020"/>
    <x v="8"/>
    <s v="3000g"/>
    <x v="3"/>
    <n v="4"/>
    <n v="27200"/>
    <x v="2"/>
    <s v="Kilimani"/>
    <s v="ORD02531"/>
    <x v="0"/>
    <n v="4"/>
    <n v="0"/>
    <n v="27200"/>
    <n v="400"/>
    <n v="1600"/>
    <n v="25600"/>
    <n v="0.94117647058823528"/>
    <x v="0"/>
    <s v="Online"/>
    <s v="Delivery"/>
    <s v="Facebook"/>
    <x v="2"/>
    <s v="Saturday"/>
    <x v="0"/>
    <x v="0"/>
    <x v="1"/>
  </r>
  <r>
    <x v="320"/>
    <s v="CUST048"/>
    <x v="1"/>
    <s v="Small Pack"/>
    <x v="7"/>
    <n v="4"/>
    <n v="3200"/>
    <x v="0"/>
    <s v="Westlands"/>
    <s v="ORD02532"/>
    <x v="1"/>
    <n v="4"/>
    <n v="0"/>
    <n v="3200"/>
    <n v="1800"/>
    <n v="7200"/>
    <n v="-4000"/>
    <n v="-1.25"/>
    <x v="0"/>
    <s v="Online"/>
    <s v="Pickup"/>
    <s v="Instagram"/>
    <x v="2"/>
    <s v="Saturday"/>
    <x v="0"/>
    <x v="1"/>
    <x v="3"/>
  </r>
  <r>
    <x v="320"/>
    <s v="CUST024"/>
    <x v="2"/>
    <s v="1000g"/>
    <x v="0"/>
    <n v="4"/>
    <n v="11200"/>
    <x v="2"/>
    <s v="Kilimani"/>
    <s v="ORD02533"/>
    <x v="0"/>
    <n v="4"/>
    <n v="0"/>
    <n v="11200"/>
    <n v="3500"/>
    <n v="14000"/>
    <n v="-2800"/>
    <n v="-0.25"/>
    <x v="1"/>
    <s v="In-store"/>
    <s v="Delivery"/>
    <s v="Walk-in"/>
    <x v="2"/>
    <s v="Saturday"/>
    <x v="2"/>
    <x v="1"/>
    <x v="3"/>
  </r>
  <r>
    <x v="320"/>
    <s v="CUST025"/>
    <x v="6"/>
    <s v="2000g"/>
    <x v="4"/>
    <n v="2"/>
    <n v="9600"/>
    <x v="1"/>
    <s v="Westlands"/>
    <s v="ORD02534"/>
    <x v="2"/>
    <n v="2"/>
    <n v="50"/>
    <n v="9550"/>
    <n v="1300"/>
    <n v="2600"/>
    <n v="6950"/>
    <n v="0.72774869109947649"/>
    <x v="1"/>
    <s v="Online"/>
    <s v="Delivery"/>
    <s v="Instagram"/>
    <x v="2"/>
    <s v="Saturday"/>
    <x v="2"/>
    <x v="0"/>
    <x v="1"/>
  </r>
  <r>
    <x v="320"/>
    <s v="CUST083"/>
    <x v="1"/>
    <s v="Party Pack"/>
    <x v="0"/>
    <n v="2"/>
    <n v="5600"/>
    <x v="2"/>
    <s v="Kilimani"/>
    <s v="ORD02535"/>
    <x v="1"/>
    <n v="2"/>
    <n v="0"/>
    <n v="5600"/>
    <n v="4200"/>
    <n v="8400"/>
    <n v="-2800"/>
    <n v="-0.5"/>
    <x v="2"/>
    <s v="Online"/>
    <s v="Pickup"/>
    <s v="Walk-in"/>
    <x v="2"/>
    <s v="Saturday"/>
    <x v="1"/>
    <x v="1"/>
    <x v="0"/>
  </r>
  <r>
    <x v="320"/>
    <s v="CUST023"/>
    <x v="4"/>
    <s v="2500g"/>
    <x v="6"/>
    <n v="2"/>
    <n v="11600"/>
    <x v="2"/>
    <s v="CBD"/>
    <s v="ORD02536"/>
    <x v="0"/>
    <n v="2"/>
    <n v="0"/>
    <n v="11600"/>
    <n v="1800"/>
    <n v="3600"/>
    <n v="8000"/>
    <n v="0.68965517241379315"/>
    <x v="1"/>
    <s v="WhatsApp"/>
    <s v="Pickup"/>
    <s v="Walk-in"/>
    <x v="2"/>
    <s v="Saturday"/>
    <x v="0"/>
    <x v="1"/>
    <x v="1"/>
  </r>
  <r>
    <x v="320"/>
    <s v="CUST009"/>
    <x v="13"/>
    <s v="1000g"/>
    <x v="0"/>
    <n v="2"/>
    <n v="5600"/>
    <x v="0"/>
    <s v="Kilimani"/>
    <s v="ORD02537"/>
    <x v="0"/>
    <n v="2"/>
    <n v="0"/>
    <n v="5600"/>
    <n v="3500"/>
    <n v="7000"/>
    <n v="-1400"/>
    <n v="-0.25"/>
    <x v="1"/>
    <s v="WhatsApp"/>
    <s v="Pickup"/>
    <s v="Word of Mouth"/>
    <x v="2"/>
    <s v="Saturday"/>
    <x v="1"/>
    <x v="0"/>
    <x v="0"/>
  </r>
  <r>
    <x v="320"/>
    <s v="CUST059"/>
    <x v="9"/>
    <s v="2000g"/>
    <x v="4"/>
    <n v="2"/>
    <n v="9600"/>
    <x v="1"/>
    <s v="Westlands"/>
    <s v="ORD02538"/>
    <x v="0"/>
    <n v="2"/>
    <n v="0"/>
    <n v="9600"/>
    <n v="3500"/>
    <n v="7000"/>
    <n v="2600"/>
    <n v="0.27083333333333331"/>
    <x v="2"/>
    <s v="Online"/>
    <s v="Delivery"/>
    <s v="Facebook"/>
    <x v="2"/>
    <s v="Saturday"/>
    <x v="2"/>
    <x v="1"/>
    <x v="0"/>
  </r>
  <r>
    <x v="320"/>
    <s v="CUST018"/>
    <x v="2"/>
    <s v="2000g"/>
    <x v="4"/>
    <n v="5"/>
    <n v="24000"/>
    <x v="1"/>
    <s v="Kilimani"/>
    <s v="ORD02539"/>
    <x v="0"/>
    <n v="5"/>
    <n v="0"/>
    <n v="24000"/>
    <n v="2600"/>
    <n v="13000"/>
    <n v="11000"/>
    <n v="0.45833333333333331"/>
    <x v="0"/>
    <s v="In-store"/>
    <s v="Delivery"/>
    <s v="Facebook"/>
    <x v="2"/>
    <s v="Saturday"/>
    <x v="1"/>
    <x v="0"/>
    <x v="2"/>
  </r>
  <r>
    <x v="321"/>
    <s v="CUST050"/>
    <x v="2"/>
    <s v="1500g"/>
    <x v="2"/>
    <n v="4"/>
    <n v="15200"/>
    <x v="0"/>
    <s v="Kilimani"/>
    <s v="ORD02540"/>
    <x v="0"/>
    <n v="4"/>
    <n v="50"/>
    <n v="15150"/>
    <n v="900"/>
    <n v="3600"/>
    <n v="11550"/>
    <n v="0.76237623762376239"/>
    <x v="1"/>
    <s v="Online"/>
    <s v="Pickup"/>
    <s v="Instagram"/>
    <x v="2"/>
    <s v="Sunday"/>
    <x v="2"/>
    <x v="0"/>
    <x v="0"/>
  </r>
  <r>
    <x v="321"/>
    <s v="CUST098"/>
    <x v="6"/>
    <s v="500g"/>
    <x v="1"/>
    <n v="1"/>
    <n v="1300"/>
    <x v="1"/>
    <s v="Kilimani"/>
    <s v="ORD02541"/>
    <x v="2"/>
    <n v="1"/>
    <n v="0"/>
    <n v="1300"/>
    <n v="5000"/>
    <n v="5000"/>
    <n v="-3700"/>
    <n v="-2.8461538461538463"/>
    <x v="1"/>
    <s v="WhatsApp"/>
    <s v="Delivery"/>
    <s v="Walk-in"/>
    <x v="2"/>
    <s v="Sunday"/>
    <x v="2"/>
    <x v="1"/>
    <x v="2"/>
  </r>
  <r>
    <x v="321"/>
    <s v="CUST099"/>
    <x v="11"/>
    <s v="3000g"/>
    <x v="3"/>
    <n v="2"/>
    <n v="13600"/>
    <x v="0"/>
    <s v="Westlands"/>
    <s v="ORD02542"/>
    <x v="0"/>
    <n v="2"/>
    <n v="0"/>
    <n v="13600"/>
    <n v="3500"/>
    <n v="7000"/>
    <n v="6600"/>
    <n v="0.48529411764705882"/>
    <x v="2"/>
    <s v="WhatsApp"/>
    <s v="Pickup"/>
    <s v="Facebook"/>
    <x v="2"/>
    <s v="Sunday"/>
    <x v="2"/>
    <x v="0"/>
    <x v="0"/>
  </r>
  <r>
    <x v="321"/>
    <s v="CUST002"/>
    <x v="11"/>
    <s v="2000g"/>
    <x v="4"/>
    <n v="5"/>
    <n v="24000"/>
    <x v="0"/>
    <s v="Kilimani"/>
    <s v="ORD02543"/>
    <x v="0"/>
    <n v="5"/>
    <n v="0"/>
    <n v="24000"/>
    <n v="900"/>
    <n v="4500"/>
    <n v="19500"/>
    <n v="0.8125"/>
    <x v="0"/>
    <s v="WhatsApp"/>
    <s v="Pickup"/>
    <s v="Facebook"/>
    <x v="2"/>
    <s v="Sunday"/>
    <x v="1"/>
    <x v="0"/>
    <x v="2"/>
  </r>
  <r>
    <x v="321"/>
    <s v="CUST091"/>
    <x v="3"/>
    <s v="500g"/>
    <x v="1"/>
    <n v="3"/>
    <n v="3900"/>
    <x v="0"/>
    <s v="Kilimani"/>
    <s v="ORD02544"/>
    <x v="0"/>
    <n v="3"/>
    <n v="0"/>
    <n v="3900"/>
    <n v="900"/>
    <n v="2700"/>
    <n v="1200"/>
    <n v="0.30769230769230771"/>
    <x v="1"/>
    <s v="WhatsApp"/>
    <s v="Pickup"/>
    <s v="Walk-in"/>
    <x v="2"/>
    <s v="Sunday"/>
    <x v="2"/>
    <x v="0"/>
    <x v="2"/>
  </r>
  <r>
    <x v="321"/>
    <s v="CUST098"/>
    <x v="11"/>
    <s v="500g"/>
    <x v="1"/>
    <n v="4"/>
    <n v="5200"/>
    <x v="1"/>
    <s v="Westlands"/>
    <s v="ORD02545"/>
    <x v="0"/>
    <n v="4"/>
    <n v="0"/>
    <n v="5200"/>
    <n v="5000"/>
    <n v="20000"/>
    <n v="-14800"/>
    <n v="-2.8461538461538463"/>
    <x v="2"/>
    <s v="In-store"/>
    <s v="Pickup"/>
    <s v="Instagram"/>
    <x v="2"/>
    <s v="Sunday"/>
    <x v="0"/>
    <x v="1"/>
    <x v="0"/>
  </r>
  <r>
    <x v="321"/>
    <s v="CUST040"/>
    <x v="6"/>
    <s v="3000g"/>
    <x v="3"/>
    <n v="2"/>
    <n v="13600"/>
    <x v="2"/>
    <s v="Westlands"/>
    <s v="ORD02546"/>
    <x v="2"/>
    <n v="2"/>
    <n v="0"/>
    <n v="13600"/>
    <n v="900"/>
    <n v="1800"/>
    <n v="11800"/>
    <n v="0.86764705882352944"/>
    <x v="2"/>
    <s v="Online"/>
    <s v="Pickup"/>
    <s v="Facebook"/>
    <x v="2"/>
    <s v="Sunday"/>
    <x v="1"/>
    <x v="0"/>
    <x v="1"/>
  </r>
  <r>
    <x v="321"/>
    <s v="CUST008"/>
    <x v="11"/>
    <s v="500g"/>
    <x v="1"/>
    <n v="2"/>
    <n v="2600"/>
    <x v="1"/>
    <s v="CBD"/>
    <s v="ORD02547"/>
    <x v="0"/>
    <n v="2"/>
    <n v="0"/>
    <n v="2600"/>
    <n v="5000"/>
    <n v="10000"/>
    <n v="-7400"/>
    <n v="-2.8461538461538463"/>
    <x v="0"/>
    <s v="Online"/>
    <s v="Pickup"/>
    <s v="Instagram"/>
    <x v="2"/>
    <s v="Sunday"/>
    <x v="0"/>
    <x v="1"/>
    <x v="0"/>
  </r>
  <r>
    <x v="321"/>
    <s v="CUST016"/>
    <x v="4"/>
    <s v="3000g"/>
    <x v="3"/>
    <n v="5"/>
    <n v="34000"/>
    <x v="0"/>
    <s v="Kilimani"/>
    <s v="ORD02548"/>
    <x v="0"/>
    <n v="5"/>
    <n v="0"/>
    <n v="34000"/>
    <n v="3500"/>
    <n v="17500"/>
    <n v="16500"/>
    <n v="0.48529411764705882"/>
    <x v="2"/>
    <s v="WhatsApp"/>
    <s v="Delivery"/>
    <s v="Walk-in"/>
    <x v="2"/>
    <s v="Sunday"/>
    <x v="0"/>
    <x v="0"/>
    <x v="2"/>
  </r>
  <r>
    <x v="321"/>
    <s v="CUST038"/>
    <x v="2"/>
    <s v="2000g"/>
    <x v="4"/>
    <n v="5"/>
    <n v="24000"/>
    <x v="0"/>
    <s v="CBD"/>
    <s v="ORD02549"/>
    <x v="0"/>
    <n v="5"/>
    <n v="0"/>
    <n v="24000"/>
    <n v="1800"/>
    <n v="9000"/>
    <n v="15000"/>
    <n v="0.625"/>
    <x v="2"/>
    <s v="WhatsApp"/>
    <s v="Delivery"/>
    <s v="Word of Mouth"/>
    <x v="2"/>
    <s v="Sunday"/>
    <x v="0"/>
    <x v="1"/>
    <x v="1"/>
  </r>
  <r>
    <x v="321"/>
    <s v="CUST019"/>
    <x v="6"/>
    <s v="1000g"/>
    <x v="0"/>
    <n v="4"/>
    <n v="11200"/>
    <x v="0"/>
    <s v="Kilimani"/>
    <s v="ORD02550"/>
    <x v="2"/>
    <n v="4"/>
    <n v="0"/>
    <n v="11200"/>
    <n v="2600"/>
    <n v="10400"/>
    <n v="800"/>
    <n v="7.1428571428571425E-2"/>
    <x v="2"/>
    <s v="In-store"/>
    <s v="Delivery"/>
    <s v="Word of Mouth"/>
    <x v="2"/>
    <s v="Sunday"/>
    <x v="1"/>
    <x v="0"/>
    <x v="3"/>
  </r>
  <r>
    <x v="321"/>
    <s v="CUST055"/>
    <x v="0"/>
    <s v="1500g"/>
    <x v="2"/>
    <n v="2"/>
    <n v="7600"/>
    <x v="2"/>
    <s v="Kilimani"/>
    <s v="ORD02551"/>
    <x v="0"/>
    <n v="2"/>
    <n v="0"/>
    <n v="7600"/>
    <n v="4200"/>
    <n v="8400"/>
    <n v="-800"/>
    <n v="-0.10526315789473684"/>
    <x v="2"/>
    <s v="Online"/>
    <s v="Pickup"/>
    <s v="Instagram"/>
    <x v="2"/>
    <s v="Sunday"/>
    <x v="0"/>
    <x v="0"/>
    <x v="3"/>
  </r>
  <r>
    <x v="322"/>
    <s v="CUST029"/>
    <x v="8"/>
    <s v="2500g"/>
    <x v="6"/>
    <n v="3"/>
    <n v="17400"/>
    <x v="1"/>
    <s v="Westlands"/>
    <s v="ORD02552"/>
    <x v="0"/>
    <n v="3"/>
    <n v="100"/>
    <n v="17300"/>
    <n v="4200"/>
    <n v="12600"/>
    <n v="4700"/>
    <n v="0.27167630057803466"/>
    <x v="0"/>
    <s v="Online"/>
    <s v="Pickup"/>
    <s v="Instagram"/>
    <x v="2"/>
    <s v="Monday"/>
    <x v="1"/>
    <x v="0"/>
    <x v="0"/>
  </r>
  <r>
    <x v="322"/>
    <s v="CUST063"/>
    <x v="8"/>
    <s v="2500g"/>
    <x v="6"/>
    <n v="1"/>
    <n v="5800"/>
    <x v="0"/>
    <s v="Kilimani"/>
    <s v="ORD02553"/>
    <x v="0"/>
    <n v="1"/>
    <n v="0"/>
    <n v="5800"/>
    <n v="3500"/>
    <n v="3500"/>
    <n v="2300"/>
    <n v="0.39655172413793105"/>
    <x v="1"/>
    <s v="Online"/>
    <s v="Pickup"/>
    <s v="Word of Mouth"/>
    <x v="2"/>
    <s v="Monday"/>
    <x v="1"/>
    <x v="0"/>
    <x v="2"/>
  </r>
  <r>
    <x v="322"/>
    <s v="CUST037"/>
    <x v="10"/>
    <s v="2000g"/>
    <x v="4"/>
    <n v="1"/>
    <n v="4800"/>
    <x v="2"/>
    <s v="Kilimani"/>
    <s v="ORD02554"/>
    <x v="0"/>
    <n v="1"/>
    <n v="0"/>
    <n v="4800"/>
    <n v="4200"/>
    <n v="4200"/>
    <n v="600"/>
    <n v="0.125"/>
    <x v="2"/>
    <s v="In-store"/>
    <s v="Pickup"/>
    <s v="Instagram"/>
    <x v="2"/>
    <s v="Monday"/>
    <x v="2"/>
    <x v="0"/>
    <x v="2"/>
  </r>
  <r>
    <x v="322"/>
    <s v="CUST016"/>
    <x v="13"/>
    <s v="2500g"/>
    <x v="6"/>
    <n v="3"/>
    <n v="17400"/>
    <x v="2"/>
    <s v="Kilimani"/>
    <s v="ORD02555"/>
    <x v="0"/>
    <n v="3"/>
    <n v="0"/>
    <n v="17400"/>
    <n v="3500"/>
    <n v="10500"/>
    <n v="6900"/>
    <n v="0.39655172413793105"/>
    <x v="0"/>
    <s v="WhatsApp"/>
    <s v="Delivery"/>
    <s v="Facebook"/>
    <x v="2"/>
    <s v="Monday"/>
    <x v="0"/>
    <x v="0"/>
    <x v="1"/>
  </r>
  <r>
    <x v="322"/>
    <s v="CUST020"/>
    <x v="0"/>
    <s v="2000g"/>
    <x v="4"/>
    <n v="5"/>
    <n v="24000"/>
    <x v="0"/>
    <s v="Westlands"/>
    <s v="ORD02556"/>
    <x v="0"/>
    <n v="5"/>
    <n v="0"/>
    <n v="24000"/>
    <n v="3500"/>
    <n v="17500"/>
    <n v="6500"/>
    <n v="0.27083333333333331"/>
    <x v="1"/>
    <s v="In-store"/>
    <s v="Pickup"/>
    <s v="Walk-in"/>
    <x v="2"/>
    <s v="Monday"/>
    <x v="2"/>
    <x v="0"/>
    <x v="2"/>
  </r>
  <r>
    <x v="322"/>
    <s v="CUST077"/>
    <x v="3"/>
    <s v="2000g"/>
    <x v="4"/>
    <n v="3"/>
    <n v="14400"/>
    <x v="0"/>
    <s v="CBD"/>
    <s v="ORD02557"/>
    <x v="0"/>
    <n v="3"/>
    <n v="0"/>
    <n v="14400"/>
    <n v="1800"/>
    <n v="5400"/>
    <n v="9000"/>
    <n v="0.625"/>
    <x v="1"/>
    <s v="WhatsApp"/>
    <s v="Pickup"/>
    <s v="Facebook"/>
    <x v="2"/>
    <s v="Monday"/>
    <x v="0"/>
    <x v="1"/>
    <x v="0"/>
  </r>
  <r>
    <x v="322"/>
    <s v="CUST086"/>
    <x v="9"/>
    <s v="1000g"/>
    <x v="0"/>
    <n v="2"/>
    <n v="5600"/>
    <x v="1"/>
    <s v="Westlands"/>
    <s v="ORD02558"/>
    <x v="0"/>
    <n v="2"/>
    <n v="0"/>
    <n v="5600"/>
    <n v="3500"/>
    <n v="7000"/>
    <n v="-1400"/>
    <n v="-0.25"/>
    <x v="2"/>
    <s v="WhatsApp"/>
    <s v="Pickup"/>
    <s v="Word of Mouth"/>
    <x v="2"/>
    <s v="Monday"/>
    <x v="0"/>
    <x v="1"/>
    <x v="1"/>
  </r>
  <r>
    <x v="322"/>
    <s v="CUST045"/>
    <x v="13"/>
    <s v="2000g"/>
    <x v="4"/>
    <n v="3"/>
    <n v="14400"/>
    <x v="0"/>
    <s v="Westlands"/>
    <s v="ORD02559"/>
    <x v="0"/>
    <n v="3"/>
    <n v="0"/>
    <n v="14400"/>
    <n v="4200"/>
    <n v="12600"/>
    <n v="1800"/>
    <n v="0.125"/>
    <x v="1"/>
    <s v="WhatsApp"/>
    <s v="Delivery"/>
    <s v="Word of Mouth"/>
    <x v="2"/>
    <s v="Monday"/>
    <x v="0"/>
    <x v="0"/>
    <x v="1"/>
  </r>
  <r>
    <x v="323"/>
    <s v="CUST034"/>
    <x v="8"/>
    <s v="2500g"/>
    <x v="6"/>
    <n v="3"/>
    <n v="17400"/>
    <x v="1"/>
    <s v="Kilimani"/>
    <s v="ORD02560"/>
    <x v="0"/>
    <n v="3"/>
    <n v="0"/>
    <n v="17400"/>
    <n v="4200"/>
    <n v="12600"/>
    <n v="4800"/>
    <n v="0.27586206896551724"/>
    <x v="1"/>
    <s v="Online"/>
    <s v="Delivery"/>
    <s v="Word of Mouth"/>
    <x v="2"/>
    <s v="Tuesday"/>
    <x v="0"/>
    <x v="0"/>
    <x v="3"/>
  </r>
  <r>
    <x v="323"/>
    <s v="CUST020"/>
    <x v="12"/>
    <s v="2500g"/>
    <x v="6"/>
    <n v="1"/>
    <n v="5800"/>
    <x v="1"/>
    <s v="Kilimani"/>
    <s v="ORD02561"/>
    <x v="0"/>
    <n v="1"/>
    <n v="0"/>
    <n v="5800"/>
    <n v="4200"/>
    <n v="4200"/>
    <n v="1600"/>
    <n v="0.27586206896551724"/>
    <x v="0"/>
    <s v="In-store"/>
    <s v="Delivery"/>
    <s v="Word of Mouth"/>
    <x v="2"/>
    <s v="Tuesday"/>
    <x v="0"/>
    <x v="0"/>
    <x v="0"/>
  </r>
  <r>
    <x v="323"/>
    <s v="CUST050"/>
    <x v="5"/>
    <s v="2500g"/>
    <x v="6"/>
    <n v="2"/>
    <n v="11600"/>
    <x v="2"/>
    <s v="CBD"/>
    <s v="ORD02562"/>
    <x v="0"/>
    <n v="2"/>
    <n v="0"/>
    <n v="11600"/>
    <n v="3500"/>
    <n v="7000"/>
    <n v="4600"/>
    <n v="0.39655172413793105"/>
    <x v="0"/>
    <s v="Online"/>
    <s v="Pickup"/>
    <s v="Facebook"/>
    <x v="2"/>
    <s v="Tuesday"/>
    <x v="2"/>
    <x v="1"/>
    <x v="0"/>
  </r>
  <r>
    <x v="323"/>
    <s v="CUST009"/>
    <x v="12"/>
    <s v="2000g"/>
    <x v="4"/>
    <n v="4"/>
    <n v="19200"/>
    <x v="0"/>
    <s v="CBD"/>
    <s v="ORD02563"/>
    <x v="0"/>
    <n v="4"/>
    <n v="0"/>
    <n v="19200"/>
    <n v="5000"/>
    <n v="20000"/>
    <n v="-800"/>
    <n v="-4.1666666666666664E-2"/>
    <x v="0"/>
    <s v="In-store"/>
    <s v="Pickup"/>
    <s v="Word of Mouth"/>
    <x v="2"/>
    <s v="Tuesday"/>
    <x v="1"/>
    <x v="0"/>
    <x v="2"/>
  </r>
  <r>
    <x v="323"/>
    <s v="CUST019"/>
    <x v="9"/>
    <s v="3000g"/>
    <x v="3"/>
    <n v="3"/>
    <n v="20400"/>
    <x v="0"/>
    <s v="Westlands"/>
    <s v="ORD02564"/>
    <x v="0"/>
    <n v="3"/>
    <n v="0"/>
    <n v="20400"/>
    <n v="1800"/>
    <n v="5400"/>
    <n v="15000"/>
    <n v="0.73529411764705888"/>
    <x v="1"/>
    <s v="In-store"/>
    <s v="Pickup"/>
    <s v="Walk-in"/>
    <x v="2"/>
    <s v="Tuesday"/>
    <x v="0"/>
    <x v="0"/>
    <x v="0"/>
  </r>
  <r>
    <x v="323"/>
    <s v="CUST099"/>
    <x v="11"/>
    <s v="1000g"/>
    <x v="0"/>
    <n v="2"/>
    <n v="5600"/>
    <x v="2"/>
    <s v="Westlands"/>
    <s v="ORD02565"/>
    <x v="0"/>
    <n v="2"/>
    <n v="0"/>
    <n v="5600"/>
    <n v="1800"/>
    <n v="3600"/>
    <n v="2000"/>
    <n v="0.35714285714285715"/>
    <x v="0"/>
    <s v="In-store"/>
    <s v="Delivery"/>
    <s v="Facebook"/>
    <x v="2"/>
    <s v="Tuesday"/>
    <x v="2"/>
    <x v="0"/>
    <x v="3"/>
  </r>
  <r>
    <x v="323"/>
    <s v="CUST055"/>
    <x v="5"/>
    <s v="1000g"/>
    <x v="0"/>
    <n v="4"/>
    <n v="11200"/>
    <x v="2"/>
    <s v="CBD"/>
    <s v="ORD02566"/>
    <x v="0"/>
    <n v="4"/>
    <n v="0"/>
    <n v="11200"/>
    <n v="4200"/>
    <n v="16800"/>
    <n v="-5600"/>
    <n v="-0.5"/>
    <x v="2"/>
    <s v="In-store"/>
    <s v="Pickup"/>
    <s v="Instagram"/>
    <x v="2"/>
    <s v="Tuesday"/>
    <x v="2"/>
    <x v="1"/>
    <x v="0"/>
  </r>
  <r>
    <x v="323"/>
    <s v="CUST082"/>
    <x v="9"/>
    <s v="2500g"/>
    <x v="6"/>
    <n v="5"/>
    <n v="29000"/>
    <x v="2"/>
    <s v="Kilimani"/>
    <s v="ORD02567"/>
    <x v="0"/>
    <n v="5"/>
    <n v="0"/>
    <n v="29000"/>
    <n v="1800"/>
    <n v="9000"/>
    <n v="20000"/>
    <n v="0.68965517241379315"/>
    <x v="1"/>
    <s v="Online"/>
    <s v="Pickup"/>
    <s v="Facebook"/>
    <x v="2"/>
    <s v="Tuesday"/>
    <x v="2"/>
    <x v="0"/>
    <x v="0"/>
  </r>
  <r>
    <x v="323"/>
    <s v="CUST050"/>
    <x v="12"/>
    <s v="1000g"/>
    <x v="0"/>
    <n v="2"/>
    <n v="5600"/>
    <x v="2"/>
    <s v="CBD"/>
    <s v="ORD02568"/>
    <x v="0"/>
    <n v="2"/>
    <n v="0"/>
    <n v="5600"/>
    <n v="1800"/>
    <n v="3600"/>
    <n v="2000"/>
    <n v="0.35714285714285715"/>
    <x v="0"/>
    <s v="In-store"/>
    <s v="Delivery"/>
    <s v="Walk-in"/>
    <x v="2"/>
    <s v="Tuesday"/>
    <x v="0"/>
    <x v="1"/>
    <x v="3"/>
  </r>
  <r>
    <x v="323"/>
    <s v="CUST069"/>
    <x v="7"/>
    <s v="1000g"/>
    <x v="0"/>
    <n v="5"/>
    <n v="14000"/>
    <x v="2"/>
    <s v="CBD"/>
    <s v="ORD02569"/>
    <x v="0"/>
    <n v="5"/>
    <n v="0"/>
    <n v="14000"/>
    <n v="1800"/>
    <n v="9000"/>
    <n v="5000"/>
    <n v="0.35714285714285715"/>
    <x v="1"/>
    <s v="Online"/>
    <s v="Delivery"/>
    <s v="Word of Mouth"/>
    <x v="2"/>
    <s v="Tuesday"/>
    <x v="0"/>
    <x v="1"/>
    <x v="2"/>
  </r>
  <r>
    <x v="324"/>
    <s v="CUST050"/>
    <x v="6"/>
    <s v="1000g"/>
    <x v="0"/>
    <n v="2"/>
    <n v="5600"/>
    <x v="0"/>
    <s v="CBD"/>
    <s v="ORD02570"/>
    <x v="2"/>
    <n v="2"/>
    <n v="0"/>
    <n v="5600"/>
    <n v="1300"/>
    <n v="2600"/>
    <n v="3000"/>
    <n v="0.5357142857142857"/>
    <x v="0"/>
    <s v="In-store"/>
    <s v="Delivery"/>
    <s v="Facebook"/>
    <x v="2"/>
    <s v="Wednesday"/>
    <x v="1"/>
    <x v="1"/>
    <x v="1"/>
  </r>
  <r>
    <x v="324"/>
    <s v="CUST068"/>
    <x v="1"/>
    <s v="Party Pack"/>
    <x v="0"/>
    <n v="4"/>
    <n v="11200"/>
    <x v="1"/>
    <s v="CBD"/>
    <s v="ORD02571"/>
    <x v="1"/>
    <n v="4"/>
    <n v="0"/>
    <n v="11200"/>
    <n v="2600"/>
    <n v="10400"/>
    <n v="800"/>
    <n v="7.1428571428571425E-2"/>
    <x v="2"/>
    <s v="Online"/>
    <s v="Pickup"/>
    <s v="Facebook"/>
    <x v="2"/>
    <s v="Wednesday"/>
    <x v="2"/>
    <x v="1"/>
    <x v="0"/>
  </r>
  <r>
    <x v="324"/>
    <s v="CUST090"/>
    <x v="12"/>
    <s v="1500g"/>
    <x v="2"/>
    <n v="2"/>
    <n v="7600"/>
    <x v="0"/>
    <s v="Kilimani"/>
    <s v="ORD02572"/>
    <x v="0"/>
    <n v="2"/>
    <n v="0"/>
    <n v="7600"/>
    <n v="4200"/>
    <n v="8400"/>
    <n v="-800"/>
    <n v="-0.10526315789473684"/>
    <x v="1"/>
    <s v="Online"/>
    <s v="Delivery"/>
    <s v="Facebook"/>
    <x v="2"/>
    <s v="Wednesday"/>
    <x v="2"/>
    <x v="1"/>
    <x v="0"/>
  </r>
  <r>
    <x v="324"/>
    <s v="CUST027"/>
    <x v="5"/>
    <s v="2500g"/>
    <x v="6"/>
    <n v="1"/>
    <n v="5800"/>
    <x v="0"/>
    <s v="Westlands"/>
    <s v="ORD02573"/>
    <x v="0"/>
    <n v="1"/>
    <n v="0"/>
    <n v="5800"/>
    <n v="1800"/>
    <n v="1800"/>
    <n v="4000"/>
    <n v="0.68965517241379315"/>
    <x v="1"/>
    <s v="Online"/>
    <s v="Pickup"/>
    <s v="Word of Mouth"/>
    <x v="2"/>
    <s v="Wednesday"/>
    <x v="1"/>
    <x v="0"/>
    <x v="1"/>
  </r>
  <r>
    <x v="324"/>
    <s v="CUST018"/>
    <x v="3"/>
    <s v="1000g"/>
    <x v="0"/>
    <n v="4"/>
    <n v="11200"/>
    <x v="0"/>
    <s v="Kilimani"/>
    <s v="ORD02574"/>
    <x v="0"/>
    <n v="4"/>
    <n v="0"/>
    <n v="11200"/>
    <n v="900"/>
    <n v="3600"/>
    <n v="7600"/>
    <n v="0.6785714285714286"/>
    <x v="0"/>
    <s v="WhatsApp"/>
    <s v="Delivery"/>
    <s v="Word of Mouth"/>
    <x v="2"/>
    <s v="Wednesday"/>
    <x v="2"/>
    <x v="1"/>
    <x v="2"/>
  </r>
  <r>
    <x v="324"/>
    <s v="CUST100"/>
    <x v="5"/>
    <s v="500g"/>
    <x v="1"/>
    <n v="3"/>
    <n v="3900"/>
    <x v="0"/>
    <s v="Westlands"/>
    <s v="ORD02575"/>
    <x v="0"/>
    <n v="3"/>
    <n v="0"/>
    <n v="3900"/>
    <n v="900"/>
    <n v="2700"/>
    <n v="1200"/>
    <n v="0.30769230769230771"/>
    <x v="2"/>
    <s v="WhatsApp"/>
    <s v="Delivery"/>
    <s v="Instagram"/>
    <x v="2"/>
    <s v="Wednesday"/>
    <x v="2"/>
    <x v="1"/>
    <x v="1"/>
  </r>
  <r>
    <x v="324"/>
    <s v="CUST071"/>
    <x v="7"/>
    <s v="500g"/>
    <x v="1"/>
    <n v="2"/>
    <n v="2600"/>
    <x v="2"/>
    <s v="Kilimani"/>
    <s v="ORD02576"/>
    <x v="0"/>
    <n v="2"/>
    <n v="0"/>
    <n v="2600"/>
    <n v="2600"/>
    <n v="5200"/>
    <n v="-2600"/>
    <n v="-1"/>
    <x v="1"/>
    <s v="In-store"/>
    <s v="Pickup"/>
    <s v="Walk-in"/>
    <x v="2"/>
    <s v="Wednesday"/>
    <x v="2"/>
    <x v="0"/>
    <x v="1"/>
  </r>
  <r>
    <x v="324"/>
    <s v="CUST008"/>
    <x v="10"/>
    <s v="1500g"/>
    <x v="2"/>
    <n v="2"/>
    <n v="7600"/>
    <x v="1"/>
    <s v="Kilimani"/>
    <s v="ORD02577"/>
    <x v="0"/>
    <n v="2"/>
    <n v="0"/>
    <n v="7600"/>
    <n v="4200"/>
    <n v="8400"/>
    <n v="-800"/>
    <n v="-0.10526315789473684"/>
    <x v="2"/>
    <s v="In-store"/>
    <s v="Pickup"/>
    <s v="Word of Mouth"/>
    <x v="2"/>
    <s v="Wednesday"/>
    <x v="2"/>
    <x v="1"/>
    <x v="1"/>
  </r>
  <r>
    <x v="324"/>
    <s v="CUST049"/>
    <x v="2"/>
    <s v="2500g"/>
    <x v="6"/>
    <n v="2"/>
    <n v="11600"/>
    <x v="1"/>
    <s v="Kilimani"/>
    <s v="ORD02578"/>
    <x v="0"/>
    <n v="2"/>
    <n v="0"/>
    <n v="11600"/>
    <n v="400"/>
    <n v="800"/>
    <n v="10800"/>
    <n v="0.93103448275862066"/>
    <x v="2"/>
    <s v="WhatsApp"/>
    <s v="Pickup"/>
    <s v="Instagram"/>
    <x v="2"/>
    <s v="Wednesday"/>
    <x v="0"/>
    <x v="1"/>
    <x v="0"/>
  </r>
  <r>
    <x v="324"/>
    <s v="CUST048"/>
    <x v="1"/>
    <s v="Small Pack"/>
    <x v="7"/>
    <n v="4"/>
    <n v="3200"/>
    <x v="0"/>
    <s v="CBD"/>
    <s v="ORD02579"/>
    <x v="1"/>
    <n v="4"/>
    <n v="0"/>
    <n v="3200"/>
    <n v="4200"/>
    <n v="16800"/>
    <n v="-13600"/>
    <n v="-4.25"/>
    <x v="0"/>
    <s v="In-store"/>
    <s v="Delivery"/>
    <s v="Facebook"/>
    <x v="2"/>
    <s v="Wednesday"/>
    <x v="1"/>
    <x v="0"/>
    <x v="0"/>
  </r>
  <r>
    <x v="324"/>
    <s v="CUST010"/>
    <x v="2"/>
    <s v="2500g"/>
    <x v="6"/>
    <n v="5"/>
    <n v="29000"/>
    <x v="2"/>
    <s v="CBD"/>
    <s v="ORD02580"/>
    <x v="0"/>
    <n v="5"/>
    <n v="0"/>
    <n v="29000"/>
    <n v="1800"/>
    <n v="9000"/>
    <n v="20000"/>
    <n v="0.68965517241379315"/>
    <x v="0"/>
    <s v="Online"/>
    <s v="Pickup"/>
    <s v="Word of Mouth"/>
    <x v="2"/>
    <s v="Wednesday"/>
    <x v="2"/>
    <x v="0"/>
    <x v="2"/>
  </r>
  <r>
    <x v="325"/>
    <s v="CUST047"/>
    <x v="0"/>
    <s v="1000g"/>
    <x v="0"/>
    <n v="2"/>
    <n v="5600"/>
    <x v="0"/>
    <s v="Kilimani"/>
    <s v="ORD02581"/>
    <x v="0"/>
    <n v="2"/>
    <n v="0"/>
    <n v="5600"/>
    <n v="5000"/>
    <n v="10000"/>
    <n v="-4400"/>
    <n v="-0.7857142857142857"/>
    <x v="0"/>
    <s v="WhatsApp"/>
    <s v="Pickup"/>
    <s v="Instagram"/>
    <x v="2"/>
    <s v="Thursday"/>
    <x v="2"/>
    <x v="0"/>
    <x v="3"/>
  </r>
  <r>
    <x v="325"/>
    <s v="CUST002"/>
    <x v="10"/>
    <s v="3000g"/>
    <x v="3"/>
    <n v="1"/>
    <n v="6800"/>
    <x v="1"/>
    <s v="Westlands"/>
    <s v="ORD02582"/>
    <x v="0"/>
    <n v="1"/>
    <n v="100"/>
    <n v="6700"/>
    <n v="3500"/>
    <n v="3500"/>
    <n v="3200"/>
    <n v="0.47761194029850745"/>
    <x v="2"/>
    <s v="Online"/>
    <s v="Pickup"/>
    <s v="Word of Mouth"/>
    <x v="2"/>
    <s v="Thursday"/>
    <x v="0"/>
    <x v="1"/>
    <x v="1"/>
  </r>
  <r>
    <x v="325"/>
    <s v="CUST061"/>
    <x v="11"/>
    <s v="2000g"/>
    <x v="4"/>
    <n v="2"/>
    <n v="9600"/>
    <x v="1"/>
    <s v="Kilimani"/>
    <s v="ORD02583"/>
    <x v="0"/>
    <n v="2"/>
    <n v="0"/>
    <n v="9600"/>
    <n v="1000"/>
    <n v="2000"/>
    <n v="7600"/>
    <n v="0.79166666666666663"/>
    <x v="0"/>
    <s v="Online"/>
    <s v="Pickup"/>
    <s v="Walk-in"/>
    <x v="2"/>
    <s v="Thursday"/>
    <x v="0"/>
    <x v="0"/>
    <x v="0"/>
  </r>
  <r>
    <x v="325"/>
    <s v="CUST090"/>
    <x v="1"/>
    <s v="Large Pack"/>
    <x v="5"/>
    <n v="5"/>
    <n v="7500"/>
    <x v="2"/>
    <s v="Westlands"/>
    <s v="ORD02584"/>
    <x v="1"/>
    <n v="5"/>
    <n v="0"/>
    <n v="7500"/>
    <n v="900"/>
    <n v="4500"/>
    <n v="3000"/>
    <n v="0.4"/>
    <x v="1"/>
    <s v="WhatsApp"/>
    <s v="Pickup"/>
    <s v="Walk-in"/>
    <x v="2"/>
    <s v="Thursday"/>
    <x v="0"/>
    <x v="0"/>
    <x v="1"/>
  </r>
  <r>
    <x v="325"/>
    <s v="CUST057"/>
    <x v="9"/>
    <s v="500g"/>
    <x v="1"/>
    <n v="3"/>
    <n v="3900"/>
    <x v="1"/>
    <s v="CBD"/>
    <s v="ORD02585"/>
    <x v="0"/>
    <n v="3"/>
    <n v="0"/>
    <n v="3900"/>
    <n v="5000"/>
    <n v="15000"/>
    <n v="-11100"/>
    <n v="-2.8461538461538463"/>
    <x v="1"/>
    <s v="In-store"/>
    <s v="Pickup"/>
    <s v="Facebook"/>
    <x v="2"/>
    <s v="Thursday"/>
    <x v="2"/>
    <x v="0"/>
    <x v="2"/>
  </r>
  <r>
    <x v="326"/>
    <s v="CUST020"/>
    <x v="4"/>
    <s v="3000g"/>
    <x v="3"/>
    <n v="1"/>
    <n v="6800"/>
    <x v="0"/>
    <s v="CBD"/>
    <s v="ORD02586"/>
    <x v="0"/>
    <n v="1"/>
    <n v="0"/>
    <n v="6800"/>
    <n v="5000"/>
    <n v="5000"/>
    <n v="1800"/>
    <n v="0.26470588235294118"/>
    <x v="1"/>
    <s v="In-store"/>
    <s v="Pickup"/>
    <s v="Instagram"/>
    <x v="2"/>
    <s v="Friday"/>
    <x v="2"/>
    <x v="0"/>
    <x v="1"/>
  </r>
  <r>
    <x v="326"/>
    <s v="CUST097"/>
    <x v="0"/>
    <s v="3000g"/>
    <x v="3"/>
    <n v="5"/>
    <n v="34000"/>
    <x v="0"/>
    <s v="CBD"/>
    <s v="ORD02587"/>
    <x v="0"/>
    <n v="5"/>
    <n v="0"/>
    <n v="34000"/>
    <n v="2600"/>
    <n v="13000"/>
    <n v="21000"/>
    <n v="0.61764705882352944"/>
    <x v="1"/>
    <s v="In-store"/>
    <s v="Delivery"/>
    <s v="Facebook"/>
    <x v="2"/>
    <s v="Friday"/>
    <x v="2"/>
    <x v="1"/>
    <x v="3"/>
  </r>
  <r>
    <x v="326"/>
    <s v="CUST051"/>
    <x v="11"/>
    <s v="1500g"/>
    <x v="2"/>
    <n v="1"/>
    <n v="3800"/>
    <x v="2"/>
    <s v="CBD"/>
    <s v="ORD02588"/>
    <x v="0"/>
    <n v="1"/>
    <n v="0"/>
    <n v="3800"/>
    <n v="4200"/>
    <n v="4200"/>
    <n v="-400"/>
    <n v="-0.10526315789473684"/>
    <x v="2"/>
    <s v="WhatsApp"/>
    <s v="Pickup"/>
    <s v="Facebook"/>
    <x v="2"/>
    <s v="Friday"/>
    <x v="1"/>
    <x v="1"/>
    <x v="0"/>
  </r>
  <r>
    <x v="327"/>
    <s v="CUST074"/>
    <x v="3"/>
    <s v="2500g"/>
    <x v="6"/>
    <n v="3"/>
    <n v="17400"/>
    <x v="1"/>
    <s v="Westlands"/>
    <s v="ORD02589"/>
    <x v="0"/>
    <n v="3"/>
    <n v="0"/>
    <n v="17400"/>
    <n v="1000"/>
    <n v="3000"/>
    <n v="14400"/>
    <n v="0.82758620689655171"/>
    <x v="2"/>
    <s v="WhatsApp"/>
    <s v="Pickup"/>
    <s v="Walk-in"/>
    <x v="2"/>
    <s v="Saturday"/>
    <x v="0"/>
    <x v="0"/>
    <x v="1"/>
  </r>
  <r>
    <x v="327"/>
    <s v="CUST055"/>
    <x v="1"/>
    <s v="Large Pack"/>
    <x v="5"/>
    <n v="2"/>
    <n v="3000"/>
    <x v="0"/>
    <s v="Westlands"/>
    <s v="ORD02590"/>
    <x v="1"/>
    <n v="2"/>
    <n v="0"/>
    <n v="3000"/>
    <n v="1800"/>
    <n v="3600"/>
    <n v="-600"/>
    <n v="-0.2"/>
    <x v="0"/>
    <s v="WhatsApp"/>
    <s v="Delivery"/>
    <s v="Instagram"/>
    <x v="2"/>
    <s v="Saturday"/>
    <x v="2"/>
    <x v="1"/>
    <x v="3"/>
  </r>
  <r>
    <x v="327"/>
    <s v="CUST049"/>
    <x v="2"/>
    <s v="1000g"/>
    <x v="0"/>
    <n v="5"/>
    <n v="14000"/>
    <x v="0"/>
    <s v="CBD"/>
    <s v="ORD02591"/>
    <x v="0"/>
    <n v="5"/>
    <n v="0"/>
    <n v="14000"/>
    <n v="3500"/>
    <n v="17500"/>
    <n v="-3500"/>
    <n v="-0.25"/>
    <x v="1"/>
    <s v="WhatsApp"/>
    <s v="Pickup"/>
    <s v="Instagram"/>
    <x v="2"/>
    <s v="Saturday"/>
    <x v="2"/>
    <x v="1"/>
    <x v="2"/>
  </r>
  <r>
    <x v="327"/>
    <s v="CUST080"/>
    <x v="10"/>
    <s v="2000g"/>
    <x v="4"/>
    <n v="4"/>
    <n v="19200"/>
    <x v="0"/>
    <s v="Kilimani"/>
    <s v="ORD02592"/>
    <x v="0"/>
    <n v="4"/>
    <n v="50"/>
    <n v="19150"/>
    <n v="2600"/>
    <n v="10400"/>
    <n v="8750"/>
    <n v="0.45691906005221933"/>
    <x v="1"/>
    <s v="In-store"/>
    <s v="Pickup"/>
    <s v="Walk-in"/>
    <x v="2"/>
    <s v="Saturday"/>
    <x v="1"/>
    <x v="1"/>
    <x v="1"/>
  </r>
  <r>
    <x v="327"/>
    <s v="CUST096"/>
    <x v="9"/>
    <s v="1500g"/>
    <x v="2"/>
    <n v="2"/>
    <n v="7600"/>
    <x v="1"/>
    <s v="CBD"/>
    <s v="ORD02593"/>
    <x v="0"/>
    <n v="2"/>
    <n v="0"/>
    <n v="7600"/>
    <n v="2600"/>
    <n v="5200"/>
    <n v="2400"/>
    <n v="0.31578947368421051"/>
    <x v="1"/>
    <s v="WhatsApp"/>
    <s v="Pickup"/>
    <s v="Facebook"/>
    <x v="2"/>
    <s v="Saturday"/>
    <x v="1"/>
    <x v="0"/>
    <x v="2"/>
  </r>
  <r>
    <x v="327"/>
    <s v="CUST089"/>
    <x v="6"/>
    <s v="1500g"/>
    <x v="2"/>
    <n v="1"/>
    <n v="3800"/>
    <x v="2"/>
    <s v="Westlands"/>
    <s v="ORD02594"/>
    <x v="2"/>
    <n v="1"/>
    <n v="0"/>
    <n v="3800"/>
    <n v="3500"/>
    <n v="3500"/>
    <n v="300"/>
    <n v="7.8947368421052627E-2"/>
    <x v="0"/>
    <s v="In-store"/>
    <s v="Delivery"/>
    <s v="Word of Mouth"/>
    <x v="2"/>
    <s v="Saturday"/>
    <x v="2"/>
    <x v="0"/>
    <x v="0"/>
  </r>
  <r>
    <x v="327"/>
    <s v="CUST049"/>
    <x v="5"/>
    <s v="2000g"/>
    <x v="4"/>
    <n v="4"/>
    <n v="19200"/>
    <x v="0"/>
    <s v="Kilimani"/>
    <s v="ORD02595"/>
    <x v="0"/>
    <n v="4"/>
    <n v="0"/>
    <n v="19200"/>
    <n v="1800"/>
    <n v="7200"/>
    <n v="12000"/>
    <n v="0.625"/>
    <x v="1"/>
    <s v="Online"/>
    <s v="Delivery"/>
    <s v="Word of Mouth"/>
    <x v="2"/>
    <s v="Saturday"/>
    <x v="2"/>
    <x v="0"/>
    <x v="3"/>
  </r>
  <r>
    <x v="327"/>
    <s v="CUST083"/>
    <x v="12"/>
    <s v="1000g"/>
    <x v="0"/>
    <n v="3"/>
    <n v="8400"/>
    <x v="2"/>
    <s v="Kilimani"/>
    <s v="ORD02596"/>
    <x v="0"/>
    <n v="3"/>
    <n v="0"/>
    <n v="8400"/>
    <n v="5000"/>
    <n v="15000"/>
    <n v="-6600"/>
    <n v="-0.7857142857142857"/>
    <x v="1"/>
    <s v="Online"/>
    <s v="Pickup"/>
    <s v="Word of Mouth"/>
    <x v="2"/>
    <s v="Saturday"/>
    <x v="2"/>
    <x v="0"/>
    <x v="0"/>
  </r>
  <r>
    <x v="327"/>
    <s v="CUST014"/>
    <x v="4"/>
    <s v="3000g"/>
    <x v="3"/>
    <n v="1"/>
    <n v="6800"/>
    <x v="0"/>
    <s v="Westlands"/>
    <s v="ORD02597"/>
    <x v="0"/>
    <n v="1"/>
    <n v="0"/>
    <n v="6800"/>
    <n v="2600"/>
    <n v="2600"/>
    <n v="4200"/>
    <n v="0.61764705882352944"/>
    <x v="0"/>
    <s v="Online"/>
    <s v="Pickup"/>
    <s v="Instagram"/>
    <x v="2"/>
    <s v="Saturday"/>
    <x v="2"/>
    <x v="1"/>
    <x v="3"/>
  </r>
  <r>
    <x v="327"/>
    <s v="CUST004"/>
    <x v="13"/>
    <s v="1500g"/>
    <x v="2"/>
    <n v="3"/>
    <n v="11400"/>
    <x v="0"/>
    <s v="Westlands"/>
    <s v="ORD02598"/>
    <x v="0"/>
    <n v="3"/>
    <n v="0"/>
    <n v="11400"/>
    <n v="4200"/>
    <n v="12600"/>
    <n v="-1200"/>
    <n v="-0.10526315789473684"/>
    <x v="1"/>
    <s v="WhatsApp"/>
    <s v="Delivery"/>
    <s v="Facebook"/>
    <x v="2"/>
    <s v="Saturday"/>
    <x v="1"/>
    <x v="0"/>
    <x v="1"/>
  </r>
  <r>
    <x v="328"/>
    <s v="CUST009"/>
    <x v="3"/>
    <s v="2500g"/>
    <x v="6"/>
    <n v="1"/>
    <n v="5800"/>
    <x v="0"/>
    <s v="CBD"/>
    <s v="ORD02599"/>
    <x v="0"/>
    <n v="1"/>
    <n v="0"/>
    <n v="5800"/>
    <n v="1800"/>
    <n v="1800"/>
    <n v="4000"/>
    <n v="0.68965517241379315"/>
    <x v="1"/>
    <s v="WhatsApp"/>
    <s v="Delivery"/>
    <s v="Word of Mouth"/>
    <x v="2"/>
    <s v="Sunday"/>
    <x v="2"/>
    <x v="0"/>
    <x v="3"/>
  </r>
  <r>
    <x v="328"/>
    <s v="CUST025"/>
    <x v="0"/>
    <s v="1000g"/>
    <x v="0"/>
    <n v="3"/>
    <n v="8400"/>
    <x v="1"/>
    <s v="Kilimani"/>
    <s v="ORD02600"/>
    <x v="0"/>
    <n v="3"/>
    <n v="0"/>
    <n v="8400"/>
    <n v="3500"/>
    <n v="10500"/>
    <n v="-2100"/>
    <n v="-0.25"/>
    <x v="0"/>
    <s v="WhatsApp"/>
    <s v="Pickup"/>
    <s v="Word of Mouth"/>
    <x v="2"/>
    <s v="Sunday"/>
    <x v="0"/>
    <x v="0"/>
    <x v="2"/>
  </r>
  <r>
    <x v="328"/>
    <s v="CUST031"/>
    <x v="8"/>
    <s v="2000g"/>
    <x v="4"/>
    <n v="1"/>
    <n v="4800"/>
    <x v="2"/>
    <s v="Kilimani"/>
    <s v="ORD02601"/>
    <x v="0"/>
    <n v="1"/>
    <n v="0"/>
    <n v="4800"/>
    <n v="900"/>
    <n v="900"/>
    <n v="3900"/>
    <n v="0.8125"/>
    <x v="2"/>
    <s v="In-store"/>
    <s v="Pickup"/>
    <s v="Facebook"/>
    <x v="2"/>
    <s v="Sunday"/>
    <x v="0"/>
    <x v="0"/>
    <x v="3"/>
  </r>
  <r>
    <x v="328"/>
    <s v="CUST006"/>
    <x v="13"/>
    <s v="500g"/>
    <x v="1"/>
    <n v="5"/>
    <n v="6500"/>
    <x v="1"/>
    <s v="Westlands"/>
    <s v="ORD02602"/>
    <x v="0"/>
    <n v="5"/>
    <n v="0"/>
    <n v="6500"/>
    <n v="3500"/>
    <n v="17500"/>
    <n v="-11000"/>
    <n v="-1.6923076923076923"/>
    <x v="2"/>
    <s v="WhatsApp"/>
    <s v="Pickup"/>
    <s v="Instagram"/>
    <x v="2"/>
    <s v="Sunday"/>
    <x v="2"/>
    <x v="0"/>
    <x v="3"/>
  </r>
  <r>
    <x v="328"/>
    <s v="CUST041"/>
    <x v="0"/>
    <s v="2000g"/>
    <x v="4"/>
    <n v="1"/>
    <n v="4800"/>
    <x v="0"/>
    <s v="Westlands"/>
    <s v="ORD02603"/>
    <x v="0"/>
    <n v="1"/>
    <n v="0"/>
    <n v="4800"/>
    <n v="1800"/>
    <n v="1800"/>
    <n v="3000"/>
    <n v="0.625"/>
    <x v="2"/>
    <s v="WhatsApp"/>
    <s v="Delivery"/>
    <s v="Word of Mouth"/>
    <x v="2"/>
    <s v="Sunday"/>
    <x v="2"/>
    <x v="0"/>
    <x v="3"/>
  </r>
  <r>
    <x v="329"/>
    <s v="CUST051"/>
    <x v="5"/>
    <s v="1000g"/>
    <x v="0"/>
    <n v="3"/>
    <n v="8400"/>
    <x v="1"/>
    <s v="Kilimani"/>
    <s v="ORD02604"/>
    <x v="0"/>
    <n v="3"/>
    <n v="0"/>
    <n v="8400"/>
    <n v="5000"/>
    <n v="15000"/>
    <n v="-6600"/>
    <n v="-0.7857142857142857"/>
    <x v="2"/>
    <s v="WhatsApp"/>
    <s v="Delivery"/>
    <s v="Walk-in"/>
    <x v="2"/>
    <s v="Monday"/>
    <x v="1"/>
    <x v="0"/>
    <x v="3"/>
  </r>
  <r>
    <x v="329"/>
    <s v="CUST093"/>
    <x v="5"/>
    <s v="3000g"/>
    <x v="3"/>
    <n v="4"/>
    <n v="27200"/>
    <x v="2"/>
    <s v="Kilimani"/>
    <s v="ORD02605"/>
    <x v="0"/>
    <n v="4"/>
    <n v="0"/>
    <n v="27200"/>
    <n v="1300"/>
    <n v="5200"/>
    <n v="22000"/>
    <n v="0.80882352941176472"/>
    <x v="2"/>
    <s v="Online"/>
    <s v="Delivery"/>
    <s v="Facebook"/>
    <x v="2"/>
    <s v="Monday"/>
    <x v="2"/>
    <x v="0"/>
    <x v="3"/>
  </r>
  <r>
    <x v="329"/>
    <s v="CUST043"/>
    <x v="1"/>
    <s v="Party Pack"/>
    <x v="0"/>
    <n v="1"/>
    <n v="2800"/>
    <x v="2"/>
    <s v="CBD"/>
    <s v="ORD02606"/>
    <x v="1"/>
    <n v="1"/>
    <n v="0"/>
    <n v="2800"/>
    <n v="1800"/>
    <n v="1800"/>
    <n v="1000"/>
    <n v="0.35714285714285715"/>
    <x v="2"/>
    <s v="Online"/>
    <s v="Pickup"/>
    <s v="Instagram"/>
    <x v="2"/>
    <s v="Monday"/>
    <x v="1"/>
    <x v="0"/>
    <x v="2"/>
  </r>
  <r>
    <x v="330"/>
    <s v="CUST100"/>
    <x v="2"/>
    <s v="1000g"/>
    <x v="0"/>
    <n v="5"/>
    <n v="14000"/>
    <x v="0"/>
    <s v="Kilimani"/>
    <s v="ORD02607"/>
    <x v="0"/>
    <n v="5"/>
    <n v="0"/>
    <n v="14000"/>
    <n v="900"/>
    <n v="4500"/>
    <n v="9500"/>
    <n v="0.6785714285714286"/>
    <x v="2"/>
    <s v="WhatsApp"/>
    <s v="Delivery"/>
    <s v="Facebook"/>
    <x v="2"/>
    <s v="Tuesday"/>
    <x v="1"/>
    <x v="0"/>
    <x v="1"/>
  </r>
  <r>
    <x v="330"/>
    <s v="CUST062"/>
    <x v="13"/>
    <s v="500g"/>
    <x v="1"/>
    <n v="4"/>
    <n v="5200"/>
    <x v="1"/>
    <s v="Kilimani"/>
    <s v="ORD02608"/>
    <x v="0"/>
    <n v="4"/>
    <n v="0"/>
    <n v="5200"/>
    <n v="900"/>
    <n v="3600"/>
    <n v="1600"/>
    <n v="0.30769230769230771"/>
    <x v="0"/>
    <s v="In-store"/>
    <s v="Delivery"/>
    <s v="Instagram"/>
    <x v="2"/>
    <s v="Tuesday"/>
    <x v="0"/>
    <x v="1"/>
    <x v="2"/>
  </r>
  <r>
    <x v="330"/>
    <s v="CUST020"/>
    <x v="4"/>
    <s v="500g"/>
    <x v="1"/>
    <n v="2"/>
    <n v="2600"/>
    <x v="1"/>
    <s v="Westlands"/>
    <s v="ORD02609"/>
    <x v="0"/>
    <n v="2"/>
    <n v="0"/>
    <n v="2600"/>
    <n v="900"/>
    <n v="1800"/>
    <n v="800"/>
    <n v="0.30769230769230771"/>
    <x v="1"/>
    <s v="WhatsApp"/>
    <s v="Delivery"/>
    <s v="Walk-in"/>
    <x v="2"/>
    <s v="Tuesday"/>
    <x v="1"/>
    <x v="1"/>
    <x v="2"/>
  </r>
  <r>
    <x v="330"/>
    <s v="CUST092"/>
    <x v="2"/>
    <s v="500g"/>
    <x v="1"/>
    <n v="1"/>
    <n v="1300"/>
    <x v="0"/>
    <s v="Kilimani"/>
    <s v="ORD02610"/>
    <x v="0"/>
    <n v="1"/>
    <n v="0"/>
    <n v="1300"/>
    <n v="1800"/>
    <n v="1800"/>
    <n v="-500"/>
    <n v="-0.38461538461538464"/>
    <x v="1"/>
    <s v="Online"/>
    <s v="Pickup"/>
    <s v="Walk-in"/>
    <x v="2"/>
    <s v="Tuesday"/>
    <x v="0"/>
    <x v="1"/>
    <x v="0"/>
  </r>
  <r>
    <x v="330"/>
    <s v="CUST099"/>
    <x v="12"/>
    <s v="1000g"/>
    <x v="0"/>
    <n v="2"/>
    <n v="5600"/>
    <x v="1"/>
    <s v="Kilimani"/>
    <s v="ORD02611"/>
    <x v="0"/>
    <n v="2"/>
    <n v="0"/>
    <n v="5600"/>
    <n v="5000"/>
    <n v="10000"/>
    <n v="-4400"/>
    <n v="-0.7857142857142857"/>
    <x v="0"/>
    <s v="Online"/>
    <s v="Delivery"/>
    <s v="Word of Mouth"/>
    <x v="2"/>
    <s v="Tuesday"/>
    <x v="0"/>
    <x v="0"/>
    <x v="2"/>
  </r>
  <r>
    <x v="330"/>
    <s v="CUST094"/>
    <x v="3"/>
    <s v="3000g"/>
    <x v="3"/>
    <n v="5"/>
    <n v="34000"/>
    <x v="1"/>
    <s v="CBD"/>
    <s v="ORD02612"/>
    <x v="0"/>
    <n v="5"/>
    <n v="0"/>
    <n v="34000"/>
    <n v="1800"/>
    <n v="9000"/>
    <n v="25000"/>
    <n v="0.73529411764705888"/>
    <x v="0"/>
    <s v="In-store"/>
    <s v="Pickup"/>
    <s v="Instagram"/>
    <x v="2"/>
    <s v="Tuesday"/>
    <x v="2"/>
    <x v="0"/>
    <x v="3"/>
  </r>
  <r>
    <x v="330"/>
    <s v="CUST058"/>
    <x v="3"/>
    <s v="1000g"/>
    <x v="0"/>
    <n v="3"/>
    <n v="8400"/>
    <x v="0"/>
    <s v="Westlands"/>
    <s v="ORD02613"/>
    <x v="0"/>
    <n v="3"/>
    <n v="0"/>
    <n v="8400"/>
    <n v="5000"/>
    <n v="15000"/>
    <n v="-6600"/>
    <n v="-0.7857142857142857"/>
    <x v="0"/>
    <s v="In-store"/>
    <s v="Delivery"/>
    <s v="Walk-in"/>
    <x v="2"/>
    <s v="Tuesday"/>
    <x v="1"/>
    <x v="1"/>
    <x v="3"/>
  </r>
  <r>
    <x v="330"/>
    <s v="CUST080"/>
    <x v="4"/>
    <s v="3000g"/>
    <x v="3"/>
    <n v="3"/>
    <n v="20400"/>
    <x v="2"/>
    <s v="Kilimani"/>
    <s v="ORD02614"/>
    <x v="0"/>
    <n v="3"/>
    <n v="100"/>
    <n v="20300"/>
    <n v="1000"/>
    <n v="3000"/>
    <n v="17300"/>
    <n v="0.85221674876847286"/>
    <x v="0"/>
    <s v="In-store"/>
    <s v="Delivery"/>
    <s v="Word of Mouth"/>
    <x v="2"/>
    <s v="Tuesday"/>
    <x v="0"/>
    <x v="0"/>
    <x v="2"/>
  </r>
  <r>
    <x v="330"/>
    <s v="CUST031"/>
    <x v="1"/>
    <s v="Large Pack"/>
    <x v="5"/>
    <n v="4"/>
    <n v="6000"/>
    <x v="0"/>
    <s v="CBD"/>
    <s v="ORD02615"/>
    <x v="1"/>
    <n v="4"/>
    <n v="0"/>
    <n v="6000"/>
    <n v="4200"/>
    <n v="16800"/>
    <n v="-10800"/>
    <n v="-1.8"/>
    <x v="1"/>
    <s v="Online"/>
    <s v="Delivery"/>
    <s v="Word of Mouth"/>
    <x v="2"/>
    <s v="Tuesday"/>
    <x v="1"/>
    <x v="0"/>
    <x v="1"/>
  </r>
  <r>
    <x v="330"/>
    <s v="CUST020"/>
    <x v="13"/>
    <s v="2500g"/>
    <x v="6"/>
    <n v="1"/>
    <n v="5800"/>
    <x v="1"/>
    <s v="CBD"/>
    <s v="ORD02616"/>
    <x v="0"/>
    <n v="1"/>
    <n v="0"/>
    <n v="5800"/>
    <n v="4200"/>
    <n v="4200"/>
    <n v="1600"/>
    <n v="0.27586206896551724"/>
    <x v="0"/>
    <s v="Online"/>
    <s v="Pickup"/>
    <s v="Walk-in"/>
    <x v="2"/>
    <s v="Tuesday"/>
    <x v="1"/>
    <x v="0"/>
    <x v="1"/>
  </r>
  <r>
    <x v="330"/>
    <s v="CUST002"/>
    <x v="7"/>
    <s v="2500g"/>
    <x v="6"/>
    <n v="1"/>
    <n v="5800"/>
    <x v="0"/>
    <s v="Westlands"/>
    <s v="ORD02617"/>
    <x v="0"/>
    <n v="1"/>
    <n v="0"/>
    <n v="5800"/>
    <n v="2600"/>
    <n v="2600"/>
    <n v="3200"/>
    <n v="0.55172413793103448"/>
    <x v="0"/>
    <s v="In-store"/>
    <s v="Pickup"/>
    <s v="Facebook"/>
    <x v="2"/>
    <s v="Tuesday"/>
    <x v="0"/>
    <x v="1"/>
    <x v="1"/>
  </r>
  <r>
    <x v="331"/>
    <s v="CUST064"/>
    <x v="6"/>
    <s v="1500g"/>
    <x v="2"/>
    <n v="1"/>
    <n v="3800"/>
    <x v="0"/>
    <s v="Westlands"/>
    <s v="ORD02618"/>
    <x v="2"/>
    <n v="1"/>
    <n v="0"/>
    <n v="3800"/>
    <n v="4200"/>
    <n v="4200"/>
    <n v="-400"/>
    <n v="-0.10526315789473684"/>
    <x v="0"/>
    <s v="In-store"/>
    <s v="Pickup"/>
    <s v="Word of Mouth"/>
    <x v="2"/>
    <s v="Wednesday"/>
    <x v="1"/>
    <x v="1"/>
    <x v="1"/>
  </r>
  <r>
    <x v="331"/>
    <s v="CUST038"/>
    <x v="5"/>
    <s v="2500g"/>
    <x v="6"/>
    <n v="2"/>
    <n v="11600"/>
    <x v="0"/>
    <s v="Kilimani"/>
    <s v="ORD02619"/>
    <x v="0"/>
    <n v="2"/>
    <n v="0"/>
    <n v="11600"/>
    <n v="2600"/>
    <n v="5200"/>
    <n v="6400"/>
    <n v="0.55172413793103448"/>
    <x v="2"/>
    <s v="In-store"/>
    <s v="Pickup"/>
    <s v="Instagram"/>
    <x v="2"/>
    <s v="Wednesday"/>
    <x v="1"/>
    <x v="1"/>
    <x v="0"/>
  </r>
  <r>
    <x v="331"/>
    <s v="CUST047"/>
    <x v="4"/>
    <s v="1500g"/>
    <x v="2"/>
    <n v="5"/>
    <n v="19000"/>
    <x v="2"/>
    <s v="Kilimani"/>
    <s v="ORD02620"/>
    <x v="0"/>
    <n v="5"/>
    <n v="0"/>
    <n v="19000"/>
    <n v="2600"/>
    <n v="13000"/>
    <n v="6000"/>
    <n v="0.31578947368421051"/>
    <x v="1"/>
    <s v="In-store"/>
    <s v="Pickup"/>
    <s v="Facebook"/>
    <x v="2"/>
    <s v="Wednesday"/>
    <x v="2"/>
    <x v="0"/>
    <x v="0"/>
  </r>
  <r>
    <x v="331"/>
    <s v="CUST091"/>
    <x v="2"/>
    <s v="1500g"/>
    <x v="2"/>
    <n v="2"/>
    <n v="7600"/>
    <x v="2"/>
    <s v="Westlands"/>
    <s v="ORD02621"/>
    <x v="0"/>
    <n v="2"/>
    <n v="0"/>
    <n v="7600"/>
    <n v="1800"/>
    <n v="3600"/>
    <n v="4000"/>
    <n v="0.52631578947368418"/>
    <x v="1"/>
    <s v="In-store"/>
    <s v="Pickup"/>
    <s v="Instagram"/>
    <x v="2"/>
    <s v="Wednesday"/>
    <x v="0"/>
    <x v="0"/>
    <x v="0"/>
  </r>
  <r>
    <x v="331"/>
    <s v="CUST098"/>
    <x v="7"/>
    <s v="1000g"/>
    <x v="0"/>
    <n v="3"/>
    <n v="8400"/>
    <x v="2"/>
    <s v="CBD"/>
    <s v="ORD02622"/>
    <x v="0"/>
    <n v="3"/>
    <n v="0"/>
    <n v="8400"/>
    <n v="1800"/>
    <n v="5400"/>
    <n v="3000"/>
    <n v="0.35714285714285715"/>
    <x v="1"/>
    <s v="WhatsApp"/>
    <s v="Delivery"/>
    <s v="Walk-in"/>
    <x v="2"/>
    <s v="Wednesday"/>
    <x v="2"/>
    <x v="1"/>
    <x v="2"/>
  </r>
  <r>
    <x v="331"/>
    <s v="CUST073"/>
    <x v="11"/>
    <s v="1000g"/>
    <x v="0"/>
    <n v="1"/>
    <n v="2800"/>
    <x v="2"/>
    <s v="Kilimani"/>
    <s v="ORD02623"/>
    <x v="0"/>
    <n v="1"/>
    <n v="0"/>
    <n v="2800"/>
    <n v="4200"/>
    <n v="4200"/>
    <n v="-1400"/>
    <n v="-0.5"/>
    <x v="2"/>
    <s v="Online"/>
    <s v="Delivery"/>
    <s v="Walk-in"/>
    <x v="2"/>
    <s v="Wednesday"/>
    <x v="2"/>
    <x v="0"/>
    <x v="1"/>
  </r>
  <r>
    <x v="331"/>
    <s v="CUST052"/>
    <x v="5"/>
    <s v="2500g"/>
    <x v="6"/>
    <n v="3"/>
    <n v="17400"/>
    <x v="2"/>
    <s v="CBD"/>
    <s v="ORD02624"/>
    <x v="0"/>
    <n v="3"/>
    <n v="0"/>
    <n v="17400"/>
    <n v="4200"/>
    <n v="12600"/>
    <n v="4800"/>
    <n v="0.27586206896551724"/>
    <x v="2"/>
    <s v="WhatsApp"/>
    <s v="Pickup"/>
    <s v="Facebook"/>
    <x v="2"/>
    <s v="Wednesday"/>
    <x v="2"/>
    <x v="1"/>
    <x v="1"/>
  </r>
  <r>
    <x v="331"/>
    <s v="CUST057"/>
    <x v="8"/>
    <s v="2500g"/>
    <x v="6"/>
    <n v="2"/>
    <n v="11600"/>
    <x v="2"/>
    <s v="CBD"/>
    <s v="ORD02625"/>
    <x v="0"/>
    <n v="2"/>
    <n v="0"/>
    <n v="11600"/>
    <n v="900"/>
    <n v="1800"/>
    <n v="9800"/>
    <n v="0.84482758620689657"/>
    <x v="0"/>
    <s v="Online"/>
    <s v="Pickup"/>
    <s v="Word of Mouth"/>
    <x v="2"/>
    <s v="Wednesday"/>
    <x v="1"/>
    <x v="0"/>
    <x v="2"/>
  </r>
  <r>
    <x v="331"/>
    <s v="CUST041"/>
    <x v="6"/>
    <s v="500g"/>
    <x v="1"/>
    <n v="5"/>
    <n v="6500"/>
    <x v="2"/>
    <s v="Kilimani"/>
    <s v="ORD02626"/>
    <x v="2"/>
    <n v="5"/>
    <n v="0"/>
    <n v="6500"/>
    <n v="5000"/>
    <n v="25000"/>
    <n v="-18500"/>
    <n v="-2.8461538461538463"/>
    <x v="1"/>
    <s v="WhatsApp"/>
    <s v="Pickup"/>
    <s v="Instagram"/>
    <x v="2"/>
    <s v="Wednesday"/>
    <x v="1"/>
    <x v="1"/>
    <x v="0"/>
  </r>
  <r>
    <x v="331"/>
    <s v="CUST065"/>
    <x v="8"/>
    <s v="3000g"/>
    <x v="3"/>
    <n v="4"/>
    <n v="27200"/>
    <x v="2"/>
    <s v="Westlands"/>
    <s v="ORD02627"/>
    <x v="0"/>
    <n v="4"/>
    <n v="0"/>
    <n v="27200"/>
    <n v="3500"/>
    <n v="14000"/>
    <n v="13200"/>
    <n v="0.48529411764705882"/>
    <x v="0"/>
    <s v="Online"/>
    <s v="Pickup"/>
    <s v="Walk-in"/>
    <x v="2"/>
    <s v="Wednesday"/>
    <x v="2"/>
    <x v="1"/>
    <x v="0"/>
  </r>
  <r>
    <x v="331"/>
    <s v="CUST080"/>
    <x v="8"/>
    <s v="2000g"/>
    <x v="4"/>
    <n v="1"/>
    <n v="4800"/>
    <x v="1"/>
    <s v="Kilimani"/>
    <s v="ORD02628"/>
    <x v="0"/>
    <n v="1"/>
    <n v="0"/>
    <n v="4800"/>
    <n v="400"/>
    <n v="400"/>
    <n v="4400"/>
    <n v="0.91666666666666663"/>
    <x v="0"/>
    <s v="In-store"/>
    <s v="Delivery"/>
    <s v="Walk-in"/>
    <x v="2"/>
    <s v="Wednesday"/>
    <x v="0"/>
    <x v="0"/>
    <x v="0"/>
  </r>
  <r>
    <x v="332"/>
    <s v="CUST002"/>
    <x v="1"/>
    <s v="Small Pack"/>
    <x v="7"/>
    <n v="5"/>
    <n v="4000"/>
    <x v="0"/>
    <s v="Kilimani"/>
    <s v="ORD02629"/>
    <x v="1"/>
    <n v="5"/>
    <n v="0"/>
    <n v="4000"/>
    <n v="3500"/>
    <n v="17500"/>
    <n v="-13500"/>
    <n v="-3.375"/>
    <x v="0"/>
    <s v="WhatsApp"/>
    <s v="Pickup"/>
    <s v="Instagram"/>
    <x v="2"/>
    <s v="Thursday"/>
    <x v="2"/>
    <x v="1"/>
    <x v="2"/>
  </r>
  <r>
    <x v="332"/>
    <s v="CUST021"/>
    <x v="4"/>
    <s v="2000g"/>
    <x v="4"/>
    <n v="4"/>
    <n v="19200"/>
    <x v="1"/>
    <s v="Westlands"/>
    <s v="ORD02630"/>
    <x v="0"/>
    <n v="4"/>
    <n v="0"/>
    <n v="19200"/>
    <n v="5000"/>
    <n v="20000"/>
    <n v="-800"/>
    <n v="-4.1666666666666664E-2"/>
    <x v="0"/>
    <s v="WhatsApp"/>
    <s v="Pickup"/>
    <s v="Instagram"/>
    <x v="2"/>
    <s v="Thursday"/>
    <x v="2"/>
    <x v="0"/>
    <x v="1"/>
  </r>
  <r>
    <x v="332"/>
    <s v="CUST029"/>
    <x v="6"/>
    <s v="3000g"/>
    <x v="3"/>
    <n v="1"/>
    <n v="6800"/>
    <x v="2"/>
    <s v="Westlands"/>
    <s v="ORD02631"/>
    <x v="2"/>
    <n v="1"/>
    <n v="0"/>
    <n v="6800"/>
    <n v="2600"/>
    <n v="2600"/>
    <n v="4200"/>
    <n v="0.61764705882352944"/>
    <x v="2"/>
    <s v="Online"/>
    <s v="Delivery"/>
    <s v="Facebook"/>
    <x v="2"/>
    <s v="Thursday"/>
    <x v="1"/>
    <x v="0"/>
    <x v="1"/>
  </r>
  <r>
    <x v="332"/>
    <s v="CUST045"/>
    <x v="8"/>
    <s v="1500g"/>
    <x v="2"/>
    <n v="1"/>
    <n v="3800"/>
    <x v="2"/>
    <s v="Westlands"/>
    <s v="ORD02632"/>
    <x v="0"/>
    <n v="1"/>
    <n v="50"/>
    <n v="3750"/>
    <n v="2600"/>
    <n v="2600"/>
    <n v="1150"/>
    <n v="0.30666666666666664"/>
    <x v="1"/>
    <s v="WhatsApp"/>
    <s v="Delivery"/>
    <s v="Facebook"/>
    <x v="2"/>
    <s v="Thursday"/>
    <x v="1"/>
    <x v="0"/>
    <x v="0"/>
  </r>
  <r>
    <x v="332"/>
    <s v="CUST060"/>
    <x v="8"/>
    <s v="1500g"/>
    <x v="2"/>
    <n v="5"/>
    <n v="19000"/>
    <x v="0"/>
    <s v="Kilimani"/>
    <s v="ORD02633"/>
    <x v="0"/>
    <n v="5"/>
    <n v="0"/>
    <n v="19000"/>
    <n v="5000"/>
    <n v="25000"/>
    <n v="-6000"/>
    <n v="-0.31578947368421051"/>
    <x v="2"/>
    <s v="In-store"/>
    <s v="Delivery"/>
    <s v="Walk-in"/>
    <x v="2"/>
    <s v="Thursday"/>
    <x v="0"/>
    <x v="0"/>
    <x v="3"/>
  </r>
  <r>
    <x v="332"/>
    <s v="CUST051"/>
    <x v="11"/>
    <s v="3000g"/>
    <x v="3"/>
    <n v="1"/>
    <n v="6800"/>
    <x v="2"/>
    <s v="Kilimani"/>
    <s v="ORD02634"/>
    <x v="0"/>
    <n v="1"/>
    <n v="0"/>
    <n v="6800"/>
    <n v="2600"/>
    <n v="2600"/>
    <n v="4200"/>
    <n v="0.61764705882352944"/>
    <x v="2"/>
    <s v="In-store"/>
    <s v="Delivery"/>
    <s v="Facebook"/>
    <x v="2"/>
    <s v="Thursday"/>
    <x v="1"/>
    <x v="0"/>
    <x v="2"/>
  </r>
  <r>
    <x v="333"/>
    <s v="CUST041"/>
    <x v="5"/>
    <s v="1500g"/>
    <x v="2"/>
    <n v="1"/>
    <n v="3800"/>
    <x v="2"/>
    <s v="CBD"/>
    <s v="ORD02635"/>
    <x v="0"/>
    <n v="1"/>
    <n v="0"/>
    <n v="3800"/>
    <n v="3500"/>
    <n v="3500"/>
    <n v="300"/>
    <n v="7.8947368421052627E-2"/>
    <x v="2"/>
    <s v="Online"/>
    <s v="Pickup"/>
    <s v="Walk-in"/>
    <x v="2"/>
    <s v="Friday"/>
    <x v="1"/>
    <x v="0"/>
    <x v="2"/>
  </r>
  <r>
    <x v="333"/>
    <s v="CUST090"/>
    <x v="7"/>
    <s v="2000g"/>
    <x v="4"/>
    <n v="2"/>
    <n v="9600"/>
    <x v="1"/>
    <s v="Westlands"/>
    <s v="ORD02636"/>
    <x v="0"/>
    <n v="2"/>
    <n v="0"/>
    <n v="9600"/>
    <n v="900"/>
    <n v="1800"/>
    <n v="7800"/>
    <n v="0.8125"/>
    <x v="0"/>
    <s v="Online"/>
    <s v="Pickup"/>
    <s v="Walk-in"/>
    <x v="2"/>
    <s v="Friday"/>
    <x v="2"/>
    <x v="1"/>
    <x v="0"/>
  </r>
  <r>
    <x v="333"/>
    <s v="CUST059"/>
    <x v="2"/>
    <s v="500g"/>
    <x v="1"/>
    <n v="3"/>
    <n v="3900"/>
    <x v="0"/>
    <s v="CBD"/>
    <s v="ORD02637"/>
    <x v="0"/>
    <n v="3"/>
    <n v="100"/>
    <n v="3800"/>
    <n v="5000"/>
    <n v="15000"/>
    <n v="-11200"/>
    <n v="-2.9473684210526314"/>
    <x v="0"/>
    <s v="Online"/>
    <s v="Pickup"/>
    <s v="Instagram"/>
    <x v="2"/>
    <s v="Friday"/>
    <x v="2"/>
    <x v="0"/>
    <x v="1"/>
  </r>
  <r>
    <x v="333"/>
    <s v="CUST019"/>
    <x v="11"/>
    <s v="3000g"/>
    <x v="3"/>
    <n v="4"/>
    <n v="27200"/>
    <x v="1"/>
    <s v="Kilimani"/>
    <s v="ORD02638"/>
    <x v="0"/>
    <n v="4"/>
    <n v="0"/>
    <n v="27200"/>
    <n v="900"/>
    <n v="3600"/>
    <n v="23600"/>
    <n v="0.86764705882352944"/>
    <x v="1"/>
    <s v="In-store"/>
    <s v="Delivery"/>
    <s v="Walk-in"/>
    <x v="2"/>
    <s v="Friday"/>
    <x v="0"/>
    <x v="0"/>
    <x v="1"/>
  </r>
  <r>
    <x v="333"/>
    <s v="CUST005"/>
    <x v="5"/>
    <s v="500g"/>
    <x v="1"/>
    <n v="5"/>
    <n v="6500"/>
    <x v="1"/>
    <s v="Westlands"/>
    <s v="ORD02639"/>
    <x v="0"/>
    <n v="5"/>
    <n v="0"/>
    <n v="6500"/>
    <n v="5000"/>
    <n v="25000"/>
    <n v="-18500"/>
    <n v="-2.8461538461538463"/>
    <x v="0"/>
    <s v="WhatsApp"/>
    <s v="Pickup"/>
    <s v="Facebook"/>
    <x v="2"/>
    <s v="Friday"/>
    <x v="0"/>
    <x v="1"/>
    <x v="0"/>
  </r>
  <r>
    <x v="333"/>
    <s v="CUST056"/>
    <x v="0"/>
    <s v="3000g"/>
    <x v="3"/>
    <n v="3"/>
    <n v="20400"/>
    <x v="2"/>
    <s v="Kilimani"/>
    <s v="ORD02640"/>
    <x v="0"/>
    <n v="3"/>
    <n v="0"/>
    <n v="20400"/>
    <n v="2600"/>
    <n v="7800"/>
    <n v="12600"/>
    <n v="0.61764705882352944"/>
    <x v="2"/>
    <s v="Online"/>
    <s v="Delivery"/>
    <s v="Instagram"/>
    <x v="2"/>
    <s v="Friday"/>
    <x v="2"/>
    <x v="1"/>
    <x v="0"/>
  </r>
  <r>
    <x v="333"/>
    <s v="CUST003"/>
    <x v="0"/>
    <s v="1500g"/>
    <x v="2"/>
    <n v="2"/>
    <n v="7600"/>
    <x v="1"/>
    <s v="Westlands"/>
    <s v="ORD02641"/>
    <x v="0"/>
    <n v="2"/>
    <n v="0"/>
    <n v="7600"/>
    <n v="3500"/>
    <n v="7000"/>
    <n v="600"/>
    <n v="7.8947368421052627E-2"/>
    <x v="2"/>
    <s v="WhatsApp"/>
    <s v="Delivery"/>
    <s v="Walk-in"/>
    <x v="2"/>
    <s v="Friday"/>
    <x v="1"/>
    <x v="0"/>
    <x v="0"/>
  </r>
  <r>
    <x v="333"/>
    <s v="CUST082"/>
    <x v="4"/>
    <s v="2000g"/>
    <x v="4"/>
    <n v="3"/>
    <n v="14400"/>
    <x v="0"/>
    <s v="Kilimani"/>
    <s v="ORD02642"/>
    <x v="0"/>
    <n v="3"/>
    <n v="0"/>
    <n v="14400"/>
    <n v="2600"/>
    <n v="7800"/>
    <n v="6600"/>
    <n v="0.45833333333333331"/>
    <x v="1"/>
    <s v="In-store"/>
    <s v="Delivery"/>
    <s v="Facebook"/>
    <x v="2"/>
    <s v="Friday"/>
    <x v="0"/>
    <x v="0"/>
    <x v="0"/>
  </r>
  <r>
    <x v="333"/>
    <s v="CUST036"/>
    <x v="11"/>
    <s v="1500g"/>
    <x v="2"/>
    <n v="1"/>
    <n v="3800"/>
    <x v="2"/>
    <s v="Kilimani"/>
    <s v="ORD02643"/>
    <x v="0"/>
    <n v="1"/>
    <n v="0"/>
    <n v="3800"/>
    <n v="1800"/>
    <n v="1800"/>
    <n v="2000"/>
    <n v="0.52631578947368418"/>
    <x v="1"/>
    <s v="Online"/>
    <s v="Delivery"/>
    <s v="Word of Mouth"/>
    <x v="2"/>
    <s v="Friday"/>
    <x v="1"/>
    <x v="1"/>
    <x v="0"/>
  </r>
  <r>
    <x v="334"/>
    <s v="CUST054"/>
    <x v="6"/>
    <s v="1000g"/>
    <x v="0"/>
    <n v="4"/>
    <n v="11200"/>
    <x v="1"/>
    <s v="Kilimani"/>
    <s v="ORD02644"/>
    <x v="2"/>
    <n v="4"/>
    <n v="0"/>
    <n v="11200"/>
    <n v="4200"/>
    <n v="16800"/>
    <n v="-5600"/>
    <n v="-0.5"/>
    <x v="0"/>
    <s v="WhatsApp"/>
    <s v="Pickup"/>
    <s v="Instagram"/>
    <x v="2"/>
    <s v="Saturday"/>
    <x v="2"/>
    <x v="1"/>
    <x v="1"/>
  </r>
  <r>
    <x v="334"/>
    <s v="CUST024"/>
    <x v="8"/>
    <s v="2500g"/>
    <x v="6"/>
    <n v="3"/>
    <n v="17400"/>
    <x v="0"/>
    <s v="Kilimani"/>
    <s v="ORD02645"/>
    <x v="0"/>
    <n v="3"/>
    <n v="0"/>
    <n v="17400"/>
    <n v="3500"/>
    <n v="10500"/>
    <n v="6900"/>
    <n v="0.39655172413793105"/>
    <x v="2"/>
    <s v="WhatsApp"/>
    <s v="Delivery"/>
    <s v="Facebook"/>
    <x v="2"/>
    <s v="Saturday"/>
    <x v="1"/>
    <x v="1"/>
    <x v="0"/>
  </r>
  <r>
    <x v="334"/>
    <s v="CUST097"/>
    <x v="9"/>
    <s v="2000g"/>
    <x v="4"/>
    <n v="3"/>
    <n v="14400"/>
    <x v="2"/>
    <s v="Kilimani"/>
    <s v="ORD02646"/>
    <x v="0"/>
    <n v="3"/>
    <n v="0"/>
    <n v="14400"/>
    <n v="4200"/>
    <n v="12600"/>
    <n v="1800"/>
    <n v="0.125"/>
    <x v="0"/>
    <s v="Online"/>
    <s v="Pickup"/>
    <s v="Word of Mouth"/>
    <x v="2"/>
    <s v="Saturday"/>
    <x v="2"/>
    <x v="0"/>
    <x v="0"/>
  </r>
  <r>
    <x v="334"/>
    <s v="CUST054"/>
    <x v="10"/>
    <s v="2500g"/>
    <x v="6"/>
    <n v="3"/>
    <n v="17400"/>
    <x v="2"/>
    <s v="Westlands"/>
    <s v="ORD02647"/>
    <x v="0"/>
    <n v="3"/>
    <n v="0"/>
    <n v="17400"/>
    <n v="3500"/>
    <n v="10500"/>
    <n v="6900"/>
    <n v="0.39655172413793105"/>
    <x v="0"/>
    <s v="Online"/>
    <s v="Pickup"/>
    <s v="Facebook"/>
    <x v="2"/>
    <s v="Saturday"/>
    <x v="2"/>
    <x v="0"/>
    <x v="0"/>
  </r>
  <r>
    <x v="334"/>
    <s v="CUST090"/>
    <x v="3"/>
    <s v="2000g"/>
    <x v="4"/>
    <n v="2"/>
    <n v="9600"/>
    <x v="2"/>
    <s v="Westlands"/>
    <s v="ORD02648"/>
    <x v="0"/>
    <n v="2"/>
    <n v="0"/>
    <n v="9600"/>
    <n v="1000"/>
    <n v="2000"/>
    <n v="7600"/>
    <n v="0.79166666666666663"/>
    <x v="2"/>
    <s v="Online"/>
    <s v="Delivery"/>
    <s v="Facebook"/>
    <x v="2"/>
    <s v="Saturday"/>
    <x v="0"/>
    <x v="1"/>
    <x v="0"/>
  </r>
  <r>
    <x v="334"/>
    <s v="CUST050"/>
    <x v="1"/>
    <s v="Large Pack"/>
    <x v="5"/>
    <n v="5"/>
    <n v="7500"/>
    <x v="0"/>
    <s v="CBD"/>
    <s v="ORD02649"/>
    <x v="1"/>
    <n v="5"/>
    <n v="0"/>
    <n v="7500"/>
    <n v="4200"/>
    <n v="21000"/>
    <n v="-13500"/>
    <n v="-1.8"/>
    <x v="2"/>
    <s v="WhatsApp"/>
    <s v="Pickup"/>
    <s v="Facebook"/>
    <x v="2"/>
    <s v="Saturday"/>
    <x v="2"/>
    <x v="0"/>
    <x v="1"/>
  </r>
  <r>
    <x v="334"/>
    <s v="CUST026"/>
    <x v="12"/>
    <s v="2500g"/>
    <x v="6"/>
    <n v="5"/>
    <n v="29000"/>
    <x v="0"/>
    <s v="CBD"/>
    <s v="ORD02650"/>
    <x v="0"/>
    <n v="5"/>
    <n v="0"/>
    <n v="29000"/>
    <n v="2600"/>
    <n v="13000"/>
    <n v="16000"/>
    <n v="0.55172413793103448"/>
    <x v="0"/>
    <s v="In-store"/>
    <s v="Pickup"/>
    <s v="Word of Mouth"/>
    <x v="2"/>
    <s v="Saturday"/>
    <x v="0"/>
    <x v="1"/>
    <x v="0"/>
  </r>
  <r>
    <x v="335"/>
    <s v="CUST042"/>
    <x v="13"/>
    <s v="1500g"/>
    <x v="2"/>
    <n v="2"/>
    <n v="7600"/>
    <x v="1"/>
    <s v="CBD"/>
    <s v="ORD02651"/>
    <x v="0"/>
    <n v="2"/>
    <n v="0"/>
    <n v="7600"/>
    <n v="400"/>
    <n v="800"/>
    <n v="6800"/>
    <n v="0.89473684210526316"/>
    <x v="1"/>
    <s v="WhatsApp"/>
    <s v="Delivery"/>
    <s v="Instagram"/>
    <x v="3"/>
    <s v="Sunday"/>
    <x v="1"/>
    <x v="0"/>
    <x v="0"/>
  </r>
  <r>
    <x v="335"/>
    <s v="CUST002"/>
    <x v="1"/>
    <s v="Small Pack"/>
    <x v="7"/>
    <n v="3"/>
    <n v="2400"/>
    <x v="0"/>
    <s v="Westlands"/>
    <s v="ORD02652"/>
    <x v="1"/>
    <n v="3"/>
    <n v="50"/>
    <n v="2350"/>
    <n v="3500"/>
    <n v="10500"/>
    <n v="-8150"/>
    <n v="-3.4680851063829787"/>
    <x v="2"/>
    <s v="Online"/>
    <s v="Pickup"/>
    <s v="Facebook"/>
    <x v="3"/>
    <s v="Sunday"/>
    <x v="1"/>
    <x v="0"/>
    <x v="2"/>
  </r>
  <r>
    <x v="335"/>
    <s v="CUST041"/>
    <x v="11"/>
    <s v="2000g"/>
    <x v="4"/>
    <n v="4"/>
    <n v="19200"/>
    <x v="0"/>
    <s v="CBD"/>
    <s v="ORD02653"/>
    <x v="0"/>
    <n v="4"/>
    <n v="0"/>
    <n v="19200"/>
    <n v="1800"/>
    <n v="7200"/>
    <n v="12000"/>
    <n v="0.625"/>
    <x v="2"/>
    <s v="WhatsApp"/>
    <s v="Delivery"/>
    <s v="Instagram"/>
    <x v="3"/>
    <s v="Sunday"/>
    <x v="1"/>
    <x v="1"/>
    <x v="1"/>
  </r>
  <r>
    <x v="335"/>
    <s v="CUST067"/>
    <x v="9"/>
    <s v="1000g"/>
    <x v="0"/>
    <n v="3"/>
    <n v="8400"/>
    <x v="1"/>
    <s v="Kilimani"/>
    <s v="ORD02654"/>
    <x v="0"/>
    <n v="3"/>
    <n v="0"/>
    <n v="8400"/>
    <n v="3500"/>
    <n v="10500"/>
    <n v="-2100"/>
    <n v="-0.25"/>
    <x v="1"/>
    <s v="In-store"/>
    <s v="Delivery"/>
    <s v="Walk-in"/>
    <x v="3"/>
    <s v="Sunday"/>
    <x v="1"/>
    <x v="1"/>
    <x v="3"/>
  </r>
  <r>
    <x v="335"/>
    <s v="CUST082"/>
    <x v="7"/>
    <s v="2000g"/>
    <x v="4"/>
    <n v="2"/>
    <n v="9600"/>
    <x v="2"/>
    <s v="CBD"/>
    <s v="ORD02655"/>
    <x v="0"/>
    <n v="2"/>
    <n v="0"/>
    <n v="9600"/>
    <n v="4200"/>
    <n v="8400"/>
    <n v="1200"/>
    <n v="0.125"/>
    <x v="1"/>
    <s v="WhatsApp"/>
    <s v="Pickup"/>
    <s v="Facebook"/>
    <x v="3"/>
    <s v="Sunday"/>
    <x v="2"/>
    <x v="1"/>
    <x v="2"/>
  </r>
  <r>
    <x v="335"/>
    <s v="CUST005"/>
    <x v="13"/>
    <s v="2500g"/>
    <x v="6"/>
    <n v="1"/>
    <n v="5800"/>
    <x v="0"/>
    <s v="CBD"/>
    <s v="ORD02656"/>
    <x v="0"/>
    <n v="1"/>
    <n v="0"/>
    <n v="5800"/>
    <n v="2600"/>
    <n v="2600"/>
    <n v="3200"/>
    <n v="0.55172413793103448"/>
    <x v="0"/>
    <s v="In-store"/>
    <s v="Delivery"/>
    <s v="Facebook"/>
    <x v="3"/>
    <s v="Sunday"/>
    <x v="0"/>
    <x v="1"/>
    <x v="1"/>
  </r>
  <r>
    <x v="335"/>
    <s v="CUST090"/>
    <x v="10"/>
    <s v="1500g"/>
    <x v="2"/>
    <n v="4"/>
    <n v="15200"/>
    <x v="1"/>
    <s v="Kilimani"/>
    <s v="ORD02657"/>
    <x v="0"/>
    <n v="4"/>
    <n v="0"/>
    <n v="15200"/>
    <n v="900"/>
    <n v="3600"/>
    <n v="11600"/>
    <n v="0.76315789473684215"/>
    <x v="0"/>
    <s v="WhatsApp"/>
    <s v="Pickup"/>
    <s v="Facebook"/>
    <x v="3"/>
    <s v="Sunday"/>
    <x v="1"/>
    <x v="1"/>
    <x v="3"/>
  </r>
  <r>
    <x v="335"/>
    <s v="CUST028"/>
    <x v="13"/>
    <s v="500g"/>
    <x v="1"/>
    <n v="4"/>
    <n v="5200"/>
    <x v="2"/>
    <s v="Kilimani"/>
    <s v="ORD02658"/>
    <x v="0"/>
    <n v="4"/>
    <n v="0"/>
    <n v="5200"/>
    <n v="4200"/>
    <n v="16800"/>
    <n v="-11600"/>
    <n v="-2.2307692307692308"/>
    <x v="2"/>
    <s v="Online"/>
    <s v="Delivery"/>
    <s v="Walk-in"/>
    <x v="3"/>
    <s v="Sunday"/>
    <x v="1"/>
    <x v="1"/>
    <x v="0"/>
  </r>
  <r>
    <x v="335"/>
    <s v="CUST002"/>
    <x v="10"/>
    <s v="2500g"/>
    <x v="6"/>
    <n v="5"/>
    <n v="29000"/>
    <x v="2"/>
    <s v="Westlands"/>
    <s v="ORD02659"/>
    <x v="0"/>
    <n v="5"/>
    <n v="0"/>
    <n v="29000"/>
    <n v="2600"/>
    <n v="13000"/>
    <n v="16000"/>
    <n v="0.55172413793103448"/>
    <x v="2"/>
    <s v="In-store"/>
    <s v="Pickup"/>
    <s v="Word of Mouth"/>
    <x v="3"/>
    <s v="Sunday"/>
    <x v="2"/>
    <x v="0"/>
    <x v="1"/>
  </r>
  <r>
    <x v="335"/>
    <s v="CUST040"/>
    <x v="0"/>
    <s v="1500g"/>
    <x v="2"/>
    <n v="3"/>
    <n v="11400"/>
    <x v="1"/>
    <s v="Kilimani"/>
    <s v="ORD02660"/>
    <x v="0"/>
    <n v="3"/>
    <n v="0"/>
    <n v="11400"/>
    <n v="1000"/>
    <n v="3000"/>
    <n v="8400"/>
    <n v="0.73684210526315785"/>
    <x v="1"/>
    <s v="Online"/>
    <s v="Pickup"/>
    <s v="Word of Mouth"/>
    <x v="3"/>
    <s v="Sunday"/>
    <x v="2"/>
    <x v="1"/>
    <x v="1"/>
  </r>
  <r>
    <x v="335"/>
    <s v="CUST084"/>
    <x v="1"/>
    <s v="Large Pack"/>
    <x v="5"/>
    <n v="4"/>
    <n v="6000"/>
    <x v="2"/>
    <s v="Westlands"/>
    <s v="ORD02661"/>
    <x v="1"/>
    <n v="4"/>
    <n v="0"/>
    <n v="6000"/>
    <n v="1800"/>
    <n v="7200"/>
    <n v="-1200"/>
    <n v="-0.2"/>
    <x v="0"/>
    <s v="WhatsApp"/>
    <s v="Delivery"/>
    <s v="Instagram"/>
    <x v="3"/>
    <s v="Sunday"/>
    <x v="2"/>
    <x v="0"/>
    <x v="1"/>
  </r>
  <r>
    <x v="335"/>
    <s v="CUST046"/>
    <x v="9"/>
    <s v="1000g"/>
    <x v="0"/>
    <n v="3"/>
    <n v="8400"/>
    <x v="1"/>
    <s v="Westlands"/>
    <s v="ORD02662"/>
    <x v="0"/>
    <n v="3"/>
    <n v="0"/>
    <n v="8400"/>
    <n v="5000"/>
    <n v="15000"/>
    <n v="-6600"/>
    <n v="-0.7857142857142857"/>
    <x v="2"/>
    <s v="In-store"/>
    <s v="Delivery"/>
    <s v="Instagram"/>
    <x v="3"/>
    <s v="Sunday"/>
    <x v="2"/>
    <x v="1"/>
    <x v="3"/>
  </r>
  <r>
    <x v="335"/>
    <s v="CUST015"/>
    <x v="3"/>
    <s v="3000g"/>
    <x v="3"/>
    <n v="3"/>
    <n v="20400"/>
    <x v="0"/>
    <s v="Westlands"/>
    <s v="ORD02663"/>
    <x v="0"/>
    <n v="3"/>
    <n v="0"/>
    <n v="20400"/>
    <n v="5000"/>
    <n v="15000"/>
    <n v="5400"/>
    <n v="0.26470588235294118"/>
    <x v="1"/>
    <s v="In-store"/>
    <s v="Pickup"/>
    <s v="Instagram"/>
    <x v="3"/>
    <s v="Sunday"/>
    <x v="1"/>
    <x v="0"/>
    <x v="2"/>
  </r>
  <r>
    <x v="335"/>
    <s v="CUST023"/>
    <x v="9"/>
    <s v="3000g"/>
    <x v="3"/>
    <n v="3"/>
    <n v="20400"/>
    <x v="1"/>
    <s v="CBD"/>
    <s v="ORD02664"/>
    <x v="0"/>
    <n v="3"/>
    <n v="0"/>
    <n v="20400"/>
    <n v="900"/>
    <n v="2700"/>
    <n v="17700"/>
    <n v="0.86764705882352944"/>
    <x v="0"/>
    <s v="In-store"/>
    <s v="Pickup"/>
    <s v="Word of Mouth"/>
    <x v="3"/>
    <s v="Sunday"/>
    <x v="0"/>
    <x v="1"/>
    <x v="0"/>
  </r>
  <r>
    <x v="335"/>
    <s v="CUST056"/>
    <x v="11"/>
    <s v="500g"/>
    <x v="1"/>
    <n v="5"/>
    <n v="6500"/>
    <x v="2"/>
    <s v="Westlands"/>
    <s v="ORD02665"/>
    <x v="0"/>
    <n v="5"/>
    <n v="100"/>
    <n v="6400"/>
    <n v="3500"/>
    <n v="17500"/>
    <n v="-11100"/>
    <n v="-1.734375"/>
    <x v="0"/>
    <s v="WhatsApp"/>
    <s v="Delivery"/>
    <s v="Word of Mouth"/>
    <x v="3"/>
    <s v="Sunday"/>
    <x v="1"/>
    <x v="0"/>
    <x v="1"/>
  </r>
  <r>
    <x v="335"/>
    <s v="CUST082"/>
    <x v="6"/>
    <s v="2000g"/>
    <x v="4"/>
    <n v="4"/>
    <n v="19200"/>
    <x v="2"/>
    <s v="CBD"/>
    <s v="ORD02666"/>
    <x v="2"/>
    <n v="4"/>
    <n v="0"/>
    <n v="19200"/>
    <n v="4200"/>
    <n v="16800"/>
    <n v="2400"/>
    <n v="0.125"/>
    <x v="0"/>
    <s v="In-store"/>
    <s v="Delivery"/>
    <s v="Word of Mouth"/>
    <x v="3"/>
    <s v="Sunday"/>
    <x v="2"/>
    <x v="1"/>
    <x v="2"/>
  </r>
  <r>
    <x v="335"/>
    <s v="CUST012"/>
    <x v="13"/>
    <s v="2500g"/>
    <x v="6"/>
    <n v="1"/>
    <n v="5800"/>
    <x v="0"/>
    <s v="Kilimani"/>
    <s v="ORD02667"/>
    <x v="0"/>
    <n v="1"/>
    <n v="0"/>
    <n v="5800"/>
    <n v="1800"/>
    <n v="1800"/>
    <n v="4000"/>
    <n v="0.68965517241379315"/>
    <x v="2"/>
    <s v="Online"/>
    <s v="Pickup"/>
    <s v="Facebook"/>
    <x v="3"/>
    <s v="Sunday"/>
    <x v="2"/>
    <x v="1"/>
    <x v="1"/>
  </r>
  <r>
    <x v="335"/>
    <s v="CUST079"/>
    <x v="8"/>
    <s v="1000g"/>
    <x v="0"/>
    <n v="1"/>
    <n v="2800"/>
    <x v="2"/>
    <s v="Kilimani"/>
    <s v="ORD02668"/>
    <x v="0"/>
    <n v="1"/>
    <n v="0"/>
    <n v="2800"/>
    <n v="5000"/>
    <n v="5000"/>
    <n v="-2200"/>
    <n v="-0.7857142857142857"/>
    <x v="1"/>
    <s v="Online"/>
    <s v="Delivery"/>
    <s v="Word of Mouth"/>
    <x v="3"/>
    <s v="Sunday"/>
    <x v="0"/>
    <x v="1"/>
    <x v="0"/>
  </r>
  <r>
    <x v="335"/>
    <s v="CUST070"/>
    <x v="7"/>
    <s v="3000g"/>
    <x v="3"/>
    <n v="5"/>
    <n v="34000"/>
    <x v="0"/>
    <s v="CBD"/>
    <s v="ORD02669"/>
    <x v="0"/>
    <n v="5"/>
    <n v="0"/>
    <n v="34000"/>
    <n v="4200"/>
    <n v="21000"/>
    <n v="13000"/>
    <n v="0.38235294117647056"/>
    <x v="0"/>
    <s v="WhatsApp"/>
    <s v="Delivery"/>
    <s v="Word of Mouth"/>
    <x v="3"/>
    <s v="Sunday"/>
    <x v="1"/>
    <x v="1"/>
    <x v="3"/>
  </r>
  <r>
    <x v="335"/>
    <s v="CUST075"/>
    <x v="7"/>
    <s v="2500g"/>
    <x v="6"/>
    <n v="5"/>
    <n v="29000"/>
    <x v="0"/>
    <s v="CBD"/>
    <s v="ORD02670"/>
    <x v="0"/>
    <n v="5"/>
    <n v="0"/>
    <n v="29000"/>
    <n v="2600"/>
    <n v="13000"/>
    <n v="16000"/>
    <n v="0.55172413793103448"/>
    <x v="2"/>
    <s v="In-store"/>
    <s v="Delivery"/>
    <s v="Facebook"/>
    <x v="3"/>
    <s v="Sunday"/>
    <x v="0"/>
    <x v="1"/>
    <x v="0"/>
  </r>
  <r>
    <x v="336"/>
    <s v="CUST028"/>
    <x v="6"/>
    <s v="1500g"/>
    <x v="2"/>
    <n v="4"/>
    <n v="15200"/>
    <x v="0"/>
    <s v="Westlands"/>
    <s v="ORD02671"/>
    <x v="2"/>
    <n v="4"/>
    <n v="0"/>
    <n v="15200"/>
    <n v="4200"/>
    <n v="16800"/>
    <n v="-1600"/>
    <n v="-0.10526315789473684"/>
    <x v="1"/>
    <s v="In-store"/>
    <s v="Pickup"/>
    <s v="Instagram"/>
    <x v="3"/>
    <s v="Monday"/>
    <x v="0"/>
    <x v="0"/>
    <x v="3"/>
  </r>
  <r>
    <x v="336"/>
    <s v="CUST015"/>
    <x v="3"/>
    <s v="2500g"/>
    <x v="6"/>
    <n v="4"/>
    <n v="23200"/>
    <x v="0"/>
    <s v="Westlands"/>
    <s v="ORD02672"/>
    <x v="0"/>
    <n v="4"/>
    <n v="0"/>
    <n v="23200"/>
    <n v="4200"/>
    <n v="16800"/>
    <n v="6400"/>
    <n v="0.27586206896551724"/>
    <x v="2"/>
    <s v="In-store"/>
    <s v="Delivery"/>
    <s v="Facebook"/>
    <x v="3"/>
    <s v="Monday"/>
    <x v="0"/>
    <x v="1"/>
    <x v="0"/>
  </r>
  <r>
    <x v="336"/>
    <s v="CUST060"/>
    <x v="2"/>
    <s v="2500g"/>
    <x v="6"/>
    <n v="3"/>
    <n v="17400"/>
    <x v="2"/>
    <s v="CBD"/>
    <s v="ORD02673"/>
    <x v="0"/>
    <n v="3"/>
    <n v="0"/>
    <n v="17400"/>
    <n v="1000"/>
    <n v="3000"/>
    <n v="14400"/>
    <n v="0.82758620689655171"/>
    <x v="1"/>
    <s v="Online"/>
    <s v="Delivery"/>
    <s v="Word of Mouth"/>
    <x v="3"/>
    <s v="Monday"/>
    <x v="1"/>
    <x v="0"/>
    <x v="1"/>
  </r>
  <r>
    <x v="336"/>
    <s v="CUST001"/>
    <x v="1"/>
    <s v="Large Pack"/>
    <x v="5"/>
    <n v="4"/>
    <n v="6000"/>
    <x v="2"/>
    <s v="Kilimani"/>
    <s v="ORD02674"/>
    <x v="1"/>
    <n v="4"/>
    <n v="50"/>
    <n v="5950"/>
    <n v="900"/>
    <n v="3600"/>
    <n v="2350"/>
    <n v="0.3949579831932773"/>
    <x v="2"/>
    <s v="Online"/>
    <s v="Delivery"/>
    <s v="Facebook"/>
    <x v="3"/>
    <s v="Monday"/>
    <x v="0"/>
    <x v="1"/>
    <x v="1"/>
  </r>
  <r>
    <x v="336"/>
    <s v="CUST035"/>
    <x v="3"/>
    <s v="500g"/>
    <x v="1"/>
    <n v="3"/>
    <n v="3900"/>
    <x v="1"/>
    <s v="Westlands"/>
    <s v="ORD02675"/>
    <x v="0"/>
    <n v="3"/>
    <n v="0"/>
    <n v="3900"/>
    <n v="4200"/>
    <n v="12600"/>
    <n v="-8700"/>
    <n v="-2.2307692307692308"/>
    <x v="2"/>
    <s v="Online"/>
    <s v="Pickup"/>
    <s v="Word of Mouth"/>
    <x v="3"/>
    <s v="Monday"/>
    <x v="0"/>
    <x v="1"/>
    <x v="1"/>
  </r>
  <r>
    <x v="336"/>
    <s v="CUST087"/>
    <x v="4"/>
    <s v="2500g"/>
    <x v="6"/>
    <n v="4"/>
    <n v="23200"/>
    <x v="0"/>
    <s v="Kilimani"/>
    <s v="ORD02676"/>
    <x v="0"/>
    <n v="4"/>
    <n v="0"/>
    <n v="23200"/>
    <n v="900"/>
    <n v="3600"/>
    <n v="19600"/>
    <n v="0.84482758620689657"/>
    <x v="0"/>
    <s v="Online"/>
    <s v="Delivery"/>
    <s v="Instagram"/>
    <x v="3"/>
    <s v="Monday"/>
    <x v="0"/>
    <x v="0"/>
    <x v="3"/>
  </r>
  <r>
    <x v="336"/>
    <s v="CUST002"/>
    <x v="9"/>
    <s v="500g"/>
    <x v="1"/>
    <n v="1"/>
    <n v="1300"/>
    <x v="0"/>
    <s v="Kilimani"/>
    <s v="ORD02677"/>
    <x v="0"/>
    <n v="1"/>
    <n v="0"/>
    <n v="1300"/>
    <n v="900"/>
    <n v="900"/>
    <n v="400"/>
    <n v="0.30769230769230771"/>
    <x v="0"/>
    <s v="In-store"/>
    <s v="Pickup"/>
    <s v="Word of Mouth"/>
    <x v="3"/>
    <s v="Monday"/>
    <x v="0"/>
    <x v="1"/>
    <x v="3"/>
  </r>
  <r>
    <x v="336"/>
    <s v="CUST067"/>
    <x v="12"/>
    <s v="500g"/>
    <x v="1"/>
    <n v="3"/>
    <n v="3900"/>
    <x v="1"/>
    <s v="CBD"/>
    <s v="ORD02678"/>
    <x v="0"/>
    <n v="3"/>
    <n v="0"/>
    <n v="3900"/>
    <n v="2600"/>
    <n v="7800"/>
    <n v="-3900"/>
    <n v="-1"/>
    <x v="0"/>
    <s v="WhatsApp"/>
    <s v="Delivery"/>
    <s v="Walk-in"/>
    <x v="3"/>
    <s v="Monday"/>
    <x v="1"/>
    <x v="0"/>
    <x v="2"/>
  </r>
  <r>
    <x v="336"/>
    <s v="CUST022"/>
    <x v="5"/>
    <s v="1500g"/>
    <x v="2"/>
    <n v="3"/>
    <n v="11400"/>
    <x v="1"/>
    <s v="Westlands"/>
    <s v="ORD02679"/>
    <x v="0"/>
    <n v="3"/>
    <n v="0"/>
    <n v="11400"/>
    <n v="4200"/>
    <n v="12600"/>
    <n v="-1200"/>
    <n v="-0.10526315789473684"/>
    <x v="2"/>
    <s v="WhatsApp"/>
    <s v="Pickup"/>
    <s v="Walk-in"/>
    <x v="3"/>
    <s v="Monday"/>
    <x v="0"/>
    <x v="1"/>
    <x v="0"/>
  </r>
  <r>
    <x v="336"/>
    <s v="CUST051"/>
    <x v="10"/>
    <s v="2500g"/>
    <x v="6"/>
    <n v="5"/>
    <n v="29000"/>
    <x v="0"/>
    <s v="CBD"/>
    <s v="ORD02680"/>
    <x v="0"/>
    <n v="5"/>
    <n v="0"/>
    <n v="29000"/>
    <n v="3500"/>
    <n v="17500"/>
    <n v="11500"/>
    <n v="0.39655172413793105"/>
    <x v="0"/>
    <s v="In-store"/>
    <s v="Pickup"/>
    <s v="Word of Mouth"/>
    <x v="3"/>
    <s v="Monday"/>
    <x v="2"/>
    <x v="0"/>
    <x v="2"/>
  </r>
  <r>
    <x v="336"/>
    <s v="CUST007"/>
    <x v="8"/>
    <s v="2000g"/>
    <x v="4"/>
    <n v="4"/>
    <n v="19200"/>
    <x v="1"/>
    <s v="Westlands"/>
    <s v="ORD02681"/>
    <x v="0"/>
    <n v="4"/>
    <n v="0"/>
    <n v="19200"/>
    <n v="3500"/>
    <n v="14000"/>
    <n v="5200"/>
    <n v="0.27083333333333331"/>
    <x v="2"/>
    <s v="Online"/>
    <s v="Pickup"/>
    <s v="Instagram"/>
    <x v="3"/>
    <s v="Monday"/>
    <x v="2"/>
    <x v="0"/>
    <x v="1"/>
  </r>
  <r>
    <x v="336"/>
    <s v="CUST094"/>
    <x v="11"/>
    <s v="2000g"/>
    <x v="4"/>
    <n v="4"/>
    <n v="19200"/>
    <x v="0"/>
    <s v="Westlands"/>
    <s v="ORD02682"/>
    <x v="0"/>
    <n v="4"/>
    <n v="0"/>
    <n v="19200"/>
    <n v="900"/>
    <n v="3600"/>
    <n v="15600"/>
    <n v="0.8125"/>
    <x v="0"/>
    <s v="Online"/>
    <s v="Pickup"/>
    <s v="Instagram"/>
    <x v="3"/>
    <s v="Monday"/>
    <x v="0"/>
    <x v="1"/>
    <x v="2"/>
  </r>
  <r>
    <x v="336"/>
    <s v="CUST021"/>
    <x v="5"/>
    <s v="500g"/>
    <x v="1"/>
    <n v="5"/>
    <n v="6500"/>
    <x v="2"/>
    <s v="Kilimani"/>
    <s v="ORD02683"/>
    <x v="0"/>
    <n v="5"/>
    <n v="0"/>
    <n v="6500"/>
    <n v="4200"/>
    <n v="21000"/>
    <n v="-14500"/>
    <n v="-2.2307692307692308"/>
    <x v="1"/>
    <s v="Online"/>
    <s v="Delivery"/>
    <s v="Walk-in"/>
    <x v="3"/>
    <s v="Monday"/>
    <x v="2"/>
    <x v="1"/>
    <x v="0"/>
  </r>
  <r>
    <x v="336"/>
    <s v="CUST065"/>
    <x v="2"/>
    <s v="2500g"/>
    <x v="6"/>
    <n v="2"/>
    <n v="11600"/>
    <x v="0"/>
    <s v="CBD"/>
    <s v="ORD02684"/>
    <x v="0"/>
    <n v="2"/>
    <n v="0"/>
    <n v="11600"/>
    <n v="5000"/>
    <n v="10000"/>
    <n v="1600"/>
    <n v="0.13793103448275862"/>
    <x v="1"/>
    <s v="WhatsApp"/>
    <s v="Pickup"/>
    <s v="Instagram"/>
    <x v="3"/>
    <s v="Monday"/>
    <x v="1"/>
    <x v="1"/>
    <x v="3"/>
  </r>
  <r>
    <x v="336"/>
    <s v="CUST098"/>
    <x v="13"/>
    <s v="3000g"/>
    <x v="3"/>
    <n v="4"/>
    <n v="27200"/>
    <x v="1"/>
    <s v="Westlands"/>
    <s v="ORD02685"/>
    <x v="0"/>
    <n v="4"/>
    <n v="0"/>
    <n v="27200"/>
    <n v="2600"/>
    <n v="10400"/>
    <n v="16800"/>
    <n v="0.61764705882352944"/>
    <x v="1"/>
    <s v="Online"/>
    <s v="Delivery"/>
    <s v="Word of Mouth"/>
    <x v="3"/>
    <s v="Monday"/>
    <x v="0"/>
    <x v="1"/>
    <x v="0"/>
  </r>
  <r>
    <x v="337"/>
    <s v="CUST027"/>
    <x v="11"/>
    <s v="1500g"/>
    <x v="2"/>
    <n v="3"/>
    <n v="11400"/>
    <x v="0"/>
    <s v="Kilimani"/>
    <s v="ORD02686"/>
    <x v="0"/>
    <n v="3"/>
    <n v="0"/>
    <n v="11400"/>
    <n v="1800"/>
    <n v="5400"/>
    <n v="6000"/>
    <n v="0.52631578947368418"/>
    <x v="0"/>
    <s v="Online"/>
    <s v="Delivery"/>
    <s v="Walk-in"/>
    <x v="3"/>
    <s v="Tuesday"/>
    <x v="0"/>
    <x v="1"/>
    <x v="3"/>
  </r>
  <r>
    <x v="337"/>
    <s v="CUST002"/>
    <x v="0"/>
    <s v="1000g"/>
    <x v="0"/>
    <n v="4"/>
    <n v="11200"/>
    <x v="1"/>
    <s v="CBD"/>
    <s v="ORD02687"/>
    <x v="0"/>
    <n v="4"/>
    <n v="0"/>
    <n v="11200"/>
    <n v="3500"/>
    <n v="14000"/>
    <n v="-2800"/>
    <n v="-0.25"/>
    <x v="1"/>
    <s v="WhatsApp"/>
    <s v="Delivery"/>
    <s v="Word of Mouth"/>
    <x v="3"/>
    <s v="Tuesday"/>
    <x v="2"/>
    <x v="0"/>
    <x v="0"/>
  </r>
  <r>
    <x v="337"/>
    <s v="CUST080"/>
    <x v="11"/>
    <s v="2000g"/>
    <x v="4"/>
    <n v="1"/>
    <n v="4800"/>
    <x v="1"/>
    <s v="CBD"/>
    <s v="ORD02688"/>
    <x v="0"/>
    <n v="1"/>
    <n v="0"/>
    <n v="4800"/>
    <n v="3500"/>
    <n v="3500"/>
    <n v="1300"/>
    <n v="0.27083333333333331"/>
    <x v="0"/>
    <s v="Online"/>
    <s v="Delivery"/>
    <s v="Instagram"/>
    <x v="3"/>
    <s v="Tuesday"/>
    <x v="1"/>
    <x v="1"/>
    <x v="1"/>
  </r>
  <r>
    <x v="337"/>
    <s v="CUST049"/>
    <x v="2"/>
    <s v="2000g"/>
    <x v="4"/>
    <n v="5"/>
    <n v="24000"/>
    <x v="0"/>
    <s v="CBD"/>
    <s v="ORD02689"/>
    <x v="0"/>
    <n v="5"/>
    <n v="0"/>
    <n v="24000"/>
    <n v="1300"/>
    <n v="6500"/>
    <n v="17500"/>
    <n v="0.72916666666666663"/>
    <x v="2"/>
    <s v="Online"/>
    <s v="Pickup"/>
    <s v="Word of Mouth"/>
    <x v="3"/>
    <s v="Tuesday"/>
    <x v="2"/>
    <x v="0"/>
    <x v="2"/>
  </r>
  <r>
    <x v="337"/>
    <s v="CUST059"/>
    <x v="1"/>
    <s v="Party Pack"/>
    <x v="0"/>
    <n v="2"/>
    <n v="5600"/>
    <x v="1"/>
    <s v="CBD"/>
    <s v="ORD02690"/>
    <x v="1"/>
    <n v="2"/>
    <n v="0"/>
    <n v="5600"/>
    <n v="900"/>
    <n v="1800"/>
    <n v="3800"/>
    <n v="0.6785714285714286"/>
    <x v="1"/>
    <s v="In-store"/>
    <s v="Delivery"/>
    <s v="Instagram"/>
    <x v="3"/>
    <s v="Tuesday"/>
    <x v="2"/>
    <x v="1"/>
    <x v="2"/>
  </r>
  <r>
    <x v="337"/>
    <s v="CUST024"/>
    <x v="12"/>
    <s v="500g"/>
    <x v="1"/>
    <n v="3"/>
    <n v="3900"/>
    <x v="0"/>
    <s v="CBD"/>
    <s v="ORD02691"/>
    <x v="0"/>
    <n v="3"/>
    <n v="0"/>
    <n v="3900"/>
    <n v="3500"/>
    <n v="10500"/>
    <n v="-6600"/>
    <n v="-1.6923076923076923"/>
    <x v="1"/>
    <s v="Online"/>
    <s v="Delivery"/>
    <s v="Word of Mouth"/>
    <x v="3"/>
    <s v="Tuesday"/>
    <x v="1"/>
    <x v="1"/>
    <x v="0"/>
  </r>
  <r>
    <x v="337"/>
    <s v="CUST025"/>
    <x v="10"/>
    <s v="2000g"/>
    <x v="4"/>
    <n v="3"/>
    <n v="14400"/>
    <x v="1"/>
    <s v="Kilimani"/>
    <s v="ORD02692"/>
    <x v="0"/>
    <n v="3"/>
    <n v="0"/>
    <n v="14400"/>
    <n v="1000"/>
    <n v="3000"/>
    <n v="11400"/>
    <n v="0.79166666666666663"/>
    <x v="2"/>
    <s v="In-store"/>
    <s v="Delivery"/>
    <s v="Walk-in"/>
    <x v="3"/>
    <s v="Tuesday"/>
    <x v="2"/>
    <x v="1"/>
    <x v="0"/>
  </r>
  <r>
    <x v="337"/>
    <s v="CUST099"/>
    <x v="1"/>
    <s v="Large Pack"/>
    <x v="5"/>
    <n v="4"/>
    <n v="6000"/>
    <x v="2"/>
    <s v="CBD"/>
    <s v="ORD02693"/>
    <x v="1"/>
    <n v="4"/>
    <n v="0"/>
    <n v="6000"/>
    <n v="4200"/>
    <n v="16800"/>
    <n v="-10800"/>
    <n v="-1.8"/>
    <x v="1"/>
    <s v="Online"/>
    <s v="Delivery"/>
    <s v="Word of Mouth"/>
    <x v="3"/>
    <s v="Tuesday"/>
    <x v="1"/>
    <x v="1"/>
    <x v="3"/>
  </r>
  <r>
    <x v="337"/>
    <s v="CUST011"/>
    <x v="0"/>
    <s v="2500g"/>
    <x v="6"/>
    <n v="3"/>
    <n v="17400"/>
    <x v="0"/>
    <s v="CBD"/>
    <s v="ORD02694"/>
    <x v="0"/>
    <n v="3"/>
    <n v="100"/>
    <n v="17300"/>
    <n v="900"/>
    <n v="2700"/>
    <n v="14600"/>
    <n v="0.84393063583815031"/>
    <x v="1"/>
    <s v="In-store"/>
    <s v="Delivery"/>
    <s v="Facebook"/>
    <x v="3"/>
    <s v="Tuesday"/>
    <x v="1"/>
    <x v="0"/>
    <x v="1"/>
  </r>
  <r>
    <x v="337"/>
    <s v="CUST014"/>
    <x v="0"/>
    <s v="500g"/>
    <x v="1"/>
    <n v="5"/>
    <n v="6500"/>
    <x v="0"/>
    <s v="Westlands"/>
    <s v="ORD02695"/>
    <x v="0"/>
    <n v="5"/>
    <n v="0"/>
    <n v="6500"/>
    <n v="2600"/>
    <n v="13000"/>
    <n v="-6500"/>
    <n v="-1"/>
    <x v="1"/>
    <s v="In-store"/>
    <s v="Pickup"/>
    <s v="Instagram"/>
    <x v="3"/>
    <s v="Tuesday"/>
    <x v="1"/>
    <x v="1"/>
    <x v="0"/>
  </r>
  <r>
    <x v="337"/>
    <s v="CUST014"/>
    <x v="13"/>
    <s v="1500g"/>
    <x v="2"/>
    <n v="1"/>
    <n v="3800"/>
    <x v="0"/>
    <s v="Westlands"/>
    <s v="ORD02696"/>
    <x v="0"/>
    <n v="1"/>
    <n v="50"/>
    <n v="3750"/>
    <n v="5000"/>
    <n v="5000"/>
    <n v="-1250"/>
    <n v="-0.33333333333333331"/>
    <x v="0"/>
    <s v="In-store"/>
    <s v="Pickup"/>
    <s v="Facebook"/>
    <x v="3"/>
    <s v="Tuesday"/>
    <x v="2"/>
    <x v="0"/>
    <x v="0"/>
  </r>
  <r>
    <x v="337"/>
    <s v="CUST012"/>
    <x v="4"/>
    <s v="3000g"/>
    <x v="3"/>
    <n v="2"/>
    <n v="13600"/>
    <x v="0"/>
    <s v="Westlands"/>
    <s v="ORD02697"/>
    <x v="0"/>
    <n v="2"/>
    <n v="0"/>
    <n v="13600"/>
    <n v="2600"/>
    <n v="5200"/>
    <n v="8400"/>
    <n v="0.61764705882352944"/>
    <x v="1"/>
    <s v="Online"/>
    <s v="Pickup"/>
    <s v="Walk-in"/>
    <x v="3"/>
    <s v="Tuesday"/>
    <x v="1"/>
    <x v="0"/>
    <x v="3"/>
  </r>
  <r>
    <x v="337"/>
    <s v="CUST027"/>
    <x v="6"/>
    <s v="1500g"/>
    <x v="2"/>
    <n v="3"/>
    <n v="11400"/>
    <x v="2"/>
    <s v="Kilimani"/>
    <s v="ORD02698"/>
    <x v="2"/>
    <n v="3"/>
    <n v="0"/>
    <n v="11400"/>
    <n v="3500"/>
    <n v="10500"/>
    <n v="900"/>
    <n v="7.8947368421052627E-2"/>
    <x v="1"/>
    <s v="Online"/>
    <s v="Delivery"/>
    <s v="Instagram"/>
    <x v="3"/>
    <s v="Tuesday"/>
    <x v="0"/>
    <x v="0"/>
    <x v="2"/>
  </r>
  <r>
    <x v="337"/>
    <s v="CUST053"/>
    <x v="7"/>
    <s v="2000g"/>
    <x v="4"/>
    <n v="1"/>
    <n v="4800"/>
    <x v="0"/>
    <s v="Westlands"/>
    <s v="ORD02699"/>
    <x v="0"/>
    <n v="1"/>
    <n v="0"/>
    <n v="4800"/>
    <n v="2600"/>
    <n v="2600"/>
    <n v="2200"/>
    <n v="0.45833333333333331"/>
    <x v="1"/>
    <s v="WhatsApp"/>
    <s v="Delivery"/>
    <s v="Word of Mouth"/>
    <x v="3"/>
    <s v="Tuesday"/>
    <x v="1"/>
    <x v="1"/>
    <x v="3"/>
  </r>
  <r>
    <x v="337"/>
    <s v="CUST027"/>
    <x v="8"/>
    <s v="1500g"/>
    <x v="2"/>
    <n v="1"/>
    <n v="3800"/>
    <x v="1"/>
    <s v="Westlands"/>
    <s v="ORD02700"/>
    <x v="0"/>
    <n v="1"/>
    <n v="0"/>
    <n v="3800"/>
    <n v="4200"/>
    <n v="4200"/>
    <n v="-400"/>
    <n v="-0.10526315789473684"/>
    <x v="1"/>
    <s v="WhatsApp"/>
    <s v="Pickup"/>
    <s v="Word of Mouth"/>
    <x v="3"/>
    <s v="Tuesday"/>
    <x v="0"/>
    <x v="1"/>
    <x v="3"/>
  </r>
  <r>
    <x v="337"/>
    <s v="CUST082"/>
    <x v="9"/>
    <s v="2500g"/>
    <x v="6"/>
    <n v="3"/>
    <n v="17400"/>
    <x v="2"/>
    <s v="Kilimani"/>
    <s v="ORD02701"/>
    <x v="0"/>
    <n v="3"/>
    <n v="0"/>
    <n v="17400"/>
    <n v="4200"/>
    <n v="12600"/>
    <n v="4800"/>
    <n v="0.27586206896551724"/>
    <x v="2"/>
    <s v="Online"/>
    <s v="Delivery"/>
    <s v="Facebook"/>
    <x v="3"/>
    <s v="Tuesday"/>
    <x v="1"/>
    <x v="1"/>
    <x v="2"/>
  </r>
  <r>
    <x v="337"/>
    <s v="CUST002"/>
    <x v="11"/>
    <s v="2500g"/>
    <x v="6"/>
    <n v="3"/>
    <n v="17400"/>
    <x v="0"/>
    <s v="CBD"/>
    <s v="ORD02702"/>
    <x v="0"/>
    <n v="3"/>
    <n v="100"/>
    <n v="17300"/>
    <n v="5000"/>
    <n v="15000"/>
    <n v="2300"/>
    <n v="0.13294797687861271"/>
    <x v="0"/>
    <s v="Online"/>
    <s v="Delivery"/>
    <s v="Word of Mouth"/>
    <x v="3"/>
    <s v="Tuesday"/>
    <x v="1"/>
    <x v="0"/>
    <x v="1"/>
  </r>
  <r>
    <x v="337"/>
    <s v="CUST005"/>
    <x v="13"/>
    <s v="3000g"/>
    <x v="3"/>
    <n v="5"/>
    <n v="34000"/>
    <x v="0"/>
    <s v="Westlands"/>
    <s v="ORD02703"/>
    <x v="0"/>
    <n v="5"/>
    <n v="0"/>
    <n v="34000"/>
    <n v="3500"/>
    <n v="17500"/>
    <n v="16500"/>
    <n v="0.48529411764705882"/>
    <x v="2"/>
    <s v="In-store"/>
    <s v="Pickup"/>
    <s v="Word of Mouth"/>
    <x v="3"/>
    <s v="Tuesday"/>
    <x v="1"/>
    <x v="1"/>
    <x v="3"/>
  </r>
  <r>
    <x v="337"/>
    <s v="CUST079"/>
    <x v="5"/>
    <s v="2000g"/>
    <x v="4"/>
    <n v="4"/>
    <n v="19200"/>
    <x v="1"/>
    <s v="CBD"/>
    <s v="ORD02704"/>
    <x v="0"/>
    <n v="4"/>
    <n v="0"/>
    <n v="19200"/>
    <n v="1800"/>
    <n v="7200"/>
    <n v="12000"/>
    <n v="0.625"/>
    <x v="0"/>
    <s v="Online"/>
    <s v="Delivery"/>
    <s v="Instagram"/>
    <x v="3"/>
    <s v="Tuesday"/>
    <x v="0"/>
    <x v="0"/>
    <x v="2"/>
  </r>
  <r>
    <x v="338"/>
    <s v="CUST095"/>
    <x v="11"/>
    <s v="1000g"/>
    <x v="0"/>
    <n v="5"/>
    <n v="14000"/>
    <x v="2"/>
    <s v="Kilimani"/>
    <s v="ORD02705"/>
    <x v="0"/>
    <n v="5"/>
    <n v="0"/>
    <n v="14000"/>
    <n v="5000"/>
    <n v="25000"/>
    <n v="-11000"/>
    <n v="-0.7857142857142857"/>
    <x v="1"/>
    <s v="Online"/>
    <s v="Delivery"/>
    <s v="Instagram"/>
    <x v="3"/>
    <s v="Wednesday"/>
    <x v="1"/>
    <x v="1"/>
    <x v="3"/>
  </r>
  <r>
    <x v="338"/>
    <s v="CUST004"/>
    <x v="10"/>
    <s v="3000g"/>
    <x v="3"/>
    <n v="5"/>
    <n v="34000"/>
    <x v="1"/>
    <s v="Kilimani"/>
    <s v="ORD02706"/>
    <x v="0"/>
    <n v="5"/>
    <n v="0"/>
    <n v="34000"/>
    <n v="1800"/>
    <n v="9000"/>
    <n v="25000"/>
    <n v="0.73529411764705888"/>
    <x v="0"/>
    <s v="In-store"/>
    <s v="Pickup"/>
    <s v="Facebook"/>
    <x v="3"/>
    <s v="Wednesday"/>
    <x v="2"/>
    <x v="1"/>
    <x v="2"/>
  </r>
  <r>
    <x v="338"/>
    <s v="CUST098"/>
    <x v="3"/>
    <s v="1000g"/>
    <x v="0"/>
    <n v="5"/>
    <n v="14000"/>
    <x v="0"/>
    <s v="Kilimani"/>
    <s v="ORD02707"/>
    <x v="0"/>
    <n v="5"/>
    <n v="0"/>
    <n v="14000"/>
    <n v="1800"/>
    <n v="9000"/>
    <n v="5000"/>
    <n v="0.35714285714285715"/>
    <x v="2"/>
    <s v="In-store"/>
    <s v="Delivery"/>
    <s v="Walk-in"/>
    <x v="3"/>
    <s v="Wednesday"/>
    <x v="1"/>
    <x v="1"/>
    <x v="3"/>
  </r>
  <r>
    <x v="338"/>
    <s v="CUST015"/>
    <x v="6"/>
    <s v="1000g"/>
    <x v="0"/>
    <n v="3"/>
    <n v="8400"/>
    <x v="0"/>
    <s v="Kilimani"/>
    <s v="ORD02708"/>
    <x v="2"/>
    <n v="3"/>
    <n v="0"/>
    <n v="8400"/>
    <n v="3500"/>
    <n v="10500"/>
    <n v="-2100"/>
    <n v="-0.25"/>
    <x v="1"/>
    <s v="In-store"/>
    <s v="Pickup"/>
    <s v="Instagram"/>
    <x v="3"/>
    <s v="Wednesday"/>
    <x v="2"/>
    <x v="1"/>
    <x v="3"/>
  </r>
  <r>
    <x v="338"/>
    <s v="CUST029"/>
    <x v="5"/>
    <s v="2000g"/>
    <x v="4"/>
    <n v="2"/>
    <n v="9600"/>
    <x v="0"/>
    <s v="CBD"/>
    <s v="ORD02709"/>
    <x v="0"/>
    <n v="2"/>
    <n v="0"/>
    <n v="9600"/>
    <n v="400"/>
    <n v="800"/>
    <n v="8800"/>
    <n v="0.91666666666666663"/>
    <x v="0"/>
    <s v="In-store"/>
    <s v="Pickup"/>
    <s v="Instagram"/>
    <x v="3"/>
    <s v="Wednesday"/>
    <x v="1"/>
    <x v="0"/>
    <x v="3"/>
  </r>
  <r>
    <x v="338"/>
    <s v="CUST035"/>
    <x v="1"/>
    <s v="Small Pack"/>
    <x v="7"/>
    <n v="2"/>
    <n v="1600"/>
    <x v="2"/>
    <s v="Westlands"/>
    <s v="ORD02710"/>
    <x v="1"/>
    <n v="2"/>
    <n v="0"/>
    <n v="1600"/>
    <n v="900"/>
    <n v="1800"/>
    <n v="-200"/>
    <n v="-0.125"/>
    <x v="0"/>
    <s v="WhatsApp"/>
    <s v="Delivery"/>
    <s v="Instagram"/>
    <x v="3"/>
    <s v="Wednesday"/>
    <x v="0"/>
    <x v="0"/>
    <x v="2"/>
  </r>
  <r>
    <x v="338"/>
    <s v="CUST045"/>
    <x v="10"/>
    <s v="500g"/>
    <x v="1"/>
    <n v="1"/>
    <n v="1300"/>
    <x v="1"/>
    <s v="CBD"/>
    <s v="ORD02711"/>
    <x v="0"/>
    <n v="1"/>
    <n v="0"/>
    <n v="1300"/>
    <n v="1800"/>
    <n v="1800"/>
    <n v="-500"/>
    <n v="-0.38461538461538464"/>
    <x v="2"/>
    <s v="In-store"/>
    <s v="Delivery"/>
    <s v="Facebook"/>
    <x v="3"/>
    <s v="Wednesday"/>
    <x v="2"/>
    <x v="1"/>
    <x v="2"/>
  </r>
  <r>
    <x v="338"/>
    <s v="CUST060"/>
    <x v="8"/>
    <s v="1000g"/>
    <x v="0"/>
    <n v="3"/>
    <n v="8400"/>
    <x v="1"/>
    <s v="Westlands"/>
    <s v="ORD02712"/>
    <x v="0"/>
    <n v="3"/>
    <n v="0"/>
    <n v="8400"/>
    <n v="5000"/>
    <n v="15000"/>
    <n v="-6600"/>
    <n v="-0.7857142857142857"/>
    <x v="1"/>
    <s v="Online"/>
    <s v="Delivery"/>
    <s v="Word of Mouth"/>
    <x v="3"/>
    <s v="Wednesday"/>
    <x v="0"/>
    <x v="0"/>
    <x v="2"/>
  </r>
  <r>
    <x v="338"/>
    <s v="CUST052"/>
    <x v="9"/>
    <s v="3000g"/>
    <x v="3"/>
    <n v="5"/>
    <n v="34000"/>
    <x v="0"/>
    <s v="Westlands"/>
    <s v="ORD02713"/>
    <x v="0"/>
    <n v="5"/>
    <n v="0"/>
    <n v="34000"/>
    <n v="5000"/>
    <n v="25000"/>
    <n v="9000"/>
    <n v="0.26470588235294118"/>
    <x v="0"/>
    <s v="In-store"/>
    <s v="Pickup"/>
    <s v="Walk-in"/>
    <x v="3"/>
    <s v="Wednesday"/>
    <x v="1"/>
    <x v="1"/>
    <x v="2"/>
  </r>
  <r>
    <x v="338"/>
    <s v="CUST088"/>
    <x v="11"/>
    <s v="3000g"/>
    <x v="3"/>
    <n v="2"/>
    <n v="13600"/>
    <x v="1"/>
    <s v="Westlands"/>
    <s v="ORD02714"/>
    <x v="0"/>
    <n v="2"/>
    <n v="0"/>
    <n v="13600"/>
    <n v="3500"/>
    <n v="7000"/>
    <n v="6600"/>
    <n v="0.48529411764705882"/>
    <x v="0"/>
    <s v="In-store"/>
    <s v="Pickup"/>
    <s v="Word of Mouth"/>
    <x v="3"/>
    <s v="Wednesday"/>
    <x v="1"/>
    <x v="1"/>
    <x v="1"/>
  </r>
  <r>
    <x v="338"/>
    <s v="CUST075"/>
    <x v="9"/>
    <s v="2000g"/>
    <x v="4"/>
    <n v="1"/>
    <n v="4800"/>
    <x v="1"/>
    <s v="Westlands"/>
    <s v="ORD02715"/>
    <x v="0"/>
    <n v="1"/>
    <n v="0"/>
    <n v="4800"/>
    <n v="900"/>
    <n v="900"/>
    <n v="3900"/>
    <n v="0.8125"/>
    <x v="2"/>
    <s v="WhatsApp"/>
    <s v="Pickup"/>
    <s v="Word of Mouth"/>
    <x v="3"/>
    <s v="Wednesday"/>
    <x v="2"/>
    <x v="0"/>
    <x v="2"/>
  </r>
  <r>
    <x v="339"/>
    <s v="CUST093"/>
    <x v="12"/>
    <s v="500g"/>
    <x v="1"/>
    <n v="2"/>
    <n v="2600"/>
    <x v="2"/>
    <s v="Westlands"/>
    <s v="ORD02716"/>
    <x v="0"/>
    <n v="2"/>
    <n v="0"/>
    <n v="2600"/>
    <n v="1800"/>
    <n v="3600"/>
    <n v="-1000"/>
    <n v="-0.38461538461538464"/>
    <x v="2"/>
    <s v="WhatsApp"/>
    <s v="Pickup"/>
    <s v="Facebook"/>
    <x v="3"/>
    <s v="Thursday"/>
    <x v="0"/>
    <x v="0"/>
    <x v="0"/>
  </r>
  <r>
    <x v="339"/>
    <s v="CUST077"/>
    <x v="7"/>
    <s v="1000g"/>
    <x v="0"/>
    <n v="4"/>
    <n v="11200"/>
    <x v="1"/>
    <s v="Westlands"/>
    <s v="ORD02717"/>
    <x v="0"/>
    <n v="4"/>
    <n v="0"/>
    <n v="11200"/>
    <n v="900"/>
    <n v="3600"/>
    <n v="7600"/>
    <n v="0.6785714285714286"/>
    <x v="0"/>
    <s v="WhatsApp"/>
    <s v="Delivery"/>
    <s v="Facebook"/>
    <x v="3"/>
    <s v="Thursday"/>
    <x v="0"/>
    <x v="1"/>
    <x v="1"/>
  </r>
  <r>
    <x v="339"/>
    <s v="CUST080"/>
    <x v="6"/>
    <s v="500g"/>
    <x v="1"/>
    <n v="3"/>
    <n v="3900"/>
    <x v="0"/>
    <s v="CBD"/>
    <s v="ORD02718"/>
    <x v="2"/>
    <n v="3"/>
    <n v="0"/>
    <n v="3900"/>
    <n v="4200"/>
    <n v="12600"/>
    <n v="-8700"/>
    <n v="-2.2307692307692308"/>
    <x v="0"/>
    <s v="Online"/>
    <s v="Delivery"/>
    <s v="Instagram"/>
    <x v="3"/>
    <s v="Thursday"/>
    <x v="2"/>
    <x v="1"/>
    <x v="1"/>
  </r>
  <r>
    <x v="339"/>
    <s v="CUST026"/>
    <x v="9"/>
    <s v="2500g"/>
    <x v="6"/>
    <n v="4"/>
    <n v="23200"/>
    <x v="1"/>
    <s v="Westlands"/>
    <s v="ORD02719"/>
    <x v="0"/>
    <n v="4"/>
    <n v="0"/>
    <n v="23200"/>
    <n v="4200"/>
    <n v="16800"/>
    <n v="6400"/>
    <n v="0.27586206896551724"/>
    <x v="0"/>
    <s v="Online"/>
    <s v="Pickup"/>
    <s v="Facebook"/>
    <x v="3"/>
    <s v="Thursday"/>
    <x v="1"/>
    <x v="0"/>
    <x v="1"/>
  </r>
  <r>
    <x v="339"/>
    <s v="CUST058"/>
    <x v="5"/>
    <s v="2500g"/>
    <x v="6"/>
    <n v="1"/>
    <n v="5800"/>
    <x v="0"/>
    <s v="Kilimani"/>
    <s v="ORD02720"/>
    <x v="0"/>
    <n v="1"/>
    <n v="0"/>
    <n v="5800"/>
    <n v="900"/>
    <n v="900"/>
    <n v="4900"/>
    <n v="0.84482758620689657"/>
    <x v="0"/>
    <s v="In-store"/>
    <s v="Pickup"/>
    <s v="Facebook"/>
    <x v="3"/>
    <s v="Thursday"/>
    <x v="2"/>
    <x v="1"/>
    <x v="1"/>
  </r>
  <r>
    <x v="339"/>
    <s v="CUST076"/>
    <x v="3"/>
    <s v="500g"/>
    <x v="1"/>
    <n v="3"/>
    <n v="3900"/>
    <x v="2"/>
    <s v="Westlands"/>
    <s v="ORD02721"/>
    <x v="0"/>
    <n v="3"/>
    <n v="0"/>
    <n v="3900"/>
    <n v="2600"/>
    <n v="7800"/>
    <n v="-3900"/>
    <n v="-1"/>
    <x v="0"/>
    <s v="Online"/>
    <s v="Pickup"/>
    <s v="Walk-in"/>
    <x v="3"/>
    <s v="Thursday"/>
    <x v="0"/>
    <x v="1"/>
    <x v="0"/>
  </r>
  <r>
    <x v="339"/>
    <s v="CUST046"/>
    <x v="13"/>
    <s v="1500g"/>
    <x v="2"/>
    <n v="5"/>
    <n v="19000"/>
    <x v="2"/>
    <s v="Kilimani"/>
    <s v="ORD02722"/>
    <x v="0"/>
    <n v="5"/>
    <n v="0"/>
    <n v="19000"/>
    <n v="3500"/>
    <n v="17500"/>
    <n v="1500"/>
    <n v="7.8947368421052627E-2"/>
    <x v="1"/>
    <s v="Online"/>
    <s v="Pickup"/>
    <s v="Walk-in"/>
    <x v="3"/>
    <s v="Thursday"/>
    <x v="0"/>
    <x v="0"/>
    <x v="1"/>
  </r>
  <r>
    <x v="339"/>
    <s v="CUST042"/>
    <x v="2"/>
    <s v="2000g"/>
    <x v="4"/>
    <n v="2"/>
    <n v="9600"/>
    <x v="2"/>
    <s v="Kilimani"/>
    <s v="ORD02723"/>
    <x v="0"/>
    <n v="2"/>
    <n v="0"/>
    <n v="9600"/>
    <n v="3500"/>
    <n v="7000"/>
    <n v="2600"/>
    <n v="0.27083333333333331"/>
    <x v="2"/>
    <s v="Online"/>
    <s v="Pickup"/>
    <s v="Walk-in"/>
    <x v="3"/>
    <s v="Thursday"/>
    <x v="0"/>
    <x v="0"/>
    <x v="1"/>
  </r>
  <r>
    <x v="339"/>
    <s v="CUST010"/>
    <x v="5"/>
    <s v="2000g"/>
    <x v="4"/>
    <n v="2"/>
    <n v="9600"/>
    <x v="0"/>
    <s v="CBD"/>
    <s v="ORD02724"/>
    <x v="0"/>
    <n v="2"/>
    <n v="0"/>
    <n v="9600"/>
    <n v="1800"/>
    <n v="3600"/>
    <n v="6000"/>
    <n v="0.625"/>
    <x v="0"/>
    <s v="Online"/>
    <s v="Pickup"/>
    <s v="Walk-in"/>
    <x v="3"/>
    <s v="Thursday"/>
    <x v="2"/>
    <x v="1"/>
    <x v="3"/>
  </r>
  <r>
    <x v="339"/>
    <s v="CUST019"/>
    <x v="5"/>
    <s v="1000g"/>
    <x v="0"/>
    <n v="3"/>
    <n v="8400"/>
    <x v="2"/>
    <s v="Kilimani"/>
    <s v="ORD02725"/>
    <x v="0"/>
    <n v="3"/>
    <n v="0"/>
    <n v="8400"/>
    <n v="5000"/>
    <n v="15000"/>
    <n v="-6600"/>
    <n v="-0.7857142857142857"/>
    <x v="0"/>
    <s v="Online"/>
    <s v="Delivery"/>
    <s v="Walk-in"/>
    <x v="3"/>
    <s v="Thursday"/>
    <x v="2"/>
    <x v="0"/>
    <x v="1"/>
  </r>
  <r>
    <x v="339"/>
    <s v="CUST089"/>
    <x v="0"/>
    <s v="3000g"/>
    <x v="3"/>
    <n v="3"/>
    <n v="20400"/>
    <x v="0"/>
    <s v="CBD"/>
    <s v="ORD02726"/>
    <x v="0"/>
    <n v="3"/>
    <n v="0"/>
    <n v="20400"/>
    <n v="2600"/>
    <n v="7800"/>
    <n v="12600"/>
    <n v="0.61764705882352944"/>
    <x v="2"/>
    <s v="Online"/>
    <s v="Delivery"/>
    <s v="Facebook"/>
    <x v="3"/>
    <s v="Thursday"/>
    <x v="2"/>
    <x v="1"/>
    <x v="1"/>
  </r>
  <r>
    <x v="339"/>
    <s v="CUST060"/>
    <x v="5"/>
    <s v="1500g"/>
    <x v="2"/>
    <n v="2"/>
    <n v="7600"/>
    <x v="1"/>
    <s v="Westlands"/>
    <s v="ORD02727"/>
    <x v="0"/>
    <n v="2"/>
    <n v="0"/>
    <n v="7600"/>
    <n v="900"/>
    <n v="1800"/>
    <n v="5800"/>
    <n v="0.76315789473684215"/>
    <x v="2"/>
    <s v="WhatsApp"/>
    <s v="Delivery"/>
    <s v="Facebook"/>
    <x v="3"/>
    <s v="Thursday"/>
    <x v="2"/>
    <x v="1"/>
    <x v="3"/>
  </r>
  <r>
    <x v="339"/>
    <s v="CUST009"/>
    <x v="10"/>
    <s v="500g"/>
    <x v="1"/>
    <n v="5"/>
    <n v="6500"/>
    <x v="2"/>
    <s v="Westlands"/>
    <s v="ORD02728"/>
    <x v="0"/>
    <n v="5"/>
    <n v="0"/>
    <n v="6500"/>
    <n v="2600"/>
    <n v="13000"/>
    <n v="-6500"/>
    <n v="-1"/>
    <x v="0"/>
    <s v="Online"/>
    <s v="Pickup"/>
    <s v="Word of Mouth"/>
    <x v="3"/>
    <s v="Thursday"/>
    <x v="2"/>
    <x v="1"/>
    <x v="0"/>
  </r>
  <r>
    <x v="340"/>
    <s v="CUST028"/>
    <x v="10"/>
    <s v="1500g"/>
    <x v="2"/>
    <n v="5"/>
    <n v="19000"/>
    <x v="0"/>
    <s v="CBD"/>
    <s v="ORD02729"/>
    <x v="0"/>
    <n v="5"/>
    <n v="0"/>
    <n v="19000"/>
    <n v="3500"/>
    <n v="17500"/>
    <n v="1500"/>
    <n v="7.8947368421052627E-2"/>
    <x v="1"/>
    <s v="WhatsApp"/>
    <s v="Delivery"/>
    <s v="Facebook"/>
    <x v="3"/>
    <s v="Friday"/>
    <x v="1"/>
    <x v="1"/>
    <x v="2"/>
  </r>
  <r>
    <x v="340"/>
    <s v="CUST086"/>
    <x v="4"/>
    <s v="2000g"/>
    <x v="4"/>
    <n v="5"/>
    <n v="24000"/>
    <x v="0"/>
    <s v="CBD"/>
    <s v="ORD02730"/>
    <x v="0"/>
    <n v="5"/>
    <n v="0"/>
    <n v="24000"/>
    <n v="900"/>
    <n v="4500"/>
    <n v="19500"/>
    <n v="0.8125"/>
    <x v="0"/>
    <s v="Online"/>
    <s v="Pickup"/>
    <s v="Facebook"/>
    <x v="3"/>
    <s v="Friday"/>
    <x v="0"/>
    <x v="0"/>
    <x v="1"/>
  </r>
  <r>
    <x v="340"/>
    <s v="CUST088"/>
    <x v="8"/>
    <s v="500g"/>
    <x v="1"/>
    <n v="4"/>
    <n v="5200"/>
    <x v="2"/>
    <s v="Westlands"/>
    <s v="ORD02731"/>
    <x v="0"/>
    <n v="4"/>
    <n v="0"/>
    <n v="5200"/>
    <n v="5000"/>
    <n v="20000"/>
    <n v="-14800"/>
    <n v="-2.8461538461538463"/>
    <x v="0"/>
    <s v="Online"/>
    <s v="Pickup"/>
    <s v="Walk-in"/>
    <x v="3"/>
    <s v="Friday"/>
    <x v="0"/>
    <x v="0"/>
    <x v="2"/>
  </r>
  <r>
    <x v="340"/>
    <s v="CUST026"/>
    <x v="6"/>
    <s v="3000g"/>
    <x v="3"/>
    <n v="3"/>
    <n v="20400"/>
    <x v="0"/>
    <s v="Kilimani"/>
    <s v="ORD02732"/>
    <x v="2"/>
    <n v="3"/>
    <n v="0"/>
    <n v="20400"/>
    <n v="900"/>
    <n v="2700"/>
    <n v="17700"/>
    <n v="0.86764705882352944"/>
    <x v="0"/>
    <s v="WhatsApp"/>
    <s v="Pickup"/>
    <s v="Instagram"/>
    <x v="3"/>
    <s v="Friday"/>
    <x v="2"/>
    <x v="1"/>
    <x v="1"/>
  </r>
  <r>
    <x v="340"/>
    <s v="CUST064"/>
    <x v="12"/>
    <s v="500g"/>
    <x v="1"/>
    <n v="4"/>
    <n v="5200"/>
    <x v="0"/>
    <s v="Westlands"/>
    <s v="ORD02733"/>
    <x v="0"/>
    <n v="4"/>
    <n v="0"/>
    <n v="5200"/>
    <n v="4200"/>
    <n v="16800"/>
    <n v="-11600"/>
    <n v="-2.2307692307692308"/>
    <x v="1"/>
    <s v="In-store"/>
    <s v="Pickup"/>
    <s v="Word of Mouth"/>
    <x v="3"/>
    <s v="Friday"/>
    <x v="0"/>
    <x v="1"/>
    <x v="3"/>
  </r>
  <r>
    <x v="340"/>
    <s v="CUST016"/>
    <x v="9"/>
    <s v="2500g"/>
    <x v="6"/>
    <n v="1"/>
    <n v="5800"/>
    <x v="2"/>
    <s v="Kilimani"/>
    <s v="ORD02734"/>
    <x v="0"/>
    <n v="1"/>
    <n v="100"/>
    <n v="5700"/>
    <n v="2600"/>
    <n v="2600"/>
    <n v="3100"/>
    <n v="0.54385964912280704"/>
    <x v="0"/>
    <s v="WhatsApp"/>
    <s v="Delivery"/>
    <s v="Instagram"/>
    <x v="3"/>
    <s v="Friday"/>
    <x v="1"/>
    <x v="1"/>
    <x v="0"/>
  </r>
  <r>
    <x v="340"/>
    <s v="CUST076"/>
    <x v="13"/>
    <s v="1500g"/>
    <x v="2"/>
    <n v="3"/>
    <n v="11400"/>
    <x v="2"/>
    <s v="Kilimani"/>
    <s v="ORD02735"/>
    <x v="0"/>
    <n v="3"/>
    <n v="0"/>
    <n v="11400"/>
    <n v="2600"/>
    <n v="7800"/>
    <n v="3600"/>
    <n v="0.31578947368421051"/>
    <x v="0"/>
    <s v="Online"/>
    <s v="Delivery"/>
    <s v="Instagram"/>
    <x v="3"/>
    <s v="Friday"/>
    <x v="2"/>
    <x v="0"/>
    <x v="0"/>
  </r>
  <r>
    <x v="340"/>
    <s v="CUST037"/>
    <x v="13"/>
    <s v="1500g"/>
    <x v="2"/>
    <n v="1"/>
    <n v="3800"/>
    <x v="0"/>
    <s v="CBD"/>
    <s v="ORD02736"/>
    <x v="0"/>
    <n v="1"/>
    <n v="0"/>
    <n v="3800"/>
    <n v="900"/>
    <n v="900"/>
    <n v="2900"/>
    <n v="0.76315789473684215"/>
    <x v="1"/>
    <s v="Online"/>
    <s v="Pickup"/>
    <s v="Facebook"/>
    <x v="3"/>
    <s v="Friday"/>
    <x v="1"/>
    <x v="1"/>
    <x v="1"/>
  </r>
  <r>
    <x v="340"/>
    <s v="CUST001"/>
    <x v="12"/>
    <s v="500g"/>
    <x v="1"/>
    <n v="5"/>
    <n v="6500"/>
    <x v="2"/>
    <s v="Westlands"/>
    <s v="ORD02737"/>
    <x v="0"/>
    <n v="5"/>
    <n v="0"/>
    <n v="6500"/>
    <n v="4200"/>
    <n v="21000"/>
    <n v="-14500"/>
    <n v="-2.2307692307692308"/>
    <x v="0"/>
    <s v="In-store"/>
    <s v="Pickup"/>
    <s v="Instagram"/>
    <x v="3"/>
    <s v="Friday"/>
    <x v="0"/>
    <x v="1"/>
    <x v="1"/>
  </r>
  <r>
    <x v="340"/>
    <s v="CUST005"/>
    <x v="11"/>
    <s v="2500g"/>
    <x v="6"/>
    <n v="4"/>
    <n v="23200"/>
    <x v="1"/>
    <s v="CBD"/>
    <s v="ORD02738"/>
    <x v="0"/>
    <n v="4"/>
    <n v="0"/>
    <n v="23200"/>
    <n v="1800"/>
    <n v="7200"/>
    <n v="16000"/>
    <n v="0.68965517241379315"/>
    <x v="0"/>
    <s v="In-store"/>
    <s v="Pickup"/>
    <s v="Facebook"/>
    <x v="3"/>
    <s v="Friday"/>
    <x v="0"/>
    <x v="1"/>
    <x v="0"/>
  </r>
  <r>
    <x v="340"/>
    <s v="CUST083"/>
    <x v="0"/>
    <s v="1000g"/>
    <x v="0"/>
    <n v="3"/>
    <n v="8400"/>
    <x v="0"/>
    <s v="Kilimani"/>
    <s v="ORD02739"/>
    <x v="0"/>
    <n v="3"/>
    <n v="0"/>
    <n v="8400"/>
    <n v="2600"/>
    <n v="7800"/>
    <n v="600"/>
    <n v="7.1428571428571425E-2"/>
    <x v="0"/>
    <s v="In-store"/>
    <s v="Delivery"/>
    <s v="Word of Mouth"/>
    <x v="3"/>
    <s v="Friday"/>
    <x v="2"/>
    <x v="0"/>
    <x v="3"/>
  </r>
  <r>
    <x v="340"/>
    <s v="CUST054"/>
    <x v="7"/>
    <s v="1500g"/>
    <x v="2"/>
    <n v="1"/>
    <n v="3800"/>
    <x v="1"/>
    <s v="Westlands"/>
    <s v="ORD02740"/>
    <x v="0"/>
    <n v="1"/>
    <n v="0"/>
    <n v="3800"/>
    <n v="1800"/>
    <n v="1800"/>
    <n v="2000"/>
    <n v="0.52631578947368418"/>
    <x v="1"/>
    <s v="WhatsApp"/>
    <s v="Delivery"/>
    <s v="Facebook"/>
    <x v="3"/>
    <s v="Friday"/>
    <x v="1"/>
    <x v="0"/>
    <x v="1"/>
  </r>
  <r>
    <x v="340"/>
    <s v="CUST097"/>
    <x v="4"/>
    <s v="1000g"/>
    <x v="0"/>
    <n v="3"/>
    <n v="8400"/>
    <x v="2"/>
    <s v="Westlands"/>
    <s v="ORD02741"/>
    <x v="0"/>
    <n v="3"/>
    <n v="0"/>
    <n v="8400"/>
    <n v="4200"/>
    <n v="12600"/>
    <n v="-4200"/>
    <n v="-0.5"/>
    <x v="0"/>
    <s v="In-store"/>
    <s v="Delivery"/>
    <s v="Word of Mouth"/>
    <x v="3"/>
    <s v="Friday"/>
    <x v="1"/>
    <x v="0"/>
    <x v="2"/>
  </r>
  <r>
    <x v="340"/>
    <s v="CUST100"/>
    <x v="2"/>
    <s v="2500g"/>
    <x v="6"/>
    <n v="5"/>
    <n v="29000"/>
    <x v="2"/>
    <s v="Westlands"/>
    <s v="ORD02742"/>
    <x v="0"/>
    <n v="5"/>
    <n v="0"/>
    <n v="29000"/>
    <n v="4200"/>
    <n v="21000"/>
    <n v="8000"/>
    <n v="0.27586206896551724"/>
    <x v="0"/>
    <s v="Online"/>
    <s v="Pickup"/>
    <s v="Facebook"/>
    <x v="3"/>
    <s v="Friday"/>
    <x v="2"/>
    <x v="1"/>
    <x v="0"/>
  </r>
  <r>
    <x v="340"/>
    <s v="CUST051"/>
    <x v="13"/>
    <s v="2500g"/>
    <x v="6"/>
    <n v="1"/>
    <n v="5800"/>
    <x v="2"/>
    <s v="CBD"/>
    <s v="ORD02743"/>
    <x v="0"/>
    <n v="1"/>
    <n v="50"/>
    <n v="5750"/>
    <n v="1800"/>
    <n v="1800"/>
    <n v="3950"/>
    <n v="0.68695652173913047"/>
    <x v="0"/>
    <s v="In-store"/>
    <s v="Pickup"/>
    <s v="Word of Mouth"/>
    <x v="3"/>
    <s v="Friday"/>
    <x v="1"/>
    <x v="1"/>
    <x v="3"/>
  </r>
  <r>
    <x v="340"/>
    <s v="CUST083"/>
    <x v="7"/>
    <s v="1000g"/>
    <x v="0"/>
    <n v="4"/>
    <n v="11200"/>
    <x v="0"/>
    <s v="Westlands"/>
    <s v="ORD02744"/>
    <x v="0"/>
    <n v="4"/>
    <n v="0"/>
    <n v="11200"/>
    <n v="2600"/>
    <n v="10400"/>
    <n v="800"/>
    <n v="7.1428571428571425E-2"/>
    <x v="2"/>
    <s v="Online"/>
    <s v="Delivery"/>
    <s v="Instagram"/>
    <x v="3"/>
    <s v="Friday"/>
    <x v="2"/>
    <x v="0"/>
    <x v="0"/>
  </r>
  <r>
    <x v="340"/>
    <s v="CUST004"/>
    <x v="13"/>
    <s v="1500g"/>
    <x v="2"/>
    <n v="1"/>
    <n v="3800"/>
    <x v="0"/>
    <s v="Kilimani"/>
    <s v="ORD02745"/>
    <x v="0"/>
    <n v="1"/>
    <n v="0"/>
    <n v="3800"/>
    <n v="3500"/>
    <n v="3500"/>
    <n v="300"/>
    <n v="7.8947368421052627E-2"/>
    <x v="0"/>
    <s v="In-store"/>
    <s v="Delivery"/>
    <s v="Walk-in"/>
    <x v="3"/>
    <s v="Friday"/>
    <x v="2"/>
    <x v="0"/>
    <x v="2"/>
  </r>
  <r>
    <x v="340"/>
    <s v="CUST018"/>
    <x v="6"/>
    <s v="2000g"/>
    <x v="4"/>
    <n v="1"/>
    <n v="4800"/>
    <x v="0"/>
    <s v="Westlands"/>
    <s v="ORD02746"/>
    <x v="2"/>
    <n v="1"/>
    <n v="0"/>
    <n v="4800"/>
    <n v="3500"/>
    <n v="3500"/>
    <n v="1300"/>
    <n v="0.27083333333333331"/>
    <x v="0"/>
    <s v="In-store"/>
    <s v="Delivery"/>
    <s v="Walk-in"/>
    <x v="3"/>
    <s v="Friday"/>
    <x v="0"/>
    <x v="0"/>
    <x v="3"/>
  </r>
  <r>
    <x v="340"/>
    <s v="CUST029"/>
    <x v="6"/>
    <s v="2000g"/>
    <x v="4"/>
    <n v="4"/>
    <n v="19200"/>
    <x v="0"/>
    <s v="Kilimani"/>
    <s v="ORD02747"/>
    <x v="2"/>
    <n v="4"/>
    <n v="0"/>
    <n v="19200"/>
    <n v="2600"/>
    <n v="10400"/>
    <n v="8800"/>
    <n v="0.45833333333333331"/>
    <x v="2"/>
    <s v="Online"/>
    <s v="Delivery"/>
    <s v="Facebook"/>
    <x v="3"/>
    <s v="Friday"/>
    <x v="2"/>
    <x v="0"/>
    <x v="1"/>
  </r>
  <r>
    <x v="340"/>
    <s v="CUST069"/>
    <x v="10"/>
    <s v="1500g"/>
    <x v="2"/>
    <n v="3"/>
    <n v="11400"/>
    <x v="0"/>
    <s v="CBD"/>
    <s v="ORD02748"/>
    <x v="0"/>
    <n v="3"/>
    <n v="0"/>
    <n v="11400"/>
    <n v="5000"/>
    <n v="15000"/>
    <n v="-3600"/>
    <n v="-0.31578947368421051"/>
    <x v="1"/>
    <s v="Online"/>
    <s v="Pickup"/>
    <s v="Facebook"/>
    <x v="3"/>
    <s v="Friday"/>
    <x v="1"/>
    <x v="1"/>
    <x v="1"/>
  </r>
  <r>
    <x v="341"/>
    <s v="CUST015"/>
    <x v="4"/>
    <s v="3000g"/>
    <x v="3"/>
    <n v="1"/>
    <n v="6800"/>
    <x v="0"/>
    <s v="Westlands"/>
    <s v="ORD02749"/>
    <x v="0"/>
    <n v="1"/>
    <n v="0"/>
    <n v="6800"/>
    <n v="3500"/>
    <n v="3500"/>
    <n v="3300"/>
    <n v="0.48529411764705882"/>
    <x v="1"/>
    <s v="WhatsApp"/>
    <s v="Pickup"/>
    <s v="Word of Mouth"/>
    <x v="3"/>
    <s v="Saturday"/>
    <x v="1"/>
    <x v="0"/>
    <x v="0"/>
  </r>
  <r>
    <x v="341"/>
    <s v="CUST043"/>
    <x v="2"/>
    <s v="2000g"/>
    <x v="4"/>
    <n v="3"/>
    <n v="14400"/>
    <x v="1"/>
    <s v="CBD"/>
    <s v="ORD02750"/>
    <x v="0"/>
    <n v="3"/>
    <n v="0"/>
    <n v="14400"/>
    <n v="2600"/>
    <n v="7800"/>
    <n v="6600"/>
    <n v="0.45833333333333331"/>
    <x v="1"/>
    <s v="Online"/>
    <s v="Pickup"/>
    <s v="Walk-in"/>
    <x v="3"/>
    <s v="Saturday"/>
    <x v="1"/>
    <x v="1"/>
    <x v="0"/>
  </r>
  <r>
    <x v="341"/>
    <s v="CUST035"/>
    <x v="12"/>
    <s v="1500g"/>
    <x v="2"/>
    <n v="4"/>
    <n v="15200"/>
    <x v="1"/>
    <s v="Kilimani"/>
    <s v="ORD02751"/>
    <x v="0"/>
    <n v="4"/>
    <n v="0"/>
    <n v="15200"/>
    <n v="3500"/>
    <n v="14000"/>
    <n v="1200"/>
    <n v="7.8947368421052627E-2"/>
    <x v="0"/>
    <s v="In-store"/>
    <s v="Pickup"/>
    <s v="Facebook"/>
    <x v="3"/>
    <s v="Saturday"/>
    <x v="1"/>
    <x v="0"/>
    <x v="0"/>
  </r>
  <r>
    <x v="341"/>
    <s v="CUST059"/>
    <x v="11"/>
    <s v="2000g"/>
    <x v="4"/>
    <n v="5"/>
    <n v="24000"/>
    <x v="0"/>
    <s v="Kilimani"/>
    <s v="ORD02752"/>
    <x v="0"/>
    <n v="5"/>
    <n v="0"/>
    <n v="24000"/>
    <n v="900"/>
    <n v="4500"/>
    <n v="19500"/>
    <n v="0.8125"/>
    <x v="0"/>
    <s v="In-store"/>
    <s v="Delivery"/>
    <s v="Facebook"/>
    <x v="3"/>
    <s v="Saturday"/>
    <x v="1"/>
    <x v="0"/>
    <x v="3"/>
  </r>
  <r>
    <x v="341"/>
    <s v="CUST097"/>
    <x v="5"/>
    <s v="500g"/>
    <x v="1"/>
    <n v="2"/>
    <n v="2600"/>
    <x v="1"/>
    <s v="Westlands"/>
    <s v="ORD02753"/>
    <x v="0"/>
    <n v="2"/>
    <n v="0"/>
    <n v="2600"/>
    <n v="4200"/>
    <n v="8400"/>
    <n v="-5800"/>
    <n v="-2.2307692307692308"/>
    <x v="2"/>
    <s v="In-store"/>
    <s v="Delivery"/>
    <s v="Word of Mouth"/>
    <x v="3"/>
    <s v="Saturday"/>
    <x v="1"/>
    <x v="1"/>
    <x v="3"/>
  </r>
  <r>
    <x v="341"/>
    <s v="CUST086"/>
    <x v="8"/>
    <s v="2500g"/>
    <x v="6"/>
    <n v="4"/>
    <n v="23200"/>
    <x v="0"/>
    <s v="CBD"/>
    <s v="ORD02754"/>
    <x v="0"/>
    <n v="4"/>
    <n v="0"/>
    <n v="23200"/>
    <n v="5000"/>
    <n v="20000"/>
    <n v="3200"/>
    <n v="0.13793103448275862"/>
    <x v="1"/>
    <s v="WhatsApp"/>
    <s v="Pickup"/>
    <s v="Facebook"/>
    <x v="3"/>
    <s v="Saturday"/>
    <x v="1"/>
    <x v="0"/>
    <x v="1"/>
  </r>
  <r>
    <x v="341"/>
    <s v="CUST074"/>
    <x v="3"/>
    <s v="3000g"/>
    <x v="3"/>
    <n v="2"/>
    <n v="13600"/>
    <x v="2"/>
    <s v="CBD"/>
    <s v="ORD02755"/>
    <x v="0"/>
    <n v="2"/>
    <n v="0"/>
    <n v="13600"/>
    <n v="5000"/>
    <n v="10000"/>
    <n v="3600"/>
    <n v="0.26470588235294118"/>
    <x v="2"/>
    <s v="WhatsApp"/>
    <s v="Delivery"/>
    <s v="Facebook"/>
    <x v="3"/>
    <s v="Saturday"/>
    <x v="1"/>
    <x v="1"/>
    <x v="0"/>
  </r>
  <r>
    <x v="341"/>
    <s v="CUST042"/>
    <x v="7"/>
    <s v="3000g"/>
    <x v="3"/>
    <n v="3"/>
    <n v="20400"/>
    <x v="1"/>
    <s v="Westlands"/>
    <s v="ORD02756"/>
    <x v="0"/>
    <n v="3"/>
    <n v="0"/>
    <n v="20400"/>
    <n v="5000"/>
    <n v="15000"/>
    <n v="5400"/>
    <n v="0.26470588235294118"/>
    <x v="1"/>
    <s v="In-store"/>
    <s v="Delivery"/>
    <s v="Word of Mouth"/>
    <x v="3"/>
    <s v="Saturday"/>
    <x v="2"/>
    <x v="1"/>
    <x v="1"/>
  </r>
  <r>
    <x v="341"/>
    <s v="CUST034"/>
    <x v="10"/>
    <s v="3000g"/>
    <x v="3"/>
    <n v="1"/>
    <n v="6800"/>
    <x v="2"/>
    <s v="CBD"/>
    <s v="ORD02757"/>
    <x v="0"/>
    <n v="1"/>
    <n v="0"/>
    <n v="6800"/>
    <n v="2600"/>
    <n v="2600"/>
    <n v="4200"/>
    <n v="0.61764705882352944"/>
    <x v="1"/>
    <s v="In-store"/>
    <s v="Pickup"/>
    <s v="Facebook"/>
    <x v="3"/>
    <s v="Saturday"/>
    <x v="1"/>
    <x v="0"/>
    <x v="2"/>
  </r>
  <r>
    <x v="341"/>
    <s v="CUST072"/>
    <x v="2"/>
    <s v="1500g"/>
    <x v="2"/>
    <n v="3"/>
    <n v="11400"/>
    <x v="0"/>
    <s v="CBD"/>
    <s v="ORD02758"/>
    <x v="0"/>
    <n v="3"/>
    <n v="0"/>
    <n v="11400"/>
    <n v="900"/>
    <n v="2700"/>
    <n v="8700"/>
    <n v="0.76315789473684215"/>
    <x v="0"/>
    <s v="WhatsApp"/>
    <s v="Delivery"/>
    <s v="Walk-in"/>
    <x v="3"/>
    <s v="Saturday"/>
    <x v="2"/>
    <x v="0"/>
    <x v="0"/>
  </r>
  <r>
    <x v="341"/>
    <s v="CUST089"/>
    <x v="8"/>
    <s v="500g"/>
    <x v="1"/>
    <n v="2"/>
    <n v="2600"/>
    <x v="0"/>
    <s v="Kilimani"/>
    <s v="ORD02759"/>
    <x v="0"/>
    <n v="2"/>
    <n v="0"/>
    <n v="2600"/>
    <n v="900"/>
    <n v="1800"/>
    <n v="800"/>
    <n v="0.30769230769230771"/>
    <x v="2"/>
    <s v="In-store"/>
    <s v="Pickup"/>
    <s v="Word of Mouth"/>
    <x v="3"/>
    <s v="Saturday"/>
    <x v="2"/>
    <x v="1"/>
    <x v="3"/>
  </r>
  <r>
    <x v="342"/>
    <s v="CUST002"/>
    <x v="0"/>
    <s v="500g"/>
    <x v="1"/>
    <n v="2"/>
    <n v="2600"/>
    <x v="1"/>
    <s v="Kilimani"/>
    <s v="ORD02760"/>
    <x v="0"/>
    <n v="2"/>
    <n v="0"/>
    <n v="2600"/>
    <n v="4200"/>
    <n v="8400"/>
    <n v="-5800"/>
    <n v="-2.2307692307692308"/>
    <x v="1"/>
    <s v="Online"/>
    <s v="Delivery"/>
    <s v="Instagram"/>
    <x v="3"/>
    <s v="Sunday"/>
    <x v="0"/>
    <x v="1"/>
    <x v="1"/>
  </r>
  <r>
    <x v="342"/>
    <s v="CUST025"/>
    <x v="7"/>
    <s v="2500g"/>
    <x v="6"/>
    <n v="4"/>
    <n v="23200"/>
    <x v="2"/>
    <s v="Kilimani"/>
    <s v="ORD02761"/>
    <x v="0"/>
    <n v="4"/>
    <n v="100"/>
    <n v="23100"/>
    <n v="5000"/>
    <n v="20000"/>
    <n v="3100"/>
    <n v="0.13419913419913421"/>
    <x v="1"/>
    <s v="In-store"/>
    <s v="Pickup"/>
    <s v="Walk-in"/>
    <x v="3"/>
    <s v="Sunday"/>
    <x v="2"/>
    <x v="1"/>
    <x v="0"/>
  </r>
  <r>
    <x v="342"/>
    <s v="CUST076"/>
    <x v="5"/>
    <s v="3000g"/>
    <x v="3"/>
    <n v="2"/>
    <n v="13600"/>
    <x v="1"/>
    <s v="CBD"/>
    <s v="ORD02762"/>
    <x v="0"/>
    <n v="2"/>
    <n v="0"/>
    <n v="13600"/>
    <n v="3500"/>
    <n v="7000"/>
    <n v="6600"/>
    <n v="0.48529411764705882"/>
    <x v="2"/>
    <s v="WhatsApp"/>
    <s v="Pickup"/>
    <s v="Walk-in"/>
    <x v="3"/>
    <s v="Sunday"/>
    <x v="2"/>
    <x v="0"/>
    <x v="2"/>
  </r>
  <r>
    <x v="342"/>
    <s v="CUST098"/>
    <x v="6"/>
    <s v="2000g"/>
    <x v="4"/>
    <n v="3"/>
    <n v="14400"/>
    <x v="2"/>
    <s v="CBD"/>
    <s v="ORD02763"/>
    <x v="2"/>
    <n v="3"/>
    <n v="0"/>
    <n v="14400"/>
    <n v="900"/>
    <n v="2700"/>
    <n v="11700"/>
    <n v="0.8125"/>
    <x v="2"/>
    <s v="In-store"/>
    <s v="Delivery"/>
    <s v="Word of Mouth"/>
    <x v="3"/>
    <s v="Sunday"/>
    <x v="1"/>
    <x v="1"/>
    <x v="2"/>
  </r>
  <r>
    <x v="342"/>
    <s v="CUST065"/>
    <x v="7"/>
    <s v="500g"/>
    <x v="1"/>
    <n v="2"/>
    <n v="2600"/>
    <x v="0"/>
    <s v="Kilimani"/>
    <s v="ORD02764"/>
    <x v="0"/>
    <n v="2"/>
    <n v="0"/>
    <n v="2600"/>
    <n v="900"/>
    <n v="1800"/>
    <n v="800"/>
    <n v="0.30769230769230771"/>
    <x v="2"/>
    <s v="In-store"/>
    <s v="Delivery"/>
    <s v="Instagram"/>
    <x v="3"/>
    <s v="Sunday"/>
    <x v="1"/>
    <x v="0"/>
    <x v="2"/>
  </r>
  <r>
    <x v="342"/>
    <s v="CUST050"/>
    <x v="10"/>
    <s v="500g"/>
    <x v="1"/>
    <n v="3"/>
    <n v="3900"/>
    <x v="2"/>
    <s v="CBD"/>
    <s v="ORD02765"/>
    <x v="0"/>
    <n v="3"/>
    <n v="0"/>
    <n v="3900"/>
    <n v="4200"/>
    <n v="12600"/>
    <n v="-8700"/>
    <n v="-2.2307692307692308"/>
    <x v="0"/>
    <s v="In-store"/>
    <s v="Delivery"/>
    <s v="Walk-in"/>
    <x v="3"/>
    <s v="Sunday"/>
    <x v="2"/>
    <x v="0"/>
    <x v="0"/>
  </r>
  <r>
    <x v="342"/>
    <s v="CUST100"/>
    <x v="3"/>
    <s v="2500g"/>
    <x v="6"/>
    <n v="2"/>
    <n v="11600"/>
    <x v="2"/>
    <s v="Kilimani"/>
    <s v="ORD02766"/>
    <x v="0"/>
    <n v="2"/>
    <n v="0"/>
    <n v="11600"/>
    <n v="2600"/>
    <n v="5200"/>
    <n v="6400"/>
    <n v="0.55172413793103448"/>
    <x v="0"/>
    <s v="WhatsApp"/>
    <s v="Delivery"/>
    <s v="Word of Mouth"/>
    <x v="3"/>
    <s v="Sunday"/>
    <x v="1"/>
    <x v="1"/>
    <x v="3"/>
  </r>
  <r>
    <x v="342"/>
    <s v="CUST055"/>
    <x v="2"/>
    <s v="1500g"/>
    <x v="2"/>
    <n v="3"/>
    <n v="11400"/>
    <x v="0"/>
    <s v="CBD"/>
    <s v="ORD02767"/>
    <x v="0"/>
    <n v="3"/>
    <n v="0"/>
    <n v="11400"/>
    <n v="3500"/>
    <n v="10500"/>
    <n v="900"/>
    <n v="7.8947368421052627E-2"/>
    <x v="0"/>
    <s v="Online"/>
    <s v="Delivery"/>
    <s v="Word of Mouth"/>
    <x v="3"/>
    <s v="Sunday"/>
    <x v="0"/>
    <x v="0"/>
    <x v="1"/>
  </r>
  <r>
    <x v="342"/>
    <s v="CUST083"/>
    <x v="4"/>
    <s v="2000g"/>
    <x v="4"/>
    <n v="5"/>
    <n v="24000"/>
    <x v="0"/>
    <s v="Kilimani"/>
    <s v="ORD02768"/>
    <x v="0"/>
    <n v="5"/>
    <n v="100"/>
    <n v="23900"/>
    <n v="2600"/>
    <n v="13000"/>
    <n v="10900"/>
    <n v="0.45606694560669458"/>
    <x v="0"/>
    <s v="In-store"/>
    <s v="Delivery"/>
    <s v="Facebook"/>
    <x v="3"/>
    <s v="Sunday"/>
    <x v="2"/>
    <x v="1"/>
    <x v="0"/>
  </r>
  <r>
    <x v="342"/>
    <s v="CUST096"/>
    <x v="7"/>
    <s v="1500g"/>
    <x v="2"/>
    <n v="1"/>
    <n v="3800"/>
    <x v="0"/>
    <s v="Kilimani"/>
    <s v="ORD02769"/>
    <x v="0"/>
    <n v="1"/>
    <n v="0"/>
    <n v="3800"/>
    <n v="2600"/>
    <n v="2600"/>
    <n v="1200"/>
    <n v="0.31578947368421051"/>
    <x v="1"/>
    <s v="WhatsApp"/>
    <s v="Delivery"/>
    <s v="Word of Mouth"/>
    <x v="3"/>
    <s v="Sunday"/>
    <x v="0"/>
    <x v="0"/>
    <x v="1"/>
  </r>
  <r>
    <x v="342"/>
    <s v="CUST024"/>
    <x v="0"/>
    <s v="1500g"/>
    <x v="2"/>
    <n v="4"/>
    <n v="15200"/>
    <x v="2"/>
    <s v="Kilimani"/>
    <s v="ORD02770"/>
    <x v="0"/>
    <n v="4"/>
    <n v="0"/>
    <n v="15200"/>
    <n v="900"/>
    <n v="3600"/>
    <n v="11600"/>
    <n v="0.76315789473684215"/>
    <x v="0"/>
    <s v="In-store"/>
    <s v="Pickup"/>
    <s v="Facebook"/>
    <x v="3"/>
    <s v="Sunday"/>
    <x v="0"/>
    <x v="0"/>
    <x v="0"/>
  </r>
  <r>
    <x v="342"/>
    <s v="CUST058"/>
    <x v="7"/>
    <s v="500g"/>
    <x v="1"/>
    <n v="5"/>
    <n v="6500"/>
    <x v="2"/>
    <s v="Westlands"/>
    <s v="ORD02771"/>
    <x v="0"/>
    <n v="5"/>
    <n v="0"/>
    <n v="6500"/>
    <n v="3500"/>
    <n v="17500"/>
    <n v="-11000"/>
    <n v="-1.6923076923076923"/>
    <x v="1"/>
    <s v="WhatsApp"/>
    <s v="Delivery"/>
    <s v="Facebook"/>
    <x v="3"/>
    <s v="Sunday"/>
    <x v="0"/>
    <x v="1"/>
    <x v="0"/>
  </r>
  <r>
    <x v="342"/>
    <s v="CUST011"/>
    <x v="2"/>
    <s v="2000g"/>
    <x v="4"/>
    <n v="5"/>
    <n v="24000"/>
    <x v="2"/>
    <s v="Westlands"/>
    <s v="ORD02772"/>
    <x v="0"/>
    <n v="5"/>
    <n v="0"/>
    <n v="24000"/>
    <n v="3500"/>
    <n v="17500"/>
    <n v="6500"/>
    <n v="0.27083333333333331"/>
    <x v="2"/>
    <s v="Online"/>
    <s v="Delivery"/>
    <s v="Walk-in"/>
    <x v="3"/>
    <s v="Sunday"/>
    <x v="1"/>
    <x v="0"/>
    <x v="3"/>
  </r>
  <r>
    <x v="342"/>
    <s v="CUST051"/>
    <x v="10"/>
    <s v="2000g"/>
    <x v="4"/>
    <n v="2"/>
    <n v="9600"/>
    <x v="1"/>
    <s v="Westlands"/>
    <s v="ORD02773"/>
    <x v="0"/>
    <n v="2"/>
    <n v="0"/>
    <n v="9600"/>
    <n v="1800"/>
    <n v="3600"/>
    <n v="6000"/>
    <n v="0.625"/>
    <x v="1"/>
    <s v="Online"/>
    <s v="Delivery"/>
    <s v="Facebook"/>
    <x v="3"/>
    <s v="Sunday"/>
    <x v="2"/>
    <x v="1"/>
    <x v="3"/>
  </r>
  <r>
    <x v="342"/>
    <s v="CUST007"/>
    <x v="3"/>
    <s v="1000g"/>
    <x v="0"/>
    <n v="3"/>
    <n v="8400"/>
    <x v="2"/>
    <s v="Westlands"/>
    <s v="ORD02774"/>
    <x v="0"/>
    <n v="3"/>
    <n v="50"/>
    <n v="8350"/>
    <n v="4200"/>
    <n v="12600"/>
    <n v="-4250"/>
    <n v="-0.50898203592814373"/>
    <x v="2"/>
    <s v="In-store"/>
    <s v="Delivery"/>
    <s v="Word of Mouth"/>
    <x v="3"/>
    <s v="Sunday"/>
    <x v="1"/>
    <x v="0"/>
    <x v="0"/>
  </r>
  <r>
    <x v="342"/>
    <s v="CUST007"/>
    <x v="5"/>
    <s v="2500g"/>
    <x v="6"/>
    <n v="1"/>
    <n v="5800"/>
    <x v="1"/>
    <s v="Westlands"/>
    <s v="ORD02775"/>
    <x v="0"/>
    <n v="1"/>
    <n v="0"/>
    <n v="5800"/>
    <n v="1000"/>
    <n v="1000"/>
    <n v="4800"/>
    <n v="0.82758620689655171"/>
    <x v="2"/>
    <s v="Online"/>
    <s v="Delivery"/>
    <s v="Word of Mouth"/>
    <x v="3"/>
    <s v="Sunday"/>
    <x v="0"/>
    <x v="0"/>
    <x v="1"/>
  </r>
  <r>
    <x v="342"/>
    <s v="CUST025"/>
    <x v="1"/>
    <s v="Large Pack"/>
    <x v="5"/>
    <n v="4"/>
    <n v="6000"/>
    <x v="2"/>
    <s v="Kilimani"/>
    <s v="ORD02776"/>
    <x v="1"/>
    <n v="4"/>
    <n v="50"/>
    <n v="5950"/>
    <n v="900"/>
    <n v="3600"/>
    <n v="2350"/>
    <n v="0.3949579831932773"/>
    <x v="0"/>
    <s v="Online"/>
    <s v="Pickup"/>
    <s v="Instagram"/>
    <x v="3"/>
    <s v="Sunday"/>
    <x v="0"/>
    <x v="0"/>
    <x v="3"/>
  </r>
  <r>
    <x v="342"/>
    <s v="CUST077"/>
    <x v="9"/>
    <s v="500g"/>
    <x v="1"/>
    <n v="2"/>
    <n v="2600"/>
    <x v="2"/>
    <s v="CBD"/>
    <s v="ORD02777"/>
    <x v="0"/>
    <n v="2"/>
    <n v="0"/>
    <n v="2600"/>
    <n v="1800"/>
    <n v="3600"/>
    <n v="-1000"/>
    <n v="-0.38461538461538464"/>
    <x v="0"/>
    <s v="WhatsApp"/>
    <s v="Pickup"/>
    <s v="Walk-in"/>
    <x v="3"/>
    <s v="Sunday"/>
    <x v="1"/>
    <x v="0"/>
    <x v="0"/>
  </r>
  <r>
    <x v="343"/>
    <s v="CUST056"/>
    <x v="7"/>
    <s v="1000g"/>
    <x v="0"/>
    <n v="5"/>
    <n v="14000"/>
    <x v="0"/>
    <s v="CBD"/>
    <s v="ORD02778"/>
    <x v="0"/>
    <n v="5"/>
    <n v="0"/>
    <n v="14000"/>
    <n v="900"/>
    <n v="4500"/>
    <n v="9500"/>
    <n v="0.6785714285714286"/>
    <x v="2"/>
    <s v="WhatsApp"/>
    <s v="Pickup"/>
    <s v="Word of Mouth"/>
    <x v="3"/>
    <s v="Monday"/>
    <x v="0"/>
    <x v="1"/>
    <x v="1"/>
  </r>
  <r>
    <x v="343"/>
    <s v="CUST015"/>
    <x v="0"/>
    <s v="500g"/>
    <x v="1"/>
    <n v="2"/>
    <n v="2600"/>
    <x v="0"/>
    <s v="Kilimani"/>
    <s v="ORD02779"/>
    <x v="0"/>
    <n v="2"/>
    <n v="0"/>
    <n v="2600"/>
    <n v="3500"/>
    <n v="7000"/>
    <n v="-4400"/>
    <n v="-1.6923076923076923"/>
    <x v="0"/>
    <s v="WhatsApp"/>
    <s v="Delivery"/>
    <s v="Facebook"/>
    <x v="3"/>
    <s v="Monday"/>
    <x v="1"/>
    <x v="1"/>
    <x v="2"/>
  </r>
  <r>
    <x v="343"/>
    <s v="CUST074"/>
    <x v="0"/>
    <s v="2000g"/>
    <x v="4"/>
    <n v="1"/>
    <n v="4800"/>
    <x v="2"/>
    <s v="Kilimani"/>
    <s v="ORD02780"/>
    <x v="0"/>
    <n v="1"/>
    <n v="0"/>
    <n v="4800"/>
    <n v="5000"/>
    <n v="5000"/>
    <n v="-200"/>
    <n v="-4.1666666666666664E-2"/>
    <x v="1"/>
    <s v="WhatsApp"/>
    <s v="Pickup"/>
    <s v="Word of Mouth"/>
    <x v="3"/>
    <s v="Monday"/>
    <x v="2"/>
    <x v="1"/>
    <x v="0"/>
  </r>
  <r>
    <x v="343"/>
    <s v="CUST013"/>
    <x v="2"/>
    <s v="3000g"/>
    <x v="3"/>
    <n v="5"/>
    <n v="34000"/>
    <x v="2"/>
    <s v="Kilimani"/>
    <s v="ORD02781"/>
    <x v="0"/>
    <n v="5"/>
    <n v="0"/>
    <n v="34000"/>
    <n v="4200"/>
    <n v="21000"/>
    <n v="13000"/>
    <n v="0.38235294117647056"/>
    <x v="2"/>
    <s v="In-store"/>
    <s v="Pickup"/>
    <s v="Instagram"/>
    <x v="3"/>
    <s v="Monday"/>
    <x v="1"/>
    <x v="0"/>
    <x v="0"/>
  </r>
  <r>
    <x v="343"/>
    <s v="CUST051"/>
    <x v="13"/>
    <s v="2500g"/>
    <x v="6"/>
    <n v="4"/>
    <n v="23200"/>
    <x v="2"/>
    <s v="Kilimani"/>
    <s v="ORD02782"/>
    <x v="0"/>
    <n v="4"/>
    <n v="50"/>
    <n v="23150"/>
    <n v="900"/>
    <n v="3600"/>
    <n v="19550"/>
    <n v="0.84449244060475159"/>
    <x v="0"/>
    <s v="WhatsApp"/>
    <s v="Delivery"/>
    <s v="Word of Mouth"/>
    <x v="3"/>
    <s v="Monday"/>
    <x v="2"/>
    <x v="1"/>
    <x v="3"/>
  </r>
  <r>
    <x v="343"/>
    <s v="CUST064"/>
    <x v="10"/>
    <s v="500g"/>
    <x v="1"/>
    <n v="3"/>
    <n v="3900"/>
    <x v="0"/>
    <s v="Kilimani"/>
    <s v="ORD02783"/>
    <x v="0"/>
    <n v="3"/>
    <n v="0"/>
    <n v="3900"/>
    <n v="2600"/>
    <n v="7800"/>
    <n v="-3900"/>
    <n v="-1"/>
    <x v="2"/>
    <s v="Online"/>
    <s v="Pickup"/>
    <s v="Facebook"/>
    <x v="3"/>
    <s v="Monday"/>
    <x v="2"/>
    <x v="0"/>
    <x v="0"/>
  </r>
  <r>
    <x v="343"/>
    <s v="CUST045"/>
    <x v="12"/>
    <s v="1500g"/>
    <x v="2"/>
    <n v="2"/>
    <n v="7600"/>
    <x v="1"/>
    <s v="Westlands"/>
    <s v="ORD02784"/>
    <x v="0"/>
    <n v="2"/>
    <n v="0"/>
    <n v="7600"/>
    <n v="1000"/>
    <n v="2000"/>
    <n v="5600"/>
    <n v="0.73684210526315785"/>
    <x v="2"/>
    <s v="WhatsApp"/>
    <s v="Pickup"/>
    <s v="Word of Mouth"/>
    <x v="3"/>
    <s v="Monday"/>
    <x v="2"/>
    <x v="1"/>
    <x v="0"/>
  </r>
  <r>
    <x v="343"/>
    <s v="CUST037"/>
    <x v="1"/>
    <s v="Large Pack"/>
    <x v="5"/>
    <n v="5"/>
    <n v="7500"/>
    <x v="1"/>
    <s v="Kilimani"/>
    <s v="ORD02785"/>
    <x v="1"/>
    <n v="5"/>
    <n v="0"/>
    <n v="7500"/>
    <n v="4200"/>
    <n v="21000"/>
    <n v="-13500"/>
    <n v="-1.8"/>
    <x v="0"/>
    <s v="Online"/>
    <s v="Pickup"/>
    <s v="Word of Mouth"/>
    <x v="3"/>
    <s v="Monday"/>
    <x v="1"/>
    <x v="0"/>
    <x v="2"/>
  </r>
  <r>
    <x v="343"/>
    <s v="CUST065"/>
    <x v="2"/>
    <s v="2500g"/>
    <x v="6"/>
    <n v="2"/>
    <n v="11600"/>
    <x v="1"/>
    <s v="CBD"/>
    <s v="ORD02786"/>
    <x v="0"/>
    <n v="2"/>
    <n v="0"/>
    <n v="11600"/>
    <n v="900"/>
    <n v="1800"/>
    <n v="9800"/>
    <n v="0.84482758620689657"/>
    <x v="2"/>
    <s v="WhatsApp"/>
    <s v="Pickup"/>
    <s v="Walk-in"/>
    <x v="3"/>
    <s v="Monday"/>
    <x v="0"/>
    <x v="0"/>
    <x v="2"/>
  </r>
  <r>
    <x v="343"/>
    <s v="CUST089"/>
    <x v="7"/>
    <s v="500g"/>
    <x v="1"/>
    <n v="3"/>
    <n v="3900"/>
    <x v="0"/>
    <s v="Kilimani"/>
    <s v="ORD02787"/>
    <x v="0"/>
    <n v="3"/>
    <n v="0"/>
    <n v="3900"/>
    <n v="4200"/>
    <n v="12600"/>
    <n v="-8700"/>
    <n v="-2.2307692307692308"/>
    <x v="2"/>
    <s v="WhatsApp"/>
    <s v="Delivery"/>
    <s v="Instagram"/>
    <x v="3"/>
    <s v="Monday"/>
    <x v="0"/>
    <x v="0"/>
    <x v="2"/>
  </r>
  <r>
    <x v="343"/>
    <s v="CUST022"/>
    <x v="5"/>
    <s v="2500g"/>
    <x v="6"/>
    <n v="1"/>
    <n v="5800"/>
    <x v="0"/>
    <s v="Westlands"/>
    <s v="ORD02788"/>
    <x v="0"/>
    <n v="1"/>
    <n v="0"/>
    <n v="5800"/>
    <n v="3500"/>
    <n v="3500"/>
    <n v="2300"/>
    <n v="0.39655172413793105"/>
    <x v="2"/>
    <s v="Online"/>
    <s v="Pickup"/>
    <s v="Facebook"/>
    <x v="3"/>
    <s v="Monday"/>
    <x v="1"/>
    <x v="0"/>
    <x v="3"/>
  </r>
  <r>
    <x v="343"/>
    <s v="CUST002"/>
    <x v="7"/>
    <s v="2000g"/>
    <x v="4"/>
    <n v="2"/>
    <n v="9600"/>
    <x v="1"/>
    <s v="Westlands"/>
    <s v="ORD02789"/>
    <x v="0"/>
    <n v="2"/>
    <n v="0"/>
    <n v="9600"/>
    <n v="4200"/>
    <n v="8400"/>
    <n v="1200"/>
    <n v="0.125"/>
    <x v="0"/>
    <s v="WhatsApp"/>
    <s v="Delivery"/>
    <s v="Walk-in"/>
    <x v="3"/>
    <s v="Monday"/>
    <x v="1"/>
    <x v="0"/>
    <x v="0"/>
  </r>
  <r>
    <x v="343"/>
    <s v="CUST003"/>
    <x v="9"/>
    <s v="2500g"/>
    <x v="6"/>
    <n v="3"/>
    <n v="17400"/>
    <x v="0"/>
    <s v="Westlands"/>
    <s v="ORD02790"/>
    <x v="0"/>
    <n v="3"/>
    <n v="100"/>
    <n v="17300"/>
    <n v="5000"/>
    <n v="15000"/>
    <n v="2300"/>
    <n v="0.13294797687861271"/>
    <x v="0"/>
    <s v="Online"/>
    <s v="Delivery"/>
    <s v="Walk-in"/>
    <x v="3"/>
    <s v="Monday"/>
    <x v="1"/>
    <x v="0"/>
    <x v="2"/>
  </r>
  <r>
    <x v="343"/>
    <s v="CUST087"/>
    <x v="2"/>
    <s v="3000g"/>
    <x v="3"/>
    <n v="2"/>
    <n v="13600"/>
    <x v="0"/>
    <s v="CBD"/>
    <s v="ORD02791"/>
    <x v="0"/>
    <n v="2"/>
    <n v="0"/>
    <n v="13600"/>
    <n v="2600"/>
    <n v="5200"/>
    <n v="8400"/>
    <n v="0.61764705882352944"/>
    <x v="0"/>
    <s v="In-store"/>
    <s v="Pickup"/>
    <s v="Word of Mouth"/>
    <x v="3"/>
    <s v="Monday"/>
    <x v="0"/>
    <x v="0"/>
    <x v="2"/>
  </r>
  <r>
    <x v="343"/>
    <s v="CUST075"/>
    <x v="5"/>
    <s v="1500g"/>
    <x v="2"/>
    <n v="4"/>
    <n v="15200"/>
    <x v="0"/>
    <s v="Westlands"/>
    <s v="ORD02792"/>
    <x v="0"/>
    <n v="4"/>
    <n v="0"/>
    <n v="15200"/>
    <n v="4200"/>
    <n v="16800"/>
    <n v="-1600"/>
    <n v="-0.10526315789473684"/>
    <x v="1"/>
    <s v="In-store"/>
    <s v="Pickup"/>
    <s v="Word of Mouth"/>
    <x v="3"/>
    <s v="Monday"/>
    <x v="1"/>
    <x v="0"/>
    <x v="1"/>
  </r>
  <r>
    <x v="343"/>
    <s v="CUST061"/>
    <x v="6"/>
    <s v="2500g"/>
    <x v="6"/>
    <n v="2"/>
    <n v="11600"/>
    <x v="0"/>
    <s v="Kilimani"/>
    <s v="ORD02793"/>
    <x v="2"/>
    <n v="2"/>
    <n v="0"/>
    <n v="11600"/>
    <n v="1800"/>
    <n v="3600"/>
    <n v="8000"/>
    <n v="0.68965517241379315"/>
    <x v="2"/>
    <s v="WhatsApp"/>
    <s v="Pickup"/>
    <s v="Facebook"/>
    <x v="3"/>
    <s v="Monday"/>
    <x v="2"/>
    <x v="1"/>
    <x v="3"/>
  </r>
  <r>
    <x v="343"/>
    <s v="CUST073"/>
    <x v="6"/>
    <s v="1000g"/>
    <x v="0"/>
    <n v="1"/>
    <n v="2800"/>
    <x v="1"/>
    <s v="Westlands"/>
    <s v="ORD02794"/>
    <x v="2"/>
    <n v="1"/>
    <n v="0"/>
    <n v="2800"/>
    <n v="3500"/>
    <n v="3500"/>
    <n v="-700"/>
    <n v="-0.25"/>
    <x v="1"/>
    <s v="WhatsApp"/>
    <s v="Delivery"/>
    <s v="Word of Mouth"/>
    <x v="3"/>
    <s v="Monday"/>
    <x v="0"/>
    <x v="1"/>
    <x v="2"/>
  </r>
  <r>
    <x v="343"/>
    <s v="CUST068"/>
    <x v="6"/>
    <s v="2000g"/>
    <x v="4"/>
    <n v="2"/>
    <n v="9600"/>
    <x v="1"/>
    <s v="Kilimani"/>
    <s v="ORD02795"/>
    <x v="2"/>
    <n v="2"/>
    <n v="100"/>
    <n v="9500"/>
    <n v="5000"/>
    <n v="10000"/>
    <n v="-500"/>
    <n v="-5.2631578947368418E-2"/>
    <x v="2"/>
    <s v="Online"/>
    <s v="Delivery"/>
    <s v="Instagram"/>
    <x v="3"/>
    <s v="Monday"/>
    <x v="0"/>
    <x v="0"/>
    <x v="3"/>
  </r>
  <r>
    <x v="343"/>
    <s v="CUST100"/>
    <x v="12"/>
    <s v="3000g"/>
    <x v="3"/>
    <n v="2"/>
    <n v="13600"/>
    <x v="0"/>
    <s v="Kilimani"/>
    <s v="ORD02796"/>
    <x v="0"/>
    <n v="2"/>
    <n v="50"/>
    <n v="13550"/>
    <n v="5000"/>
    <n v="10000"/>
    <n v="3550"/>
    <n v="0.26199261992619927"/>
    <x v="0"/>
    <s v="In-store"/>
    <s v="Delivery"/>
    <s v="Walk-in"/>
    <x v="3"/>
    <s v="Monday"/>
    <x v="2"/>
    <x v="0"/>
    <x v="0"/>
  </r>
  <r>
    <x v="343"/>
    <s v="CUST058"/>
    <x v="4"/>
    <s v="3000g"/>
    <x v="3"/>
    <n v="3"/>
    <n v="20400"/>
    <x v="2"/>
    <s v="CBD"/>
    <s v="ORD02797"/>
    <x v="0"/>
    <n v="3"/>
    <n v="100"/>
    <n v="20300"/>
    <n v="900"/>
    <n v="2700"/>
    <n v="17600"/>
    <n v="0.86699507389162567"/>
    <x v="2"/>
    <s v="WhatsApp"/>
    <s v="Delivery"/>
    <s v="Walk-in"/>
    <x v="3"/>
    <s v="Monday"/>
    <x v="2"/>
    <x v="1"/>
    <x v="3"/>
  </r>
  <r>
    <x v="344"/>
    <s v="CUST085"/>
    <x v="3"/>
    <s v="500g"/>
    <x v="1"/>
    <n v="3"/>
    <n v="3900"/>
    <x v="2"/>
    <s v="Westlands"/>
    <s v="ORD02798"/>
    <x v="0"/>
    <n v="3"/>
    <n v="0"/>
    <n v="3900"/>
    <n v="2600"/>
    <n v="7800"/>
    <n v="-3900"/>
    <n v="-1"/>
    <x v="2"/>
    <s v="Online"/>
    <s v="Delivery"/>
    <s v="Word of Mouth"/>
    <x v="3"/>
    <s v="Tuesday"/>
    <x v="2"/>
    <x v="0"/>
    <x v="2"/>
  </r>
  <r>
    <x v="344"/>
    <s v="CUST002"/>
    <x v="5"/>
    <s v="1500g"/>
    <x v="2"/>
    <n v="4"/>
    <n v="15200"/>
    <x v="2"/>
    <s v="Westlands"/>
    <s v="ORD02799"/>
    <x v="0"/>
    <n v="4"/>
    <n v="0"/>
    <n v="15200"/>
    <n v="400"/>
    <n v="1600"/>
    <n v="13600"/>
    <n v="0.89473684210526316"/>
    <x v="0"/>
    <s v="In-store"/>
    <s v="Delivery"/>
    <s v="Instagram"/>
    <x v="3"/>
    <s v="Tuesday"/>
    <x v="0"/>
    <x v="1"/>
    <x v="3"/>
  </r>
  <r>
    <x v="344"/>
    <s v="CUST067"/>
    <x v="1"/>
    <s v="Small Pack"/>
    <x v="7"/>
    <n v="3"/>
    <n v="2400"/>
    <x v="1"/>
    <s v="CBD"/>
    <s v="ORD02800"/>
    <x v="1"/>
    <n v="3"/>
    <n v="0"/>
    <n v="2400"/>
    <n v="4200"/>
    <n v="12600"/>
    <n v="-10200"/>
    <n v="-4.25"/>
    <x v="0"/>
    <s v="WhatsApp"/>
    <s v="Delivery"/>
    <s v="Word of Mouth"/>
    <x v="3"/>
    <s v="Tuesday"/>
    <x v="0"/>
    <x v="0"/>
    <x v="2"/>
  </r>
  <r>
    <x v="344"/>
    <s v="CUST035"/>
    <x v="7"/>
    <s v="2500g"/>
    <x v="6"/>
    <n v="1"/>
    <n v="5800"/>
    <x v="1"/>
    <s v="CBD"/>
    <s v="ORD02801"/>
    <x v="0"/>
    <n v="1"/>
    <n v="0"/>
    <n v="5800"/>
    <n v="1000"/>
    <n v="1000"/>
    <n v="4800"/>
    <n v="0.82758620689655171"/>
    <x v="2"/>
    <s v="Online"/>
    <s v="Delivery"/>
    <s v="Walk-in"/>
    <x v="3"/>
    <s v="Tuesday"/>
    <x v="1"/>
    <x v="1"/>
    <x v="1"/>
  </r>
  <r>
    <x v="344"/>
    <s v="CUST019"/>
    <x v="1"/>
    <s v="Large Pack"/>
    <x v="5"/>
    <n v="1"/>
    <n v="1500"/>
    <x v="2"/>
    <s v="Kilimani"/>
    <s v="ORD02802"/>
    <x v="1"/>
    <n v="1"/>
    <n v="0"/>
    <n v="1500"/>
    <n v="5000"/>
    <n v="5000"/>
    <n v="-3500"/>
    <n v="-2.3333333333333335"/>
    <x v="0"/>
    <s v="In-store"/>
    <s v="Delivery"/>
    <s v="Instagram"/>
    <x v="3"/>
    <s v="Tuesday"/>
    <x v="0"/>
    <x v="0"/>
    <x v="2"/>
  </r>
  <r>
    <x v="344"/>
    <s v="CUST046"/>
    <x v="8"/>
    <s v="3000g"/>
    <x v="3"/>
    <n v="2"/>
    <n v="13600"/>
    <x v="2"/>
    <s v="Kilimani"/>
    <s v="ORD02803"/>
    <x v="0"/>
    <n v="2"/>
    <n v="50"/>
    <n v="13550"/>
    <n v="2600"/>
    <n v="5200"/>
    <n v="8350"/>
    <n v="0.6162361623616236"/>
    <x v="0"/>
    <s v="Online"/>
    <s v="Delivery"/>
    <s v="Facebook"/>
    <x v="3"/>
    <s v="Tuesday"/>
    <x v="0"/>
    <x v="1"/>
    <x v="2"/>
  </r>
  <r>
    <x v="344"/>
    <s v="CUST095"/>
    <x v="10"/>
    <s v="1500g"/>
    <x v="2"/>
    <n v="5"/>
    <n v="19000"/>
    <x v="1"/>
    <s v="Westlands"/>
    <s v="ORD02804"/>
    <x v="0"/>
    <n v="5"/>
    <n v="50"/>
    <n v="18950"/>
    <n v="1800"/>
    <n v="9000"/>
    <n v="9950"/>
    <n v="0.52506596306068598"/>
    <x v="0"/>
    <s v="In-store"/>
    <s v="Delivery"/>
    <s v="Instagram"/>
    <x v="3"/>
    <s v="Tuesday"/>
    <x v="2"/>
    <x v="0"/>
    <x v="1"/>
  </r>
  <r>
    <x v="344"/>
    <s v="CUST096"/>
    <x v="5"/>
    <s v="1000g"/>
    <x v="0"/>
    <n v="2"/>
    <n v="5600"/>
    <x v="0"/>
    <s v="Kilimani"/>
    <s v="ORD02805"/>
    <x v="0"/>
    <n v="2"/>
    <n v="100"/>
    <n v="5500"/>
    <n v="2600"/>
    <n v="5200"/>
    <n v="300"/>
    <n v="5.4545454545454543E-2"/>
    <x v="2"/>
    <s v="WhatsApp"/>
    <s v="Delivery"/>
    <s v="Instagram"/>
    <x v="3"/>
    <s v="Tuesday"/>
    <x v="1"/>
    <x v="1"/>
    <x v="1"/>
  </r>
  <r>
    <x v="344"/>
    <s v="CUST036"/>
    <x v="9"/>
    <s v="1500g"/>
    <x v="2"/>
    <n v="1"/>
    <n v="3800"/>
    <x v="1"/>
    <s v="CBD"/>
    <s v="ORD02806"/>
    <x v="0"/>
    <n v="1"/>
    <n v="0"/>
    <n v="3800"/>
    <n v="900"/>
    <n v="900"/>
    <n v="2900"/>
    <n v="0.76315789473684215"/>
    <x v="2"/>
    <s v="Online"/>
    <s v="Delivery"/>
    <s v="Word of Mouth"/>
    <x v="3"/>
    <s v="Tuesday"/>
    <x v="2"/>
    <x v="1"/>
    <x v="0"/>
  </r>
  <r>
    <x v="344"/>
    <s v="CUST068"/>
    <x v="3"/>
    <s v="500g"/>
    <x v="1"/>
    <n v="4"/>
    <n v="5200"/>
    <x v="0"/>
    <s v="Westlands"/>
    <s v="ORD02807"/>
    <x v="0"/>
    <n v="4"/>
    <n v="0"/>
    <n v="5200"/>
    <n v="2600"/>
    <n v="10400"/>
    <n v="-5200"/>
    <n v="-1"/>
    <x v="2"/>
    <s v="Online"/>
    <s v="Delivery"/>
    <s v="Word of Mouth"/>
    <x v="3"/>
    <s v="Tuesday"/>
    <x v="1"/>
    <x v="0"/>
    <x v="3"/>
  </r>
  <r>
    <x v="344"/>
    <s v="CUST043"/>
    <x v="8"/>
    <s v="1500g"/>
    <x v="2"/>
    <n v="3"/>
    <n v="11400"/>
    <x v="2"/>
    <s v="CBD"/>
    <s v="ORD02808"/>
    <x v="0"/>
    <n v="3"/>
    <n v="0"/>
    <n v="11400"/>
    <n v="3500"/>
    <n v="10500"/>
    <n v="900"/>
    <n v="7.8947368421052627E-2"/>
    <x v="2"/>
    <s v="Online"/>
    <s v="Delivery"/>
    <s v="Facebook"/>
    <x v="3"/>
    <s v="Tuesday"/>
    <x v="2"/>
    <x v="1"/>
    <x v="1"/>
  </r>
  <r>
    <x v="344"/>
    <s v="CUST040"/>
    <x v="9"/>
    <s v="2000g"/>
    <x v="4"/>
    <n v="3"/>
    <n v="14400"/>
    <x v="0"/>
    <s v="Kilimani"/>
    <s v="ORD02809"/>
    <x v="0"/>
    <n v="3"/>
    <n v="0"/>
    <n v="14400"/>
    <n v="4200"/>
    <n v="12600"/>
    <n v="1800"/>
    <n v="0.125"/>
    <x v="2"/>
    <s v="WhatsApp"/>
    <s v="Pickup"/>
    <s v="Walk-in"/>
    <x v="3"/>
    <s v="Tuesday"/>
    <x v="1"/>
    <x v="0"/>
    <x v="1"/>
  </r>
  <r>
    <x v="344"/>
    <s v="CUST090"/>
    <x v="13"/>
    <s v="2500g"/>
    <x v="6"/>
    <n v="5"/>
    <n v="29000"/>
    <x v="2"/>
    <s v="CBD"/>
    <s v="ORD02810"/>
    <x v="0"/>
    <n v="5"/>
    <n v="0"/>
    <n v="29000"/>
    <n v="5000"/>
    <n v="25000"/>
    <n v="4000"/>
    <n v="0.13793103448275862"/>
    <x v="2"/>
    <s v="In-store"/>
    <s v="Pickup"/>
    <s v="Facebook"/>
    <x v="3"/>
    <s v="Tuesday"/>
    <x v="2"/>
    <x v="0"/>
    <x v="0"/>
  </r>
  <r>
    <x v="344"/>
    <s v="CUST059"/>
    <x v="2"/>
    <s v="3000g"/>
    <x v="3"/>
    <n v="4"/>
    <n v="27200"/>
    <x v="1"/>
    <s v="Westlands"/>
    <s v="ORD02811"/>
    <x v="0"/>
    <n v="4"/>
    <n v="0"/>
    <n v="27200"/>
    <n v="1800"/>
    <n v="7200"/>
    <n v="20000"/>
    <n v="0.73529411764705888"/>
    <x v="2"/>
    <s v="Online"/>
    <s v="Delivery"/>
    <s v="Word of Mouth"/>
    <x v="3"/>
    <s v="Tuesday"/>
    <x v="2"/>
    <x v="0"/>
    <x v="3"/>
  </r>
  <r>
    <x v="344"/>
    <s v="CUST002"/>
    <x v="4"/>
    <s v="1000g"/>
    <x v="0"/>
    <n v="1"/>
    <n v="2800"/>
    <x v="2"/>
    <s v="CBD"/>
    <s v="ORD02812"/>
    <x v="0"/>
    <n v="1"/>
    <n v="0"/>
    <n v="2800"/>
    <n v="3500"/>
    <n v="3500"/>
    <n v="-700"/>
    <n v="-0.25"/>
    <x v="2"/>
    <s v="In-store"/>
    <s v="Delivery"/>
    <s v="Word of Mouth"/>
    <x v="3"/>
    <s v="Tuesday"/>
    <x v="0"/>
    <x v="0"/>
    <x v="3"/>
  </r>
  <r>
    <x v="344"/>
    <s v="CUST088"/>
    <x v="11"/>
    <s v="2000g"/>
    <x v="4"/>
    <n v="4"/>
    <n v="19200"/>
    <x v="0"/>
    <s v="CBD"/>
    <s v="ORD02813"/>
    <x v="0"/>
    <n v="4"/>
    <n v="0"/>
    <n v="19200"/>
    <n v="5000"/>
    <n v="20000"/>
    <n v="-800"/>
    <n v="-4.1666666666666664E-2"/>
    <x v="2"/>
    <s v="In-store"/>
    <s v="Delivery"/>
    <s v="Walk-in"/>
    <x v="3"/>
    <s v="Tuesday"/>
    <x v="2"/>
    <x v="1"/>
    <x v="2"/>
  </r>
  <r>
    <x v="345"/>
    <s v="CUST086"/>
    <x v="13"/>
    <s v="3000g"/>
    <x v="3"/>
    <n v="5"/>
    <n v="34000"/>
    <x v="0"/>
    <s v="Westlands"/>
    <s v="ORD02814"/>
    <x v="0"/>
    <n v="5"/>
    <n v="100"/>
    <n v="33900"/>
    <n v="2600"/>
    <n v="13000"/>
    <n v="20900"/>
    <n v="0.61651917404129797"/>
    <x v="2"/>
    <s v="Online"/>
    <s v="Delivery"/>
    <s v="Walk-in"/>
    <x v="3"/>
    <s v="Wednesday"/>
    <x v="0"/>
    <x v="0"/>
    <x v="2"/>
  </r>
  <r>
    <x v="345"/>
    <s v="CUST009"/>
    <x v="7"/>
    <s v="1500g"/>
    <x v="2"/>
    <n v="3"/>
    <n v="11400"/>
    <x v="2"/>
    <s v="Kilimani"/>
    <s v="ORD02815"/>
    <x v="0"/>
    <n v="3"/>
    <n v="0"/>
    <n v="11400"/>
    <n v="4200"/>
    <n v="12600"/>
    <n v="-1200"/>
    <n v="-0.10526315789473684"/>
    <x v="2"/>
    <s v="In-store"/>
    <s v="Pickup"/>
    <s v="Walk-in"/>
    <x v="3"/>
    <s v="Wednesday"/>
    <x v="2"/>
    <x v="0"/>
    <x v="0"/>
  </r>
  <r>
    <x v="345"/>
    <s v="CUST028"/>
    <x v="7"/>
    <s v="2500g"/>
    <x v="6"/>
    <n v="1"/>
    <n v="5800"/>
    <x v="2"/>
    <s v="CBD"/>
    <s v="ORD02816"/>
    <x v="0"/>
    <n v="1"/>
    <n v="0"/>
    <n v="5800"/>
    <n v="900"/>
    <n v="900"/>
    <n v="4900"/>
    <n v="0.84482758620689657"/>
    <x v="2"/>
    <s v="WhatsApp"/>
    <s v="Pickup"/>
    <s v="Walk-in"/>
    <x v="3"/>
    <s v="Wednesday"/>
    <x v="2"/>
    <x v="0"/>
    <x v="1"/>
  </r>
  <r>
    <x v="345"/>
    <s v="CUST063"/>
    <x v="2"/>
    <s v="500g"/>
    <x v="1"/>
    <n v="1"/>
    <n v="1300"/>
    <x v="2"/>
    <s v="Kilimani"/>
    <s v="ORD02817"/>
    <x v="0"/>
    <n v="1"/>
    <n v="0"/>
    <n v="1300"/>
    <n v="4200"/>
    <n v="4200"/>
    <n v="-2900"/>
    <n v="-2.2307692307692308"/>
    <x v="2"/>
    <s v="WhatsApp"/>
    <s v="Pickup"/>
    <s v="Walk-in"/>
    <x v="3"/>
    <s v="Wednesday"/>
    <x v="2"/>
    <x v="0"/>
    <x v="0"/>
  </r>
  <r>
    <x v="345"/>
    <s v="CUST085"/>
    <x v="9"/>
    <s v="2500g"/>
    <x v="6"/>
    <n v="3"/>
    <n v="17400"/>
    <x v="0"/>
    <s v="Kilimani"/>
    <s v="ORD02818"/>
    <x v="0"/>
    <n v="3"/>
    <n v="0"/>
    <n v="17400"/>
    <n v="1800"/>
    <n v="5400"/>
    <n v="12000"/>
    <n v="0.68965517241379315"/>
    <x v="0"/>
    <s v="In-store"/>
    <s v="Delivery"/>
    <s v="Word of Mouth"/>
    <x v="3"/>
    <s v="Wednesday"/>
    <x v="1"/>
    <x v="1"/>
    <x v="0"/>
  </r>
  <r>
    <x v="345"/>
    <s v="CUST045"/>
    <x v="4"/>
    <s v="1000g"/>
    <x v="0"/>
    <n v="2"/>
    <n v="5600"/>
    <x v="2"/>
    <s v="CBD"/>
    <s v="ORD02819"/>
    <x v="0"/>
    <n v="2"/>
    <n v="0"/>
    <n v="5600"/>
    <n v="1800"/>
    <n v="3600"/>
    <n v="2000"/>
    <n v="0.35714285714285715"/>
    <x v="0"/>
    <s v="Online"/>
    <s v="Delivery"/>
    <s v="Walk-in"/>
    <x v="3"/>
    <s v="Wednesday"/>
    <x v="1"/>
    <x v="0"/>
    <x v="3"/>
  </r>
  <r>
    <x v="345"/>
    <s v="CUST020"/>
    <x v="8"/>
    <s v="1000g"/>
    <x v="0"/>
    <n v="5"/>
    <n v="14000"/>
    <x v="0"/>
    <s v="CBD"/>
    <s v="ORD02820"/>
    <x v="0"/>
    <n v="5"/>
    <n v="0"/>
    <n v="14000"/>
    <n v="3500"/>
    <n v="17500"/>
    <n v="-3500"/>
    <n v="-0.25"/>
    <x v="1"/>
    <s v="Online"/>
    <s v="Delivery"/>
    <s v="Instagram"/>
    <x v="3"/>
    <s v="Wednesday"/>
    <x v="1"/>
    <x v="0"/>
    <x v="3"/>
  </r>
  <r>
    <x v="345"/>
    <s v="CUST094"/>
    <x v="4"/>
    <s v="2000g"/>
    <x v="4"/>
    <n v="2"/>
    <n v="9600"/>
    <x v="0"/>
    <s v="Westlands"/>
    <s v="ORD02821"/>
    <x v="0"/>
    <n v="2"/>
    <n v="0"/>
    <n v="9600"/>
    <n v="4200"/>
    <n v="8400"/>
    <n v="1200"/>
    <n v="0.125"/>
    <x v="1"/>
    <s v="WhatsApp"/>
    <s v="Delivery"/>
    <s v="Walk-in"/>
    <x v="3"/>
    <s v="Wednesday"/>
    <x v="1"/>
    <x v="0"/>
    <x v="3"/>
  </r>
  <r>
    <x v="345"/>
    <s v="CUST038"/>
    <x v="13"/>
    <s v="2500g"/>
    <x v="6"/>
    <n v="1"/>
    <n v="5800"/>
    <x v="0"/>
    <s v="Kilimani"/>
    <s v="ORD02822"/>
    <x v="0"/>
    <n v="1"/>
    <n v="0"/>
    <n v="5800"/>
    <n v="3500"/>
    <n v="3500"/>
    <n v="2300"/>
    <n v="0.39655172413793105"/>
    <x v="1"/>
    <s v="In-store"/>
    <s v="Pickup"/>
    <s v="Instagram"/>
    <x v="3"/>
    <s v="Wednesday"/>
    <x v="2"/>
    <x v="0"/>
    <x v="1"/>
  </r>
  <r>
    <x v="345"/>
    <s v="CUST032"/>
    <x v="7"/>
    <s v="2000g"/>
    <x v="4"/>
    <n v="3"/>
    <n v="14400"/>
    <x v="1"/>
    <s v="CBD"/>
    <s v="ORD02823"/>
    <x v="0"/>
    <n v="3"/>
    <n v="0"/>
    <n v="14400"/>
    <n v="4200"/>
    <n v="12600"/>
    <n v="1800"/>
    <n v="0.125"/>
    <x v="1"/>
    <s v="Online"/>
    <s v="Delivery"/>
    <s v="Walk-in"/>
    <x v="3"/>
    <s v="Wednesday"/>
    <x v="0"/>
    <x v="1"/>
    <x v="2"/>
  </r>
  <r>
    <x v="345"/>
    <s v="CUST052"/>
    <x v="9"/>
    <s v="2500g"/>
    <x v="6"/>
    <n v="4"/>
    <n v="23200"/>
    <x v="0"/>
    <s v="Westlands"/>
    <s v="ORD02824"/>
    <x v="0"/>
    <n v="4"/>
    <n v="0"/>
    <n v="23200"/>
    <n v="2600"/>
    <n v="10400"/>
    <n v="12800"/>
    <n v="0.55172413793103448"/>
    <x v="2"/>
    <s v="Online"/>
    <s v="Pickup"/>
    <s v="Instagram"/>
    <x v="3"/>
    <s v="Wednesday"/>
    <x v="0"/>
    <x v="0"/>
    <x v="3"/>
  </r>
  <r>
    <x v="345"/>
    <s v="CUST040"/>
    <x v="4"/>
    <s v="1500g"/>
    <x v="2"/>
    <n v="5"/>
    <n v="19000"/>
    <x v="0"/>
    <s v="CBD"/>
    <s v="ORD02825"/>
    <x v="0"/>
    <n v="5"/>
    <n v="0"/>
    <n v="19000"/>
    <n v="4200"/>
    <n v="21000"/>
    <n v="-2000"/>
    <n v="-0.10526315789473684"/>
    <x v="2"/>
    <s v="Online"/>
    <s v="Delivery"/>
    <s v="Walk-in"/>
    <x v="3"/>
    <s v="Wednesday"/>
    <x v="1"/>
    <x v="1"/>
    <x v="1"/>
  </r>
  <r>
    <x v="345"/>
    <s v="CUST075"/>
    <x v="9"/>
    <s v="2500g"/>
    <x v="6"/>
    <n v="3"/>
    <n v="17400"/>
    <x v="0"/>
    <s v="CBD"/>
    <s v="ORD02826"/>
    <x v="0"/>
    <n v="3"/>
    <n v="0"/>
    <n v="17400"/>
    <n v="3500"/>
    <n v="10500"/>
    <n v="6900"/>
    <n v="0.39655172413793105"/>
    <x v="2"/>
    <s v="Online"/>
    <s v="Pickup"/>
    <s v="Instagram"/>
    <x v="3"/>
    <s v="Wednesday"/>
    <x v="2"/>
    <x v="0"/>
    <x v="3"/>
  </r>
  <r>
    <x v="345"/>
    <s v="CUST033"/>
    <x v="12"/>
    <s v="2000g"/>
    <x v="4"/>
    <n v="2"/>
    <n v="9600"/>
    <x v="0"/>
    <s v="Westlands"/>
    <s v="ORD02827"/>
    <x v="0"/>
    <n v="2"/>
    <n v="0"/>
    <n v="9600"/>
    <n v="5000"/>
    <n v="10000"/>
    <n v="-400"/>
    <n v="-4.1666666666666664E-2"/>
    <x v="0"/>
    <s v="Online"/>
    <s v="Delivery"/>
    <s v="Instagram"/>
    <x v="3"/>
    <s v="Wednesday"/>
    <x v="0"/>
    <x v="1"/>
    <x v="3"/>
  </r>
  <r>
    <x v="345"/>
    <s v="CUST039"/>
    <x v="3"/>
    <s v="3000g"/>
    <x v="3"/>
    <n v="2"/>
    <n v="13600"/>
    <x v="2"/>
    <s v="Kilimani"/>
    <s v="ORD02828"/>
    <x v="0"/>
    <n v="2"/>
    <n v="0"/>
    <n v="13600"/>
    <n v="3500"/>
    <n v="7000"/>
    <n v="6600"/>
    <n v="0.48529411764705882"/>
    <x v="0"/>
    <s v="Online"/>
    <s v="Delivery"/>
    <s v="Word of Mouth"/>
    <x v="3"/>
    <s v="Wednesday"/>
    <x v="0"/>
    <x v="1"/>
    <x v="0"/>
  </r>
  <r>
    <x v="346"/>
    <s v="CUST070"/>
    <x v="13"/>
    <s v="2000g"/>
    <x v="4"/>
    <n v="4"/>
    <n v="19200"/>
    <x v="0"/>
    <s v="Westlands"/>
    <s v="ORD02829"/>
    <x v="0"/>
    <n v="4"/>
    <n v="0"/>
    <n v="19200"/>
    <n v="4200"/>
    <n v="16800"/>
    <n v="2400"/>
    <n v="0.125"/>
    <x v="0"/>
    <s v="In-store"/>
    <s v="Delivery"/>
    <s v="Walk-in"/>
    <x v="3"/>
    <s v="Thursday"/>
    <x v="2"/>
    <x v="1"/>
    <x v="3"/>
  </r>
  <r>
    <x v="346"/>
    <s v="CUST013"/>
    <x v="12"/>
    <s v="2500g"/>
    <x v="6"/>
    <n v="4"/>
    <n v="23200"/>
    <x v="0"/>
    <s v="CBD"/>
    <s v="ORD02830"/>
    <x v="0"/>
    <n v="4"/>
    <n v="0"/>
    <n v="23200"/>
    <n v="5000"/>
    <n v="20000"/>
    <n v="3200"/>
    <n v="0.13793103448275862"/>
    <x v="0"/>
    <s v="Online"/>
    <s v="Delivery"/>
    <s v="Instagram"/>
    <x v="3"/>
    <s v="Thursday"/>
    <x v="1"/>
    <x v="1"/>
    <x v="1"/>
  </r>
  <r>
    <x v="346"/>
    <s v="CUST065"/>
    <x v="7"/>
    <s v="3000g"/>
    <x v="3"/>
    <n v="3"/>
    <n v="20400"/>
    <x v="1"/>
    <s v="CBD"/>
    <s v="ORD02831"/>
    <x v="0"/>
    <n v="3"/>
    <n v="0"/>
    <n v="20400"/>
    <n v="5000"/>
    <n v="15000"/>
    <n v="5400"/>
    <n v="0.26470588235294118"/>
    <x v="0"/>
    <s v="WhatsApp"/>
    <s v="Delivery"/>
    <s v="Instagram"/>
    <x v="3"/>
    <s v="Thursday"/>
    <x v="0"/>
    <x v="0"/>
    <x v="3"/>
  </r>
  <r>
    <x v="346"/>
    <s v="CUST046"/>
    <x v="5"/>
    <s v="3000g"/>
    <x v="3"/>
    <n v="4"/>
    <n v="27200"/>
    <x v="2"/>
    <s v="Westlands"/>
    <s v="ORD02832"/>
    <x v="0"/>
    <n v="4"/>
    <n v="0"/>
    <n v="27200"/>
    <n v="1800"/>
    <n v="7200"/>
    <n v="20000"/>
    <n v="0.73529411764705888"/>
    <x v="0"/>
    <s v="In-store"/>
    <s v="Pickup"/>
    <s v="Instagram"/>
    <x v="3"/>
    <s v="Thursday"/>
    <x v="1"/>
    <x v="1"/>
    <x v="2"/>
  </r>
  <r>
    <x v="346"/>
    <s v="CUST060"/>
    <x v="9"/>
    <s v="1000g"/>
    <x v="0"/>
    <n v="4"/>
    <n v="11200"/>
    <x v="0"/>
    <s v="CBD"/>
    <s v="ORD02833"/>
    <x v="0"/>
    <n v="4"/>
    <n v="0"/>
    <n v="11200"/>
    <n v="3500"/>
    <n v="14000"/>
    <n v="-2800"/>
    <n v="-0.25"/>
    <x v="1"/>
    <s v="Online"/>
    <s v="Pickup"/>
    <s v="Facebook"/>
    <x v="3"/>
    <s v="Thursday"/>
    <x v="1"/>
    <x v="1"/>
    <x v="1"/>
  </r>
  <r>
    <x v="346"/>
    <s v="CUST012"/>
    <x v="0"/>
    <s v="2000g"/>
    <x v="4"/>
    <n v="4"/>
    <n v="19200"/>
    <x v="0"/>
    <s v="CBD"/>
    <s v="ORD02834"/>
    <x v="0"/>
    <n v="4"/>
    <n v="0"/>
    <n v="19200"/>
    <n v="3500"/>
    <n v="14000"/>
    <n v="5200"/>
    <n v="0.27083333333333331"/>
    <x v="0"/>
    <s v="In-store"/>
    <s v="Pickup"/>
    <s v="Word of Mouth"/>
    <x v="3"/>
    <s v="Thursday"/>
    <x v="2"/>
    <x v="1"/>
    <x v="2"/>
  </r>
  <r>
    <x v="346"/>
    <s v="CUST075"/>
    <x v="4"/>
    <s v="2000g"/>
    <x v="4"/>
    <n v="2"/>
    <n v="9600"/>
    <x v="1"/>
    <s v="Westlands"/>
    <s v="ORD02835"/>
    <x v="0"/>
    <n v="2"/>
    <n v="0"/>
    <n v="9600"/>
    <n v="2600"/>
    <n v="5200"/>
    <n v="4400"/>
    <n v="0.45833333333333331"/>
    <x v="1"/>
    <s v="Online"/>
    <s v="Delivery"/>
    <s v="Walk-in"/>
    <x v="3"/>
    <s v="Thursday"/>
    <x v="1"/>
    <x v="1"/>
    <x v="3"/>
  </r>
  <r>
    <x v="346"/>
    <s v="CUST070"/>
    <x v="11"/>
    <s v="1500g"/>
    <x v="2"/>
    <n v="5"/>
    <n v="19000"/>
    <x v="1"/>
    <s v="Westlands"/>
    <s v="ORD02836"/>
    <x v="0"/>
    <n v="5"/>
    <n v="0"/>
    <n v="19000"/>
    <n v="2600"/>
    <n v="13000"/>
    <n v="6000"/>
    <n v="0.31578947368421051"/>
    <x v="2"/>
    <s v="Online"/>
    <s v="Delivery"/>
    <s v="Instagram"/>
    <x v="3"/>
    <s v="Thursday"/>
    <x v="2"/>
    <x v="1"/>
    <x v="2"/>
  </r>
  <r>
    <x v="346"/>
    <s v="CUST017"/>
    <x v="0"/>
    <s v="1500g"/>
    <x v="2"/>
    <n v="4"/>
    <n v="15200"/>
    <x v="2"/>
    <s v="CBD"/>
    <s v="ORD02837"/>
    <x v="0"/>
    <n v="4"/>
    <n v="0"/>
    <n v="15200"/>
    <n v="4200"/>
    <n v="16800"/>
    <n v="-1600"/>
    <n v="-0.10526315789473684"/>
    <x v="2"/>
    <s v="WhatsApp"/>
    <s v="Delivery"/>
    <s v="Word of Mouth"/>
    <x v="3"/>
    <s v="Thursday"/>
    <x v="1"/>
    <x v="1"/>
    <x v="0"/>
  </r>
  <r>
    <x v="346"/>
    <s v="CUST098"/>
    <x v="0"/>
    <s v="2500g"/>
    <x v="6"/>
    <n v="4"/>
    <n v="23200"/>
    <x v="1"/>
    <s v="Westlands"/>
    <s v="ORD02838"/>
    <x v="0"/>
    <n v="4"/>
    <n v="0"/>
    <n v="23200"/>
    <n v="900"/>
    <n v="3600"/>
    <n v="19600"/>
    <n v="0.84482758620689657"/>
    <x v="0"/>
    <s v="WhatsApp"/>
    <s v="Pickup"/>
    <s v="Walk-in"/>
    <x v="3"/>
    <s v="Thursday"/>
    <x v="2"/>
    <x v="0"/>
    <x v="1"/>
  </r>
  <r>
    <x v="346"/>
    <s v="CUST011"/>
    <x v="6"/>
    <s v="500g"/>
    <x v="1"/>
    <n v="1"/>
    <n v="1300"/>
    <x v="0"/>
    <s v="Westlands"/>
    <s v="ORD02839"/>
    <x v="2"/>
    <n v="1"/>
    <n v="0"/>
    <n v="1300"/>
    <n v="1800"/>
    <n v="1800"/>
    <n v="-500"/>
    <n v="-0.38461538461538464"/>
    <x v="2"/>
    <s v="WhatsApp"/>
    <s v="Delivery"/>
    <s v="Walk-in"/>
    <x v="3"/>
    <s v="Thursday"/>
    <x v="2"/>
    <x v="1"/>
    <x v="1"/>
  </r>
  <r>
    <x v="346"/>
    <s v="CUST043"/>
    <x v="6"/>
    <s v="1000g"/>
    <x v="0"/>
    <n v="1"/>
    <n v="2800"/>
    <x v="1"/>
    <s v="Kilimani"/>
    <s v="ORD02840"/>
    <x v="2"/>
    <n v="1"/>
    <n v="0"/>
    <n v="2800"/>
    <n v="2600"/>
    <n v="2600"/>
    <n v="200"/>
    <n v="7.1428571428571425E-2"/>
    <x v="1"/>
    <s v="WhatsApp"/>
    <s v="Delivery"/>
    <s v="Word of Mouth"/>
    <x v="3"/>
    <s v="Thursday"/>
    <x v="1"/>
    <x v="0"/>
    <x v="1"/>
  </r>
  <r>
    <x v="346"/>
    <s v="CUST073"/>
    <x v="6"/>
    <s v="1500g"/>
    <x v="2"/>
    <n v="3"/>
    <n v="11400"/>
    <x v="2"/>
    <s v="CBD"/>
    <s v="ORD02841"/>
    <x v="2"/>
    <n v="3"/>
    <n v="0"/>
    <n v="11400"/>
    <n v="3500"/>
    <n v="10500"/>
    <n v="900"/>
    <n v="7.8947368421052627E-2"/>
    <x v="2"/>
    <s v="Online"/>
    <s v="Pickup"/>
    <s v="Walk-in"/>
    <x v="3"/>
    <s v="Thursday"/>
    <x v="1"/>
    <x v="1"/>
    <x v="2"/>
  </r>
  <r>
    <x v="346"/>
    <s v="CUST016"/>
    <x v="5"/>
    <s v="2000g"/>
    <x v="4"/>
    <n v="1"/>
    <n v="4800"/>
    <x v="1"/>
    <s v="CBD"/>
    <s v="ORD02842"/>
    <x v="0"/>
    <n v="1"/>
    <n v="0"/>
    <n v="4800"/>
    <n v="4200"/>
    <n v="4200"/>
    <n v="600"/>
    <n v="0.125"/>
    <x v="1"/>
    <s v="In-store"/>
    <s v="Pickup"/>
    <s v="Walk-in"/>
    <x v="3"/>
    <s v="Thursday"/>
    <x v="1"/>
    <x v="0"/>
    <x v="1"/>
  </r>
  <r>
    <x v="346"/>
    <s v="CUST095"/>
    <x v="8"/>
    <s v="2500g"/>
    <x v="6"/>
    <n v="5"/>
    <n v="29000"/>
    <x v="1"/>
    <s v="Kilimani"/>
    <s v="ORD02843"/>
    <x v="0"/>
    <n v="5"/>
    <n v="0"/>
    <n v="29000"/>
    <n v="4200"/>
    <n v="21000"/>
    <n v="8000"/>
    <n v="0.27586206896551724"/>
    <x v="1"/>
    <s v="Online"/>
    <s v="Pickup"/>
    <s v="Word of Mouth"/>
    <x v="3"/>
    <s v="Thursday"/>
    <x v="1"/>
    <x v="0"/>
    <x v="3"/>
  </r>
  <r>
    <x v="347"/>
    <s v="CUST072"/>
    <x v="3"/>
    <s v="2500g"/>
    <x v="6"/>
    <n v="2"/>
    <n v="11600"/>
    <x v="1"/>
    <s v="Westlands"/>
    <s v="ORD02844"/>
    <x v="0"/>
    <n v="2"/>
    <n v="0"/>
    <n v="11600"/>
    <n v="900"/>
    <n v="1800"/>
    <n v="9800"/>
    <n v="0.84482758620689657"/>
    <x v="2"/>
    <s v="In-store"/>
    <s v="Pickup"/>
    <s v="Instagram"/>
    <x v="3"/>
    <s v="Friday"/>
    <x v="0"/>
    <x v="1"/>
    <x v="2"/>
  </r>
  <r>
    <x v="347"/>
    <s v="CUST087"/>
    <x v="11"/>
    <s v="500g"/>
    <x v="1"/>
    <n v="2"/>
    <n v="2600"/>
    <x v="1"/>
    <s v="Kilimani"/>
    <s v="ORD02845"/>
    <x v="0"/>
    <n v="2"/>
    <n v="0"/>
    <n v="2600"/>
    <n v="5000"/>
    <n v="10000"/>
    <n v="-7400"/>
    <n v="-2.8461538461538463"/>
    <x v="1"/>
    <s v="Online"/>
    <s v="Delivery"/>
    <s v="Word of Mouth"/>
    <x v="3"/>
    <s v="Friday"/>
    <x v="1"/>
    <x v="0"/>
    <x v="3"/>
  </r>
  <r>
    <x v="347"/>
    <s v="CUST093"/>
    <x v="4"/>
    <s v="3000g"/>
    <x v="3"/>
    <n v="3"/>
    <n v="20400"/>
    <x v="0"/>
    <s v="Westlands"/>
    <s v="ORD02846"/>
    <x v="0"/>
    <n v="3"/>
    <n v="0"/>
    <n v="20400"/>
    <n v="1800"/>
    <n v="5400"/>
    <n v="15000"/>
    <n v="0.73529411764705888"/>
    <x v="2"/>
    <s v="WhatsApp"/>
    <s v="Delivery"/>
    <s v="Instagram"/>
    <x v="3"/>
    <s v="Friday"/>
    <x v="0"/>
    <x v="1"/>
    <x v="1"/>
  </r>
  <r>
    <x v="347"/>
    <s v="CUST015"/>
    <x v="13"/>
    <s v="1000g"/>
    <x v="0"/>
    <n v="2"/>
    <n v="5600"/>
    <x v="0"/>
    <s v="Kilimani"/>
    <s v="ORD02847"/>
    <x v="0"/>
    <n v="2"/>
    <n v="0"/>
    <n v="5600"/>
    <n v="4200"/>
    <n v="8400"/>
    <n v="-2800"/>
    <n v="-0.5"/>
    <x v="0"/>
    <s v="Online"/>
    <s v="Pickup"/>
    <s v="Walk-in"/>
    <x v="3"/>
    <s v="Friday"/>
    <x v="1"/>
    <x v="1"/>
    <x v="1"/>
  </r>
  <r>
    <x v="347"/>
    <s v="CUST016"/>
    <x v="11"/>
    <s v="2500g"/>
    <x v="6"/>
    <n v="5"/>
    <n v="29000"/>
    <x v="1"/>
    <s v="Kilimani"/>
    <s v="ORD02848"/>
    <x v="0"/>
    <n v="5"/>
    <n v="0"/>
    <n v="29000"/>
    <n v="1800"/>
    <n v="9000"/>
    <n v="20000"/>
    <n v="0.68965517241379315"/>
    <x v="2"/>
    <s v="WhatsApp"/>
    <s v="Pickup"/>
    <s v="Instagram"/>
    <x v="3"/>
    <s v="Friday"/>
    <x v="2"/>
    <x v="1"/>
    <x v="3"/>
  </r>
  <r>
    <x v="347"/>
    <s v="CUST014"/>
    <x v="10"/>
    <s v="1000g"/>
    <x v="0"/>
    <n v="2"/>
    <n v="5600"/>
    <x v="2"/>
    <s v="Kilimani"/>
    <s v="ORD02849"/>
    <x v="0"/>
    <n v="2"/>
    <n v="0"/>
    <n v="5600"/>
    <n v="1800"/>
    <n v="3600"/>
    <n v="2000"/>
    <n v="0.35714285714285715"/>
    <x v="0"/>
    <s v="WhatsApp"/>
    <s v="Delivery"/>
    <s v="Instagram"/>
    <x v="3"/>
    <s v="Friday"/>
    <x v="0"/>
    <x v="0"/>
    <x v="1"/>
  </r>
  <r>
    <x v="347"/>
    <s v="CUST057"/>
    <x v="6"/>
    <s v="1000g"/>
    <x v="0"/>
    <n v="5"/>
    <n v="14000"/>
    <x v="2"/>
    <s v="Kilimani"/>
    <s v="ORD02850"/>
    <x v="2"/>
    <n v="5"/>
    <n v="0"/>
    <n v="14000"/>
    <n v="5000"/>
    <n v="25000"/>
    <n v="-11000"/>
    <n v="-0.7857142857142857"/>
    <x v="1"/>
    <s v="Online"/>
    <s v="Delivery"/>
    <s v="Walk-in"/>
    <x v="3"/>
    <s v="Friday"/>
    <x v="2"/>
    <x v="0"/>
    <x v="2"/>
  </r>
  <r>
    <x v="347"/>
    <s v="CUST052"/>
    <x v="2"/>
    <s v="3000g"/>
    <x v="3"/>
    <n v="3"/>
    <n v="20400"/>
    <x v="2"/>
    <s v="Kilimani"/>
    <s v="ORD02851"/>
    <x v="0"/>
    <n v="3"/>
    <n v="50"/>
    <n v="20350"/>
    <n v="5000"/>
    <n v="15000"/>
    <n v="5350"/>
    <n v="0.26289926289926291"/>
    <x v="1"/>
    <s v="In-store"/>
    <s v="Pickup"/>
    <s v="Walk-in"/>
    <x v="3"/>
    <s v="Friday"/>
    <x v="0"/>
    <x v="1"/>
    <x v="0"/>
  </r>
  <r>
    <x v="347"/>
    <s v="CUST070"/>
    <x v="6"/>
    <s v="3000g"/>
    <x v="3"/>
    <n v="2"/>
    <n v="13600"/>
    <x v="2"/>
    <s v="CBD"/>
    <s v="ORD02852"/>
    <x v="2"/>
    <n v="2"/>
    <n v="0"/>
    <n v="13600"/>
    <n v="1800"/>
    <n v="3600"/>
    <n v="10000"/>
    <n v="0.73529411764705888"/>
    <x v="0"/>
    <s v="Online"/>
    <s v="Pickup"/>
    <s v="Word of Mouth"/>
    <x v="3"/>
    <s v="Friday"/>
    <x v="0"/>
    <x v="0"/>
    <x v="1"/>
  </r>
  <r>
    <x v="347"/>
    <s v="CUST085"/>
    <x v="8"/>
    <s v="1000g"/>
    <x v="0"/>
    <n v="4"/>
    <n v="11200"/>
    <x v="1"/>
    <s v="Kilimani"/>
    <s v="ORD02853"/>
    <x v="0"/>
    <n v="4"/>
    <n v="0"/>
    <n v="11200"/>
    <n v="1800"/>
    <n v="7200"/>
    <n v="4000"/>
    <n v="0.35714285714285715"/>
    <x v="2"/>
    <s v="Online"/>
    <s v="Delivery"/>
    <s v="Word of Mouth"/>
    <x v="3"/>
    <s v="Friday"/>
    <x v="1"/>
    <x v="1"/>
    <x v="1"/>
  </r>
  <r>
    <x v="347"/>
    <s v="CUST082"/>
    <x v="9"/>
    <s v="1000g"/>
    <x v="0"/>
    <n v="2"/>
    <n v="5600"/>
    <x v="0"/>
    <s v="Kilimani"/>
    <s v="ORD02854"/>
    <x v="0"/>
    <n v="2"/>
    <n v="0"/>
    <n v="5600"/>
    <n v="5000"/>
    <n v="10000"/>
    <n v="-4400"/>
    <n v="-0.7857142857142857"/>
    <x v="0"/>
    <s v="WhatsApp"/>
    <s v="Pickup"/>
    <s v="Facebook"/>
    <x v="3"/>
    <s v="Friday"/>
    <x v="2"/>
    <x v="0"/>
    <x v="2"/>
  </r>
  <r>
    <x v="347"/>
    <s v="CUST022"/>
    <x v="11"/>
    <s v="3000g"/>
    <x v="3"/>
    <n v="2"/>
    <n v="13600"/>
    <x v="1"/>
    <s v="CBD"/>
    <s v="ORD02855"/>
    <x v="0"/>
    <n v="2"/>
    <n v="0"/>
    <n v="13600"/>
    <n v="1000"/>
    <n v="2000"/>
    <n v="11600"/>
    <n v="0.8529411764705882"/>
    <x v="2"/>
    <s v="In-store"/>
    <s v="Pickup"/>
    <s v="Facebook"/>
    <x v="3"/>
    <s v="Friday"/>
    <x v="1"/>
    <x v="0"/>
    <x v="3"/>
  </r>
  <r>
    <x v="347"/>
    <s v="CUST026"/>
    <x v="1"/>
    <s v="Large Pack"/>
    <x v="5"/>
    <n v="5"/>
    <n v="7500"/>
    <x v="2"/>
    <s v="Westlands"/>
    <s v="ORD02856"/>
    <x v="1"/>
    <n v="5"/>
    <n v="0"/>
    <n v="7500"/>
    <n v="900"/>
    <n v="4500"/>
    <n v="3000"/>
    <n v="0.4"/>
    <x v="0"/>
    <s v="In-store"/>
    <s v="Delivery"/>
    <s v="Word of Mouth"/>
    <x v="3"/>
    <s v="Friday"/>
    <x v="0"/>
    <x v="1"/>
    <x v="3"/>
  </r>
  <r>
    <x v="347"/>
    <s v="CUST086"/>
    <x v="4"/>
    <s v="500g"/>
    <x v="1"/>
    <n v="3"/>
    <n v="3900"/>
    <x v="0"/>
    <s v="CBD"/>
    <s v="ORD02857"/>
    <x v="0"/>
    <n v="3"/>
    <n v="0"/>
    <n v="3900"/>
    <n v="3500"/>
    <n v="10500"/>
    <n v="-6600"/>
    <n v="-1.6923076923076923"/>
    <x v="0"/>
    <s v="Online"/>
    <s v="Pickup"/>
    <s v="Facebook"/>
    <x v="3"/>
    <s v="Friday"/>
    <x v="1"/>
    <x v="0"/>
    <x v="3"/>
  </r>
  <r>
    <x v="348"/>
    <s v="CUST051"/>
    <x v="5"/>
    <s v="2000g"/>
    <x v="4"/>
    <n v="3"/>
    <n v="14400"/>
    <x v="2"/>
    <s v="CBD"/>
    <s v="ORD02858"/>
    <x v="0"/>
    <n v="3"/>
    <n v="0"/>
    <n v="14400"/>
    <n v="1800"/>
    <n v="5400"/>
    <n v="9000"/>
    <n v="0.625"/>
    <x v="2"/>
    <s v="In-store"/>
    <s v="Pickup"/>
    <s v="Word of Mouth"/>
    <x v="3"/>
    <s v="Saturday"/>
    <x v="0"/>
    <x v="0"/>
    <x v="2"/>
  </r>
  <r>
    <x v="348"/>
    <s v="CUST060"/>
    <x v="12"/>
    <s v="1000g"/>
    <x v="0"/>
    <n v="1"/>
    <n v="2800"/>
    <x v="2"/>
    <s v="Westlands"/>
    <s v="ORD02859"/>
    <x v="0"/>
    <n v="1"/>
    <n v="0"/>
    <n v="2800"/>
    <n v="3500"/>
    <n v="3500"/>
    <n v="-700"/>
    <n v="-0.25"/>
    <x v="1"/>
    <s v="Online"/>
    <s v="Delivery"/>
    <s v="Walk-in"/>
    <x v="3"/>
    <s v="Saturday"/>
    <x v="0"/>
    <x v="1"/>
    <x v="0"/>
  </r>
  <r>
    <x v="348"/>
    <s v="CUST037"/>
    <x v="11"/>
    <s v="2000g"/>
    <x v="4"/>
    <n v="1"/>
    <n v="4800"/>
    <x v="2"/>
    <s v="Kilimani"/>
    <s v="ORD02860"/>
    <x v="0"/>
    <n v="1"/>
    <n v="0"/>
    <n v="4800"/>
    <n v="2600"/>
    <n v="2600"/>
    <n v="2200"/>
    <n v="0.45833333333333331"/>
    <x v="1"/>
    <s v="WhatsApp"/>
    <s v="Delivery"/>
    <s v="Word of Mouth"/>
    <x v="3"/>
    <s v="Saturday"/>
    <x v="2"/>
    <x v="0"/>
    <x v="2"/>
  </r>
  <r>
    <x v="348"/>
    <s v="CUST002"/>
    <x v="13"/>
    <s v="1500g"/>
    <x v="2"/>
    <n v="4"/>
    <n v="15200"/>
    <x v="1"/>
    <s v="Westlands"/>
    <s v="ORD02861"/>
    <x v="0"/>
    <n v="4"/>
    <n v="0"/>
    <n v="15200"/>
    <n v="1800"/>
    <n v="7200"/>
    <n v="8000"/>
    <n v="0.52631578947368418"/>
    <x v="1"/>
    <s v="WhatsApp"/>
    <s v="Pickup"/>
    <s v="Instagram"/>
    <x v="3"/>
    <s v="Saturday"/>
    <x v="1"/>
    <x v="0"/>
    <x v="3"/>
  </r>
  <r>
    <x v="348"/>
    <s v="CUST057"/>
    <x v="0"/>
    <s v="1000g"/>
    <x v="0"/>
    <n v="5"/>
    <n v="14000"/>
    <x v="0"/>
    <s v="Westlands"/>
    <s v="ORD02862"/>
    <x v="0"/>
    <n v="5"/>
    <n v="50"/>
    <n v="13950"/>
    <n v="4200"/>
    <n v="21000"/>
    <n v="-7050"/>
    <n v="-0.5053763440860215"/>
    <x v="0"/>
    <s v="In-store"/>
    <s v="Pickup"/>
    <s v="Word of Mouth"/>
    <x v="3"/>
    <s v="Saturday"/>
    <x v="2"/>
    <x v="1"/>
    <x v="1"/>
  </r>
  <r>
    <x v="348"/>
    <s v="CUST093"/>
    <x v="11"/>
    <s v="2500g"/>
    <x v="6"/>
    <n v="4"/>
    <n v="23200"/>
    <x v="2"/>
    <s v="Westlands"/>
    <s v="ORD02863"/>
    <x v="0"/>
    <n v="4"/>
    <n v="0"/>
    <n v="23200"/>
    <n v="1800"/>
    <n v="7200"/>
    <n v="16000"/>
    <n v="0.68965517241379315"/>
    <x v="0"/>
    <s v="In-store"/>
    <s v="Delivery"/>
    <s v="Word of Mouth"/>
    <x v="3"/>
    <s v="Saturday"/>
    <x v="1"/>
    <x v="1"/>
    <x v="1"/>
  </r>
  <r>
    <x v="348"/>
    <s v="CUST046"/>
    <x v="0"/>
    <s v="1000g"/>
    <x v="0"/>
    <n v="2"/>
    <n v="5600"/>
    <x v="1"/>
    <s v="CBD"/>
    <s v="ORD02864"/>
    <x v="0"/>
    <n v="2"/>
    <n v="0"/>
    <n v="5600"/>
    <n v="2600"/>
    <n v="5200"/>
    <n v="400"/>
    <n v="7.1428571428571425E-2"/>
    <x v="2"/>
    <s v="In-store"/>
    <s v="Pickup"/>
    <s v="Instagram"/>
    <x v="3"/>
    <s v="Saturday"/>
    <x v="1"/>
    <x v="1"/>
    <x v="2"/>
  </r>
  <r>
    <x v="348"/>
    <s v="CUST091"/>
    <x v="10"/>
    <s v="1500g"/>
    <x v="2"/>
    <n v="3"/>
    <n v="11400"/>
    <x v="1"/>
    <s v="Westlands"/>
    <s v="ORD02865"/>
    <x v="0"/>
    <n v="3"/>
    <n v="0"/>
    <n v="11400"/>
    <n v="1800"/>
    <n v="5400"/>
    <n v="6000"/>
    <n v="0.52631578947368418"/>
    <x v="2"/>
    <s v="In-store"/>
    <s v="Pickup"/>
    <s v="Word of Mouth"/>
    <x v="3"/>
    <s v="Saturday"/>
    <x v="2"/>
    <x v="0"/>
    <x v="1"/>
  </r>
  <r>
    <x v="348"/>
    <s v="CUST023"/>
    <x v="3"/>
    <s v="1000g"/>
    <x v="0"/>
    <n v="1"/>
    <n v="2800"/>
    <x v="1"/>
    <s v="Kilimani"/>
    <s v="ORD02866"/>
    <x v="0"/>
    <n v="1"/>
    <n v="0"/>
    <n v="2800"/>
    <n v="2600"/>
    <n v="2600"/>
    <n v="200"/>
    <n v="7.1428571428571425E-2"/>
    <x v="1"/>
    <s v="WhatsApp"/>
    <s v="Pickup"/>
    <s v="Walk-in"/>
    <x v="3"/>
    <s v="Saturday"/>
    <x v="2"/>
    <x v="0"/>
    <x v="3"/>
  </r>
  <r>
    <x v="348"/>
    <s v="CUST044"/>
    <x v="5"/>
    <s v="1500g"/>
    <x v="2"/>
    <n v="5"/>
    <n v="19000"/>
    <x v="2"/>
    <s v="CBD"/>
    <s v="ORD02867"/>
    <x v="0"/>
    <n v="5"/>
    <n v="50"/>
    <n v="18950"/>
    <n v="900"/>
    <n v="4500"/>
    <n v="14450"/>
    <n v="0.76253298153034299"/>
    <x v="1"/>
    <s v="In-store"/>
    <s v="Delivery"/>
    <s v="Walk-in"/>
    <x v="3"/>
    <s v="Saturday"/>
    <x v="1"/>
    <x v="1"/>
    <x v="2"/>
  </r>
  <r>
    <x v="348"/>
    <s v="CUST036"/>
    <x v="6"/>
    <s v="500g"/>
    <x v="1"/>
    <n v="2"/>
    <n v="2600"/>
    <x v="1"/>
    <s v="Westlands"/>
    <s v="ORD02868"/>
    <x v="2"/>
    <n v="2"/>
    <n v="0"/>
    <n v="2600"/>
    <n v="5000"/>
    <n v="10000"/>
    <n v="-7400"/>
    <n v="-2.8461538461538463"/>
    <x v="1"/>
    <s v="Online"/>
    <s v="Pickup"/>
    <s v="Facebook"/>
    <x v="3"/>
    <s v="Saturday"/>
    <x v="0"/>
    <x v="0"/>
    <x v="2"/>
  </r>
  <r>
    <x v="348"/>
    <s v="CUST083"/>
    <x v="9"/>
    <s v="3000g"/>
    <x v="3"/>
    <n v="1"/>
    <n v="6800"/>
    <x v="2"/>
    <s v="Westlands"/>
    <s v="ORD02869"/>
    <x v="0"/>
    <n v="1"/>
    <n v="50"/>
    <n v="6750"/>
    <n v="5000"/>
    <n v="5000"/>
    <n v="1750"/>
    <n v="0.25925925925925924"/>
    <x v="0"/>
    <s v="In-store"/>
    <s v="Pickup"/>
    <s v="Walk-in"/>
    <x v="3"/>
    <s v="Saturday"/>
    <x v="0"/>
    <x v="0"/>
    <x v="2"/>
  </r>
  <r>
    <x v="348"/>
    <s v="CUST085"/>
    <x v="7"/>
    <s v="3000g"/>
    <x v="3"/>
    <n v="5"/>
    <n v="34000"/>
    <x v="0"/>
    <s v="CBD"/>
    <s v="ORD02870"/>
    <x v="0"/>
    <n v="5"/>
    <n v="0"/>
    <n v="34000"/>
    <n v="1000"/>
    <n v="5000"/>
    <n v="29000"/>
    <n v="0.8529411764705882"/>
    <x v="1"/>
    <s v="In-store"/>
    <s v="Pickup"/>
    <s v="Word of Mouth"/>
    <x v="3"/>
    <s v="Saturday"/>
    <x v="0"/>
    <x v="1"/>
    <x v="0"/>
  </r>
  <r>
    <x v="348"/>
    <s v="CUST100"/>
    <x v="1"/>
    <s v="Large Pack"/>
    <x v="5"/>
    <n v="5"/>
    <n v="7500"/>
    <x v="1"/>
    <s v="CBD"/>
    <s v="ORD02871"/>
    <x v="1"/>
    <n v="5"/>
    <n v="0"/>
    <n v="7500"/>
    <n v="2600"/>
    <n v="13000"/>
    <n v="-5500"/>
    <n v="-0.73333333333333328"/>
    <x v="0"/>
    <s v="WhatsApp"/>
    <s v="Delivery"/>
    <s v="Word of Mouth"/>
    <x v="3"/>
    <s v="Saturday"/>
    <x v="1"/>
    <x v="1"/>
    <x v="0"/>
  </r>
  <r>
    <x v="348"/>
    <s v="CUST090"/>
    <x v="4"/>
    <s v="1500g"/>
    <x v="2"/>
    <n v="2"/>
    <n v="7600"/>
    <x v="2"/>
    <s v="CBD"/>
    <s v="ORD02872"/>
    <x v="0"/>
    <n v="2"/>
    <n v="0"/>
    <n v="7600"/>
    <n v="2600"/>
    <n v="5200"/>
    <n v="2400"/>
    <n v="0.31578947368421051"/>
    <x v="2"/>
    <s v="In-store"/>
    <s v="Pickup"/>
    <s v="Instagram"/>
    <x v="3"/>
    <s v="Saturday"/>
    <x v="1"/>
    <x v="1"/>
    <x v="2"/>
  </r>
  <r>
    <x v="348"/>
    <s v="CUST075"/>
    <x v="13"/>
    <s v="1500g"/>
    <x v="2"/>
    <n v="3"/>
    <n v="11400"/>
    <x v="1"/>
    <s v="Westlands"/>
    <s v="ORD02873"/>
    <x v="0"/>
    <n v="3"/>
    <n v="0"/>
    <n v="11400"/>
    <n v="5000"/>
    <n v="15000"/>
    <n v="-3600"/>
    <n v="-0.31578947368421051"/>
    <x v="2"/>
    <s v="In-store"/>
    <s v="Pickup"/>
    <s v="Facebook"/>
    <x v="3"/>
    <s v="Saturday"/>
    <x v="0"/>
    <x v="1"/>
    <x v="3"/>
  </r>
  <r>
    <x v="348"/>
    <s v="CUST004"/>
    <x v="2"/>
    <s v="3000g"/>
    <x v="3"/>
    <n v="1"/>
    <n v="6800"/>
    <x v="1"/>
    <s v="Kilimani"/>
    <s v="ORD02874"/>
    <x v="0"/>
    <n v="1"/>
    <n v="0"/>
    <n v="6800"/>
    <n v="5000"/>
    <n v="5000"/>
    <n v="1800"/>
    <n v="0.26470588235294118"/>
    <x v="2"/>
    <s v="WhatsApp"/>
    <s v="Delivery"/>
    <s v="Word of Mouth"/>
    <x v="3"/>
    <s v="Saturday"/>
    <x v="0"/>
    <x v="1"/>
    <x v="3"/>
  </r>
  <r>
    <x v="348"/>
    <s v="CUST086"/>
    <x v="10"/>
    <s v="3000g"/>
    <x v="3"/>
    <n v="1"/>
    <n v="6800"/>
    <x v="0"/>
    <s v="Westlands"/>
    <s v="ORD02875"/>
    <x v="0"/>
    <n v="1"/>
    <n v="0"/>
    <n v="6800"/>
    <n v="1800"/>
    <n v="1800"/>
    <n v="5000"/>
    <n v="0.73529411764705888"/>
    <x v="2"/>
    <s v="WhatsApp"/>
    <s v="Pickup"/>
    <s v="Facebook"/>
    <x v="3"/>
    <s v="Saturday"/>
    <x v="1"/>
    <x v="1"/>
    <x v="1"/>
  </r>
  <r>
    <x v="349"/>
    <s v="CUST099"/>
    <x v="5"/>
    <s v="1000g"/>
    <x v="0"/>
    <n v="2"/>
    <n v="5600"/>
    <x v="1"/>
    <s v="Kilimani"/>
    <s v="ORD02876"/>
    <x v="0"/>
    <n v="2"/>
    <n v="0"/>
    <n v="5600"/>
    <n v="2600"/>
    <n v="5200"/>
    <n v="400"/>
    <n v="7.1428571428571425E-2"/>
    <x v="0"/>
    <s v="WhatsApp"/>
    <s v="Delivery"/>
    <s v="Walk-in"/>
    <x v="3"/>
    <s v="Sunday"/>
    <x v="0"/>
    <x v="1"/>
    <x v="3"/>
  </r>
  <r>
    <x v="349"/>
    <s v="CUST094"/>
    <x v="2"/>
    <s v="1500g"/>
    <x v="2"/>
    <n v="2"/>
    <n v="7600"/>
    <x v="2"/>
    <s v="Westlands"/>
    <s v="ORD02877"/>
    <x v="0"/>
    <n v="2"/>
    <n v="0"/>
    <n v="7600"/>
    <n v="3500"/>
    <n v="7000"/>
    <n v="600"/>
    <n v="7.8947368421052627E-2"/>
    <x v="2"/>
    <s v="In-store"/>
    <s v="Pickup"/>
    <s v="Instagram"/>
    <x v="3"/>
    <s v="Sunday"/>
    <x v="2"/>
    <x v="0"/>
    <x v="3"/>
  </r>
  <r>
    <x v="349"/>
    <s v="CUST079"/>
    <x v="2"/>
    <s v="2000g"/>
    <x v="4"/>
    <n v="1"/>
    <n v="4800"/>
    <x v="2"/>
    <s v="Kilimani"/>
    <s v="ORD02878"/>
    <x v="0"/>
    <n v="1"/>
    <n v="0"/>
    <n v="4800"/>
    <n v="5000"/>
    <n v="5000"/>
    <n v="-200"/>
    <n v="-4.1666666666666664E-2"/>
    <x v="1"/>
    <s v="Online"/>
    <s v="Delivery"/>
    <s v="Walk-in"/>
    <x v="3"/>
    <s v="Sunday"/>
    <x v="2"/>
    <x v="0"/>
    <x v="0"/>
  </r>
  <r>
    <x v="349"/>
    <s v="CUST057"/>
    <x v="0"/>
    <s v="3000g"/>
    <x v="3"/>
    <n v="1"/>
    <n v="6800"/>
    <x v="2"/>
    <s v="CBD"/>
    <s v="ORD02879"/>
    <x v="0"/>
    <n v="1"/>
    <n v="0"/>
    <n v="6800"/>
    <n v="900"/>
    <n v="900"/>
    <n v="5900"/>
    <n v="0.86764705882352944"/>
    <x v="1"/>
    <s v="In-store"/>
    <s v="Delivery"/>
    <s v="Facebook"/>
    <x v="3"/>
    <s v="Sunday"/>
    <x v="0"/>
    <x v="1"/>
    <x v="0"/>
  </r>
  <r>
    <x v="349"/>
    <s v="CUST023"/>
    <x v="8"/>
    <s v="500g"/>
    <x v="1"/>
    <n v="1"/>
    <n v="1300"/>
    <x v="2"/>
    <s v="Kilimani"/>
    <s v="ORD02880"/>
    <x v="0"/>
    <n v="1"/>
    <n v="0"/>
    <n v="1300"/>
    <n v="1300"/>
    <n v="1300"/>
    <n v="0"/>
    <n v="0"/>
    <x v="2"/>
    <s v="WhatsApp"/>
    <s v="Delivery"/>
    <s v="Word of Mouth"/>
    <x v="3"/>
    <s v="Sunday"/>
    <x v="0"/>
    <x v="1"/>
    <x v="3"/>
  </r>
  <r>
    <x v="349"/>
    <s v="CUST049"/>
    <x v="1"/>
    <s v="Party Pack"/>
    <x v="0"/>
    <n v="4"/>
    <n v="11200"/>
    <x v="0"/>
    <s v="CBD"/>
    <s v="ORD02881"/>
    <x v="1"/>
    <n v="4"/>
    <n v="100"/>
    <n v="11100"/>
    <n v="900"/>
    <n v="3600"/>
    <n v="7500"/>
    <n v="0.67567567567567566"/>
    <x v="2"/>
    <s v="Online"/>
    <s v="Pickup"/>
    <s v="Walk-in"/>
    <x v="3"/>
    <s v="Sunday"/>
    <x v="0"/>
    <x v="1"/>
    <x v="0"/>
  </r>
  <r>
    <x v="349"/>
    <s v="CUST026"/>
    <x v="13"/>
    <s v="500g"/>
    <x v="1"/>
    <n v="5"/>
    <n v="6500"/>
    <x v="0"/>
    <s v="Westlands"/>
    <s v="ORD02882"/>
    <x v="0"/>
    <n v="5"/>
    <n v="0"/>
    <n v="6500"/>
    <n v="1800"/>
    <n v="9000"/>
    <n v="-2500"/>
    <n v="-0.38461538461538464"/>
    <x v="1"/>
    <s v="WhatsApp"/>
    <s v="Delivery"/>
    <s v="Instagram"/>
    <x v="3"/>
    <s v="Sunday"/>
    <x v="1"/>
    <x v="1"/>
    <x v="0"/>
  </r>
  <r>
    <x v="349"/>
    <s v="CUST087"/>
    <x v="7"/>
    <s v="1000g"/>
    <x v="0"/>
    <n v="4"/>
    <n v="11200"/>
    <x v="2"/>
    <s v="Kilimani"/>
    <s v="ORD02883"/>
    <x v="0"/>
    <n v="4"/>
    <n v="0"/>
    <n v="11200"/>
    <n v="3500"/>
    <n v="14000"/>
    <n v="-2800"/>
    <n v="-0.25"/>
    <x v="1"/>
    <s v="WhatsApp"/>
    <s v="Delivery"/>
    <s v="Word of Mouth"/>
    <x v="3"/>
    <s v="Sunday"/>
    <x v="2"/>
    <x v="0"/>
    <x v="1"/>
  </r>
  <r>
    <x v="349"/>
    <s v="CUST056"/>
    <x v="10"/>
    <s v="2000g"/>
    <x v="4"/>
    <n v="2"/>
    <n v="9600"/>
    <x v="1"/>
    <s v="Kilimani"/>
    <s v="ORD02884"/>
    <x v="0"/>
    <n v="2"/>
    <n v="100"/>
    <n v="9500"/>
    <n v="5000"/>
    <n v="10000"/>
    <n v="-500"/>
    <n v="-5.2631578947368418E-2"/>
    <x v="1"/>
    <s v="In-store"/>
    <s v="Pickup"/>
    <s v="Instagram"/>
    <x v="3"/>
    <s v="Sunday"/>
    <x v="0"/>
    <x v="0"/>
    <x v="1"/>
  </r>
  <r>
    <x v="349"/>
    <s v="CUST004"/>
    <x v="2"/>
    <s v="3000g"/>
    <x v="3"/>
    <n v="5"/>
    <n v="34000"/>
    <x v="1"/>
    <s v="CBD"/>
    <s v="ORD02885"/>
    <x v="0"/>
    <n v="5"/>
    <n v="0"/>
    <n v="34000"/>
    <n v="3500"/>
    <n v="17500"/>
    <n v="16500"/>
    <n v="0.48529411764705882"/>
    <x v="0"/>
    <s v="WhatsApp"/>
    <s v="Delivery"/>
    <s v="Facebook"/>
    <x v="3"/>
    <s v="Sunday"/>
    <x v="2"/>
    <x v="0"/>
    <x v="1"/>
  </r>
  <r>
    <x v="349"/>
    <s v="CUST005"/>
    <x v="2"/>
    <s v="2000g"/>
    <x v="4"/>
    <n v="2"/>
    <n v="9600"/>
    <x v="0"/>
    <s v="Kilimani"/>
    <s v="ORD02886"/>
    <x v="0"/>
    <n v="2"/>
    <n v="0"/>
    <n v="9600"/>
    <n v="4200"/>
    <n v="8400"/>
    <n v="1200"/>
    <n v="0.125"/>
    <x v="0"/>
    <s v="In-store"/>
    <s v="Pickup"/>
    <s v="Word of Mouth"/>
    <x v="3"/>
    <s v="Sunday"/>
    <x v="2"/>
    <x v="1"/>
    <x v="0"/>
  </r>
  <r>
    <x v="349"/>
    <s v="CUST073"/>
    <x v="5"/>
    <s v="2500g"/>
    <x v="6"/>
    <n v="4"/>
    <n v="23200"/>
    <x v="1"/>
    <s v="Kilimani"/>
    <s v="ORD02887"/>
    <x v="0"/>
    <n v="4"/>
    <n v="0"/>
    <n v="23200"/>
    <n v="900"/>
    <n v="3600"/>
    <n v="19600"/>
    <n v="0.84482758620689657"/>
    <x v="1"/>
    <s v="Online"/>
    <s v="Pickup"/>
    <s v="Instagram"/>
    <x v="3"/>
    <s v="Sunday"/>
    <x v="0"/>
    <x v="1"/>
    <x v="0"/>
  </r>
  <r>
    <x v="349"/>
    <s v="CUST088"/>
    <x v="5"/>
    <s v="500g"/>
    <x v="1"/>
    <n v="2"/>
    <n v="2600"/>
    <x v="1"/>
    <s v="CBD"/>
    <s v="ORD02888"/>
    <x v="0"/>
    <n v="2"/>
    <n v="0"/>
    <n v="2600"/>
    <n v="900"/>
    <n v="1800"/>
    <n v="800"/>
    <n v="0.30769230769230771"/>
    <x v="1"/>
    <s v="In-store"/>
    <s v="Delivery"/>
    <s v="Facebook"/>
    <x v="3"/>
    <s v="Sunday"/>
    <x v="0"/>
    <x v="0"/>
    <x v="2"/>
  </r>
  <r>
    <x v="349"/>
    <s v="CUST064"/>
    <x v="8"/>
    <s v="500g"/>
    <x v="1"/>
    <n v="5"/>
    <n v="6500"/>
    <x v="0"/>
    <s v="Kilimani"/>
    <s v="ORD02889"/>
    <x v="0"/>
    <n v="5"/>
    <n v="0"/>
    <n v="6500"/>
    <n v="1800"/>
    <n v="9000"/>
    <n v="-2500"/>
    <n v="-0.38461538461538464"/>
    <x v="2"/>
    <s v="Online"/>
    <s v="Delivery"/>
    <s v="Word of Mouth"/>
    <x v="3"/>
    <s v="Sunday"/>
    <x v="0"/>
    <x v="0"/>
    <x v="0"/>
  </r>
  <r>
    <x v="349"/>
    <s v="CUST065"/>
    <x v="13"/>
    <s v="1000g"/>
    <x v="0"/>
    <n v="4"/>
    <n v="11200"/>
    <x v="2"/>
    <s v="Westlands"/>
    <s v="ORD02890"/>
    <x v="0"/>
    <n v="4"/>
    <n v="0"/>
    <n v="11200"/>
    <n v="900"/>
    <n v="3600"/>
    <n v="7600"/>
    <n v="0.6785714285714286"/>
    <x v="1"/>
    <s v="WhatsApp"/>
    <s v="Delivery"/>
    <s v="Walk-in"/>
    <x v="3"/>
    <s v="Sunday"/>
    <x v="1"/>
    <x v="0"/>
    <x v="3"/>
  </r>
  <r>
    <x v="349"/>
    <s v="CUST018"/>
    <x v="13"/>
    <s v="500g"/>
    <x v="1"/>
    <n v="5"/>
    <n v="6500"/>
    <x v="0"/>
    <s v="Westlands"/>
    <s v="ORD02891"/>
    <x v="0"/>
    <n v="5"/>
    <n v="0"/>
    <n v="6500"/>
    <n v="900"/>
    <n v="4500"/>
    <n v="2000"/>
    <n v="0.30769230769230771"/>
    <x v="2"/>
    <s v="Online"/>
    <s v="Pickup"/>
    <s v="Walk-in"/>
    <x v="3"/>
    <s v="Sunday"/>
    <x v="2"/>
    <x v="1"/>
    <x v="0"/>
  </r>
  <r>
    <x v="349"/>
    <s v="CUST010"/>
    <x v="9"/>
    <s v="500g"/>
    <x v="1"/>
    <n v="4"/>
    <n v="5200"/>
    <x v="1"/>
    <s v="Kilimani"/>
    <s v="ORD02892"/>
    <x v="0"/>
    <n v="4"/>
    <n v="0"/>
    <n v="5200"/>
    <n v="4200"/>
    <n v="16800"/>
    <n v="-11600"/>
    <n v="-2.2307692307692308"/>
    <x v="0"/>
    <s v="In-store"/>
    <s v="Delivery"/>
    <s v="Facebook"/>
    <x v="3"/>
    <s v="Sunday"/>
    <x v="1"/>
    <x v="1"/>
    <x v="1"/>
  </r>
  <r>
    <x v="349"/>
    <s v="CUST039"/>
    <x v="11"/>
    <s v="2500g"/>
    <x v="6"/>
    <n v="5"/>
    <n v="29000"/>
    <x v="0"/>
    <s v="Kilimani"/>
    <s v="ORD02893"/>
    <x v="0"/>
    <n v="5"/>
    <n v="0"/>
    <n v="29000"/>
    <n v="3500"/>
    <n v="17500"/>
    <n v="11500"/>
    <n v="0.39655172413793105"/>
    <x v="2"/>
    <s v="In-store"/>
    <s v="Delivery"/>
    <s v="Walk-in"/>
    <x v="3"/>
    <s v="Sunday"/>
    <x v="1"/>
    <x v="0"/>
    <x v="0"/>
  </r>
  <r>
    <x v="350"/>
    <s v="CUST077"/>
    <x v="10"/>
    <s v="2000g"/>
    <x v="4"/>
    <n v="1"/>
    <n v="4800"/>
    <x v="1"/>
    <s v="Westlands"/>
    <s v="ORD02894"/>
    <x v="0"/>
    <n v="1"/>
    <n v="50"/>
    <n v="4750"/>
    <n v="5000"/>
    <n v="5000"/>
    <n v="-250"/>
    <n v="-5.2631578947368418E-2"/>
    <x v="1"/>
    <s v="Online"/>
    <s v="Pickup"/>
    <s v="Word of Mouth"/>
    <x v="3"/>
    <s v="Monday"/>
    <x v="1"/>
    <x v="0"/>
    <x v="3"/>
  </r>
  <r>
    <x v="350"/>
    <s v="CUST038"/>
    <x v="0"/>
    <s v="3000g"/>
    <x v="3"/>
    <n v="2"/>
    <n v="13600"/>
    <x v="2"/>
    <s v="Westlands"/>
    <s v="ORD02895"/>
    <x v="0"/>
    <n v="2"/>
    <n v="0"/>
    <n v="13600"/>
    <n v="1300"/>
    <n v="2600"/>
    <n v="11000"/>
    <n v="0.80882352941176472"/>
    <x v="1"/>
    <s v="WhatsApp"/>
    <s v="Delivery"/>
    <s v="Instagram"/>
    <x v="3"/>
    <s v="Monday"/>
    <x v="2"/>
    <x v="1"/>
    <x v="1"/>
  </r>
  <r>
    <x v="350"/>
    <s v="CUST009"/>
    <x v="1"/>
    <s v="Party Pack"/>
    <x v="0"/>
    <n v="3"/>
    <n v="8400"/>
    <x v="0"/>
    <s v="Westlands"/>
    <s v="ORD02896"/>
    <x v="1"/>
    <n v="3"/>
    <n v="0"/>
    <n v="8400"/>
    <n v="900"/>
    <n v="2700"/>
    <n v="5700"/>
    <n v="0.6785714285714286"/>
    <x v="0"/>
    <s v="Online"/>
    <s v="Pickup"/>
    <s v="Walk-in"/>
    <x v="3"/>
    <s v="Monday"/>
    <x v="1"/>
    <x v="0"/>
    <x v="1"/>
  </r>
  <r>
    <x v="350"/>
    <s v="CUST074"/>
    <x v="2"/>
    <s v="500g"/>
    <x v="1"/>
    <n v="5"/>
    <n v="6500"/>
    <x v="0"/>
    <s v="CBD"/>
    <s v="ORD02897"/>
    <x v="0"/>
    <n v="5"/>
    <n v="0"/>
    <n v="6500"/>
    <n v="2600"/>
    <n v="13000"/>
    <n v="-6500"/>
    <n v="-1"/>
    <x v="1"/>
    <s v="In-store"/>
    <s v="Delivery"/>
    <s v="Facebook"/>
    <x v="3"/>
    <s v="Monday"/>
    <x v="2"/>
    <x v="1"/>
    <x v="1"/>
  </r>
  <r>
    <x v="350"/>
    <s v="CUST040"/>
    <x v="13"/>
    <s v="1500g"/>
    <x v="2"/>
    <n v="5"/>
    <n v="19000"/>
    <x v="2"/>
    <s v="CBD"/>
    <s v="ORD02898"/>
    <x v="0"/>
    <n v="5"/>
    <n v="0"/>
    <n v="19000"/>
    <n v="900"/>
    <n v="4500"/>
    <n v="14500"/>
    <n v="0.76315789473684215"/>
    <x v="1"/>
    <s v="Online"/>
    <s v="Delivery"/>
    <s v="Word of Mouth"/>
    <x v="3"/>
    <s v="Monday"/>
    <x v="1"/>
    <x v="0"/>
    <x v="2"/>
  </r>
  <r>
    <x v="350"/>
    <s v="CUST090"/>
    <x v="0"/>
    <s v="500g"/>
    <x v="1"/>
    <n v="5"/>
    <n v="6500"/>
    <x v="0"/>
    <s v="CBD"/>
    <s v="ORD02899"/>
    <x v="0"/>
    <n v="5"/>
    <n v="0"/>
    <n v="6500"/>
    <n v="4200"/>
    <n v="21000"/>
    <n v="-14500"/>
    <n v="-2.2307692307692308"/>
    <x v="1"/>
    <s v="WhatsApp"/>
    <s v="Delivery"/>
    <s v="Facebook"/>
    <x v="3"/>
    <s v="Monday"/>
    <x v="1"/>
    <x v="0"/>
    <x v="1"/>
  </r>
  <r>
    <x v="350"/>
    <s v="CUST084"/>
    <x v="7"/>
    <s v="2500g"/>
    <x v="6"/>
    <n v="3"/>
    <n v="17400"/>
    <x v="0"/>
    <s v="Kilimani"/>
    <s v="ORD02900"/>
    <x v="0"/>
    <n v="3"/>
    <n v="0"/>
    <n v="17400"/>
    <n v="900"/>
    <n v="2700"/>
    <n v="14700"/>
    <n v="0.84482758620689657"/>
    <x v="2"/>
    <s v="In-store"/>
    <s v="Delivery"/>
    <s v="Walk-in"/>
    <x v="3"/>
    <s v="Monday"/>
    <x v="1"/>
    <x v="0"/>
    <x v="0"/>
  </r>
  <r>
    <x v="350"/>
    <s v="CUST034"/>
    <x v="5"/>
    <s v="500g"/>
    <x v="1"/>
    <n v="4"/>
    <n v="5200"/>
    <x v="0"/>
    <s v="Westlands"/>
    <s v="ORD02901"/>
    <x v="0"/>
    <n v="4"/>
    <n v="0"/>
    <n v="5200"/>
    <n v="900"/>
    <n v="3600"/>
    <n v="1600"/>
    <n v="0.30769230769230771"/>
    <x v="2"/>
    <s v="Online"/>
    <s v="Pickup"/>
    <s v="Instagram"/>
    <x v="3"/>
    <s v="Monday"/>
    <x v="0"/>
    <x v="1"/>
    <x v="2"/>
  </r>
  <r>
    <x v="350"/>
    <s v="CUST018"/>
    <x v="12"/>
    <s v="500g"/>
    <x v="1"/>
    <n v="1"/>
    <n v="1300"/>
    <x v="0"/>
    <s v="CBD"/>
    <s v="ORD02902"/>
    <x v="0"/>
    <n v="1"/>
    <n v="0"/>
    <n v="1300"/>
    <n v="1800"/>
    <n v="1800"/>
    <n v="-500"/>
    <n v="-0.38461538461538464"/>
    <x v="2"/>
    <s v="In-store"/>
    <s v="Delivery"/>
    <s v="Walk-in"/>
    <x v="3"/>
    <s v="Monday"/>
    <x v="1"/>
    <x v="1"/>
    <x v="3"/>
  </r>
  <r>
    <x v="350"/>
    <s v="CUST097"/>
    <x v="6"/>
    <s v="1000g"/>
    <x v="0"/>
    <n v="3"/>
    <n v="8400"/>
    <x v="1"/>
    <s v="Kilimani"/>
    <s v="ORD02903"/>
    <x v="2"/>
    <n v="3"/>
    <n v="0"/>
    <n v="8400"/>
    <n v="900"/>
    <n v="2700"/>
    <n v="5700"/>
    <n v="0.6785714285714286"/>
    <x v="0"/>
    <s v="In-store"/>
    <s v="Delivery"/>
    <s v="Facebook"/>
    <x v="3"/>
    <s v="Monday"/>
    <x v="1"/>
    <x v="0"/>
    <x v="0"/>
  </r>
  <r>
    <x v="350"/>
    <s v="CUST010"/>
    <x v="10"/>
    <s v="500g"/>
    <x v="1"/>
    <n v="4"/>
    <n v="5200"/>
    <x v="1"/>
    <s v="CBD"/>
    <s v="ORD02904"/>
    <x v="0"/>
    <n v="4"/>
    <n v="0"/>
    <n v="5200"/>
    <n v="1000"/>
    <n v="4000"/>
    <n v="1200"/>
    <n v="0.23076923076923078"/>
    <x v="1"/>
    <s v="Online"/>
    <s v="Pickup"/>
    <s v="Word of Mouth"/>
    <x v="3"/>
    <s v="Monday"/>
    <x v="0"/>
    <x v="1"/>
    <x v="0"/>
  </r>
  <r>
    <x v="350"/>
    <s v="CUST045"/>
    <x v="1"/>
    <s v="Large Pack"/>
    <x v="5"/>
    <n v="1"/>
    <n v="1500"/>
    <x v="0"/>
    <s v="Westlands"/>
    <s v="ORD02905"/>
    <x v="1"/>
    <n v="1"/>
    <n v="0"/>
    <n v="1500"/>
    <n v="2600"/>
    <n v="2600"/>
    <n v="-1100"/>
    <n v="-0.73333333333333328"/>
    <x v="1"/>
    <s v="WhatsApp"/>
    <s v="Delivery"/>
    <s v="Word of Mouth"/>
    <x v="3"/>
    <s v="Monday"/>
    <x v="0"/>
    <x v="1"/>
    <x v="0"/>
  </r>
  <r>
    <x v="350"/>
    <s v="CUST011"/>
    <x v="13"/>
    <s v="1500g"/>
    <x v="2"/>
    <n v="5"/>
    <n v="19000"/>
    <x v="1"/>
    <s v="Westlands"/>
    <s v="ORD02906"/>
    <x v="0"/>
    <n v="5"/>
    <n v="0"/>
    <n v="19000"/>
    <n v="2600"/>
    <n v="13000"/>
    <n v="6000"/>
    <n v="0.31578947368421051"/>
    <x v="1"/>
    <s v="Online"/>
    <s v="Pickup"/>
    <s v="Facebook"/>
    <x v="3"/>
    <s v="Monday"/>
    <x v="1"/>
    <x v="0"/>
    <x v="2"/>
  </r>
  <r>
    <x v="350"/>
    <s v="CUST093"/>
    <x v="11"/>
    <s v="1500g"/>
    <x v="2"/>
    <n v="3"/>
    <n v="11400"/>
    <x v="0"/>
    <s v="Kilimani"/>
    <s v="ORD02907"/>
    <x v="0"/>
    <n v="3"/>
    <n v="0"/>
    <n v="11400"/>
    <n v="4200"/>
    <n v="12600"/>
    <n v="-1200"/>
    <n v="-0.10526315789473684"/>
    <x v="2"/>
    <s v="Online"/>
    <s v="Delivery"/>
    <s v="Instagram"/>
    <x v="3"/>
    <s v="Monday"/>
    <x v="2"/>
    <x v="0"/>
    <x v="1"/>
  </r>
  <r>
    <x v="350"/>
    <s v="CUST065"/>
    <x v="0"/>
    <s v="2500g"/>
    <x v="6"/>
    <n v="4"/>
    <n v="23200"/>
    <x v="0"/>
    <s v="CBD"/>
    <s v="ORD02908"/>
    <x v="0"/>
    <n v="4"/>
    <n v="0"/>
    <n v="23200"/>
    <n v="1800"/>
    <n v="7200"/>
    <n v="16000"/>
    <n v="0.68965517241379315"/>
    <x v="0"/>
    <s v="Online"/>
    <s v="Pickup"/>
    <s v="Instagram"/>
    <x v="3"/>
    <s v="Monday"/>
    <x v="1"/>
    <x v="0"/>
    <x v="3"/>
  </r>
  <r>
    <x v="350"/>
    <s v="CUST062"/>
    <x v="5"/>
    <s v="1000g"/>
    <x v="0"/>
    <n v="4"/>
    <n v="11200"/>
    <x v="2"/>
    <s v="Kilimani"/>
    <s v="ORD02909"/>
    <x v="0"/>
    <n v="4"/>
    <n v="0"/>
    <n v="11200"/>
    <n v="4200"/>
    <n v="16800"/>
    <n v="-5600"/>
    <n v="-0.5"/>
    <x v="2"/>
    <s v="WhatsApp"/>
    <s v="Pickup"/>
    <s v="Instagram"/>
    <x v="3"/>
    <s v="Monday"/>
    <x v="2"/>
    <x v="0"/>
    <x v="3"/>
  </r>
  <r>
    <x v="350"/>
    <s v="CUST004"/>
    <x v="0"/>
    <s v="2500g"/>
    <x v="6"/>
    <n v="1"/>
    <n v="5800"/>
    <x v="0"/>
    <s v="CBD"/>
    <s v="ORD02910"/>
    <x v="0"/>
    <n v="1"/>
    <n v="0"/>
    <n v="5800"/>
    <n v="3500"/>
    <n v="3500"/>
    <n v="2300"/>
    <n v="0.39655172413793105"/>
    <x v="0"/>
    <s v="In-store"/>
    <s v="Delivery"/>
    <s v="Instagram"/>
    <x v="3"/>
    <s v="Monday"/>
    <x v="1"/>
    <x v="1"/>
    <x v="3"/>
  </r>
  <r>
    <x v="350"/>
    <s v="CUST088"/>
    <x v="13"/>
    <s v="2000g"/>
    <x v="4"/>
    <n v="4"/>
    <n v="19200"/>
    <x v="1"/>
    <s v="CBD"/>
    <s v="ORD02911"/>
    <x v="0"/>
    <n v="4"/>
    <n v="0"/>
    <n v="19200"/>
    <n v="900"/>
    <n v="3600"/>
    <n v="15600"/>
    <n v="0.8125"/>
    <x v="2"/>
    <s v="Online"/>
    <s v="Pickup"/>
    <s v="Facebook"/>
    <x v="3"/>
    <s v="Monday"/>
    <x v="0"/>
    <x v="0"/>
    <x v="1"/>
  </r>
  <r>
    <x v="351"/>
    <s v="CUST007"/>
    <x v="3"/>
    <s v="500g"/>
    <x v="1"/>
    <n v="4"/>
    <n v="5200"/>
    <x v="2"/>
    <s v="Westlands"/>
    <s v="ORD02912"/>
    <x v="0"/>
    <n v="4"/>
    <n v="0"/>
    <n v="5200"/>
    <n v="1000"/>
    <n v="4000"/>
    <n v="1200"/>
    <n v="0.23076923076923078"/>
    <x v="1"/>
    <s v="WhatsApp"/>
    <s v="Pickup"/>
    <s v="Walk-in"/>
    <x v="3"/>
    <s v="Tuesday"/>
    <x v="0"/>
    <x v="1"/>
    <x v="3"/>
  </r>
  <r>
    <x v="351"/>
    <s v="CUST056"/>
    <x v="1"/>
    <s v="Large Pack"/>
    <x v="5"/>
    <n v="2"/>
    <n v="3000"/>
    <x v="1"/>
    <s v="Westlands"/>
    <s v="ORD02913"/>
    <x v="1"/>
    <n v="2"/>
    <n v="0"/>
    <n v="3000"/>
    <n v="5000"/>
    <n v="10000"/>
    <n v="-7000"/>
    <n v="-2.3333333333333335"/>
    <x v="2"/>
    <s v="In-store"/>
    <s v="Delivery"/>
    <s v="Walk-in"/>
    <x v="3"/>
    <s v="Tuesday"/>
    <x v="1"/>
    <x v="1"/>
    <x v="0"/>
  </r>
  <r>
    <x v="351"/>
    <s v="CUST015"/>
    <x v="3"/>
    <s v="3000g"/>
    <x v="3"/>
    <n v="2"/>
    <n v="13600"/>
    <x v="2"/>
    <s v="Kilimani"/>
    <s v="ORD02914"/>
    <x v="0"/>
    <n v="2"/>
    <n v="0"/>
    <n v="13600"/>
    <n v="5000"/>
    <n v="10000"/>
    <n v="3600"/>
    <n v="0.26470588235294118"/>
    <x v="1"/>
    <s v="Online"/>
    <s v="Delivery"/>
    <s v="Word of Mouth"/>
    <x v="3"/>
    <s v="Tuesday"/>
    <x v="1"/>
    <x v="1"/>
    <x v="2"/>
  </r>
  <r>
    <x v="351"/>
    <s v="CUST046"/>
    <x v="13"/>
    <s v="3000g"/>
    <x v="3"/>
    <n v="3"/>
    <n v="20400"/>
    <x v="0"/>
    <s v="Westlands"/>
    <s v="ORD02915"/>
    <x v="0"/>
    <n v="3"/>
    <n v="0"/>
    <n v="20400"/>
    <n v="4200"/>
    <n v="12600"/>
    <n v="7800"/>
    <n v="0.38235294117647056"/>
    <x v="0"/>
    <s v="WhatsApp"/>
    <s v="Pickup"/>
    <s v="Instagram"/>
    <x v="3"/>
    <s v="Tuesday"/>
    <x v="2"/>
    <x v="0"/>
    <x v="3"/>
  </r>
  <r>
    <x v="351"/>
    <s v="CUST031"/>
    <x v="9"/>
    <s v="2500g"/>
    <x v="6"/>
    <n v="1"/>
    <n v="5800"/>
    <x v="0"/>
    <s v="Kilimani"/>
    <s v="ORD02916"/>
    <x v="0"/>
    <n v="1"/>
    <n v="0"/>
    <n v="5800"/>
    <n v="3500"/>
    <n v="3500"/>
    <n v="2300"/>
    <n v="0.39655172413793105"/>
    <x v="1"/>
    <s v="In-store"/>
    <s v="Pickup"/>
    <s v="Facebook"/>
    <x v="3"/>
    <s v="Tuesday"/>
    <x v="0"/>
    <x v="1"/>
    <x v="2"/>
  </r>
  <r>
    <x v="351"/>
    <s v="CUST030"/>
    <x v="13"/>
    <s v="2000g"/>
    <x v="4"/>
    <n v="1"/>
    <n v="4800"/>
    <x v="2"/>
    <s v="CBD"/>
    <s v="ORD02917"/>
    <x v="0"/>
    <n v="1"/>
    <n v="0"/>
    <n v="4800"/>
    <n v="4200"/>
    <n v="4200"/>
    <n v="600"/>
    <n v="0.125"/>
    <x v="2"/>
    <s v="In-store"/>
    <s v="Pickup"/>
    <s v="Instagram"/>
    <x v="3"/>
    <s v="Tuesday"/>
    <x v="1"/>
    <x v="1"/>
    <x v="1"/>
  </r>
  <r>
    <x v="351"/>
    <s v="CUST073"/>
    <x v="12"/>
    <s v="2500g"/>
    <x v="6"/>
    <n v="5"/>
    <n v="29000"/>
    <x v="0"/>
    <s v="Kilimani"/>
    <s v="ORD02918"/>
    <x v="0"/>
    <n v="5"/>
    <n v="0"/>
    <n v="29000"/>
    <n v="5000"/>
    <n v="25000"/>
    <n v="4000"/>
    <n v="0.13793103448275862"/>
    <x v="1"/>
    <s v="WhatsApp"/>
    <s v="Pickup"/>
    <s v="Word of Mouth"/>
    <x v="3"/>
    <s v="Tuesday"/>
    <x v="2"/>
    <x v="1"/>
    <x v="2"/>
  </r>
  <r>
    <x v="351"/>
    <s v="CUST008"/>
    <x v="6"/>
    <s v="3000g"/>
    <x v="3"/>
    <n v="2"/>
    <n v="13600"/>
    <x v="0"/>
    <s v="Kilimani"/>
    <s v="ORD02919"/>
    <x v="2"/>
    <n v="2"/>
    <n v="0"/>
    <n v="13600"/>
    <n v="900"/>
    <n v="1800"/>
    <n v="11800"/>
    <n v="0.86764705882352944"/>
    <x v="0"/>
    <s v="WhatsApp"/>
    <s v="Delivery"/>
    <s v="Word of Mouth"/>
    <x v="3"/>
    <s v="Tuesday"/>
    <x v="0"/>
    <x v="1"/>
    <x v="2"/>
  </r>
  <r>
    <x v="351"/>
    <s v="CUST024"/>
    <x v="11"/>
    <s v="500g"/>
    <x v="1"/>
    <n v="4"/>
    <n v="5200"/>
    <x v="2"/>
    <s v="Kilimani"/>
    <s v="ORD02920"/>
    <x v="0"/>
    <n v="4"/>
    <n v="0"/>
    <n v="5200"/>
    <n v="1800"/>
    <n v="7200"/>
    <n v="-2000"/>
    <n v="-0.38461538461538464"/>
    <x v="0"/>
    <s v="In-store"/>
    <s v="Pickup"/>
    <s v="Facebook"/>
    <x v="3"/>
    <s v="Tuesday"/>
    <x v="0"/>
    <x v="1"/>
    <x v="3"/>
  </r>
  <r>
    <x v="351"/>
    <s v="CUST078"/>
    <x v="5"/>
    <s v="1000g"/>
    <x v="0"/>
    <n v="3"/>
    <n v="8400"/>
    <x v="1"/>
    <s v="Kilimani"/>
    <s v="ORD02921"/>
    <x v="0"/>
    <n v="3"/>
    <n v="0"/>
    <n v="8400"/>
    <n v="3500"/>
    <n v="10500"/>
    <n v="-2100"/>
    <n v="-0.25"/>
    <x v="1"/>
    <s v="Online"/>
    <s v="Delivery"/>
    <s v="Walk-in"/>
    <x v="3"/>
    <s v="Tuesday"/>
    <x v="1"/>
    <x v="1"/>
    <x v="1"/>
  </r>
  <r>
    <x v="351"/>
    <s v="CUST078"/>
    <x v="4"/>
    <s v="2000g"/>
    <x v="4"/>
    <n v="2"/>
    <n v="9600"/>
    <x v="2"/>
    <s v="Westlands"/>
    <s v="ORD02922"/>
    <x v="0"/>
    <n v="2"/>
    <n v="0"/>
    <n v="9600"/>
    <n v="4200"/>
    <n v="8400"/>
    <n v="1200"/>
    <n v="0.125"/>
    <x v="0"/>
    <s v="Online"/>
    <s v="Delivery"/>
    <s v="Walk-in"/>
    <x v="3"/>
    <s v="Tuesday"/>
    <x v="2"/>
    <x v="0"/>
    <x v="3"/>
  </r>
  <r>
    <x v="352"/>
    <s v="CUST010"/>
    <x v="8"/>
    <s v="2500g"/>
    <x v="6"/>
    <n v="1"/>
    <n v="5800"/>
    <x v="2"/>
    <s v="CBD"/>
    <s v="ORD02923"/>
    <x v="0"/>
    <n v="1"/>
    <n v="0"/>
    <n v="5800"/>
    <n v="4200"/>
    <n v="4200"/>
    <n v="1600"/>
    <n v="0.27586206896551724"/>
    <x v="1"/>
    <s v="WhatsApp"/>
    <s v="Pickup"/>
    <s v="Word of Mouth"/>
    <x v="3"/>
    <s v="Wednesday"/>
    <x v="2"/>
    <x v="0"/>
    <x v="3"/>
  </r>
  <r>
    <x v="352"/>
    <s v="CUST091"/>
    <x v="10"/>
    <s v="2500g"/>
    <x v="6"/>
    <n v="4"/>
    <n v="23200"/>
    <x v="1"/>
    <s v="Westlands"/>
    <s v="ORD02924"/>
    <x v="0"/>
    <n v="4"/>
    <n v="0"/>
    <n v="23200"/>
    <n v="5000"/>
    <n v="20000"/>
    <n v="3200"/>
    <n v="0.13793103448275862"/>
    <x v="2"/>
    <s v="Online"/>
    <s v="Delivery"/>
    <s v="Walk-in"/>
    <x v="3"/>
    <s v="Wednesday"/>
    <x v="2"/>
    <x v="0"/>
    <x v="2"/>
  </r>
  <r>
    <x v="352"/>
    <s v="CUST057"/>
    <x v="6"/>
    <s v="3000g"/>
    <x v="3"/>
    <n v="2"/>
    <n v="13600"/>
    <x v="1"/>
    <s v="Westlands"/>
    <s v="ORD02925"/>
    <x v="2"/>
    <n v="2"/>
    <n v="0"/>
    <n v="13600"/>
    <n v="5000"/>
    <n v="10000"/>
    <n v="3600"/>
    <n v="0.26470588235294118"/>
    <x v="0"/>
    <s v="In-store"/>
    <s v="Pickup"/>
    <s v="Walk-in"/>
    <x v="3"/>
    <s v="Wednesday"/>
    <x v="1"/>
    <x v="1"/>
    <x v="0"/>
  </r>
  <r>
    <x v="352"/>
    <s v="CUST038"/>
    <x v="5"/>
    <s v="3000g"/>
    <x v="3"/>
    <n v="5"/>
    <n v="34000"/>
    <x v="1"/>
    <s v="Kilimani"/>
    <s v="ORD02926"/>
    <x v="0"/>
    <n v="5"/>
    <n v="50"/>
    <n v="33950"/>
    <n v="5000"/>
    <n v="25000"/>
    <n v="8950"/>
    <n v="0.26362297496318116"/>
    <x v="0"/>
    <s v="Online"/>
    <s v="Delivery"/>
    <s v="Instagram"/>
    <x v="3"/>
    <s v="Wednesday"/>
    <x v="0"/>
    <x v="0"/>
    <x v="3"/>
  </r>
  <r>
    <x v="352"/>
    <s v="CUST041"/>
    <x v="3"/>
    <s v="3000g"/>
    <x v="3"/>
    <n v="3"/>
    <n v="20400"/>
    <x v="1"/>
    <s v="CBD"/>
    <s v="ORD02927"/>
    <x v="0"/>
    <n v="3"/>
    <n v="0"/>
    <n v="20400"/>
    <n v="4200"/>
    <n v="12600"/>
    <n v="7800"/>
    <n v="0.38235294117647056"/>
    <x v="2"/>
    <s v="Online"/>
    <s v="Pickup"/>
    <s v="Facebook"/>
    <x v="3"/>
    <s v="Wednesday"/>
    <x v="2"/>
    <x v="0"/>
    <x v="0"/>
  </r>
  <r>
    <x v="352"/>
    <s v="CUST007"/>
    <x v="3"/>
    <s v="2500g"/>
    <x v="6"/>
    <n v="1"/>
    <n v="5800"/>
    <x v="2"/>
    <s v="Westlands"/>
    <s v="ORD02928"/>
    <x v="0"/>
    <n v="1"/>
    <n v="0"/>
    <n v="5800"/>
    <n v="1000"/>
    <n v="1000"/>
    <n v="4800"/>
    <n v="0.82758620689655171"/>
    <x v="1"/>
    <s v="Online"/>
    <s v="Pickup"/>
    <s v="Walk-in"/>
    <x v="3"/>
    <s v="Wednesday"/>
    <x v="2"/>
    <x v="1"/>
    <x v="1"/>
  </r>
  <r>
    <x v="352"/>
    <s v="CUST063"/>
    <x v="1"/>
    <s v="Large Pack"/>
    <x v="5"/>
    <n v="5"/>
    <n v="7500"/>
    <x v="2"/>
    <s v="Kilimani"/>
    <s v="ORD02929"/>
    <x v="1"/>
    <n v="5"/>
    <n v="100"/>
    <n v="7400"/>
    <n v="900"/>
    <n v="4500"/>
    <n v="2900"/>
    <n v="0.39189189189189189"/>
    <x v="0"/>
    <s v="Online"/>
    <s v="Pickup"/>
    <s v="Word of Mouth"/>
    <x v="3"/>
    <s v="Wednesday"/>
    <x v="1"/>
    <x v="0"/>
    <x v="3"/>
  </r>
  <r>
    <x v="352"/>
    <s v="CUST067"/>
    <x v="10"/>
    <s v="500g"/>
    <x v="1"/>
    <n v="2"/>
    <n v="2600"/>
    <x v="0"/>
    <s v="Westlands"/>
    <s v="ORD02930"/>
    <x v="0"/>
    <n v="2"/>
    <n v="0"/>
    <n v="2600"/>
    <n v="400"/>
    <n v="800"/>
    <n v="1800"/>
    <n v="0.69230769230769229"/>
    <x v="2"/>
    <s v="In-store"/>
    <s v="Pickup"/>
    <s v="Walk-in"/>
    <x v="3"/>
    <s v="Wednesday"/>
    <x v="0"/>
    <x v="0"/>
    <x v="1"/>
  </r>
  <r>
    <x v="352"/>
    <s v="CUST027"/>
    <x v="1"/>
    <s v="Small Pack"/>
    <x v="7"/>
    <n v="5"/>
    <n v="4000"/>
    <x v="0"/>
    <s v="Westlands"/>
    <s v="ORD02931"/>
    <x v="1"/>
    <n v="5"/>
    <n v="0"/>
    <n v="4000"/>
    <n v="400"/>
    <n v="2000"/>
    <n v="2000"/>
    <n v="0.5"/>
    <x v="1"/>
    <s v="WhatsApp"/>
    <s v="Delivery"/>
    <s v="Facebook"/>
    <x v="3"/>
    <s v="Wednesday"/>
    <x v="0"/>
    <x v="0"/>
    <x v="0"/>
  </r>
  <r>
    <x v="352"/>
    <s v="CUST005"/>
    <x v="1"/>
    <s v="Small Pack"/>
    <x v="7"/>
    <n v="2"/>
    <n v="1600"/>
    <x v="0"/>
    <s v="CBD"/>
    <s v="ORD02932"/>
    <x v="1"/>
    <n v="2"/>
    <n v="0"/>
    <n v="1600"/>
    <n v="5000"/>
    <n v="10000"/>
    <n v="-8400"/>
    <n v="-5.25"/>
    <x v="1"/>
    <s v="Online"/>
    <s v="Delivery"/>
    <s v="Instagram"/>
    <x v="3"/>
    <s v="Wednesday"/>
    <x v="2"/>
    <x v="1"/>
    <x v="0"/>
  </r>
  <r>
    <x v="352"/>
    <s v="CUST015"/>
    <x v="7"/>
    <s v="3000g"/>
    <x v="3"/>
    <n v="4"/>
    <n v="27200"/>
    <x v="0"/>
    <s v="Westlands"/>
    <s v="ORD02933"/>
    <x v="0"/>
    <n v="4"/>
    <n v="0"/>
    <n v="27200"/>
    <n v="5000"/>
    <n v="20000"/>
    <n v="7200"/>
    <n v="0.26470588235294118"/>
    <x v="0"/>
    <s v="Online"/>
    <s v="Delivery"/>
    <s v="Facebook"/>
    <x v="3"/>
    <s v="Wednesday"/>
    <x v="1"/>
    <x v="1"/>
    <x v="3"/>
  </r>
  <r>
    <x v="352"/>
    <s v="CUST035"/>
    <x v="6"/>
    <s v="3000g"/>
    <x v="3"/>
    <n v="1"/>
    <n v="6800"/>
    <x v="2"/>
    <s v="CBD"/>
    <s v="ORD02934"/>
    <x v="2"/>
    <n v="1"/>
    <n v="0"/>
    <n v="6800"/>
    <n v="4200"/>
    <n v="4200"/>
    <n v="2600"/>
    <n v="0.38235294117647056"/>
    <x v="2"/>
    <s v="WhatsApp"/>
    <s v="Delivery"/>
    <s v="Walk-in"/>
    <x v="3"/>
    <s v="Wednesday"/>
    <x v="2"/>
    <x v="0"/>
    <x v="3"/>
  </r>
  <r>
    <x v="353"/>
    <s v="CUST008"/>
    <x v="4"/>
    <s v="2500g"/>
    <x v="6"/>
    <n v="1"/>
    <n v="5800"/>
    <x v="2"/>
    <s v="CBD"/>
    <s v="ORD02935"/>
    <x v="0"/>
    <n v="1"/>
    <n v="0"/>
    <n v="5800"/>
    <n v="1800"/>
    <n v="1800"/>
    <n v="4000"/>
    <n v="0.68965517241379315"/>
    <x v="1"/>
    <s v="Online"/>
    <s v="Delivery"/>
    <s v="Facebook"/>
    <x v="3"/>
    <s v="Thursday"/>
    <x v="2"/>
    <x v="1"/>
    <x v="2"/>
  </r>
  <r>
    <x v="353"/>
    <s v="CUST003"/>
    <x v="9"/>
    <s v="1000g"/>
    <x v="0"/>
    <n v="4"/>
    <n v="11200"/>
    <x v="2"/>
    <s v="Westlands"/>
    <s v="ORD02936"/>
    <x v="0"/>
    <n v="4"/>
    <n v="0"/>
    <n v="11200"/>
    <n v="3500"/>
    <n v="14000"/>
    <n v="-2800"/>
    <n v="-0.25"/>
    <x v="0"/>
    <s v="In-store"/>
    <s v="Delivery"/>
    <s v="Word of Mouth"/>
    <x v="3"/>
    <s v="Thursday"/>
    <x v="1"/>
    <x v="1"/>
    <x v="3"/>
  </r>
  <r>
    <x v="353"/>
    <s v="CUST029"/>
    <x v="7"/>
    <s v="2000g"/>
    <x v="4"/>
    <n v="1"/>
    <n v="4800"/>
    <x v="0"/>
    <s v="Westlands"/>
    <s v="ORD02937"/>
    <x v="0"/>
    <n v="1"/>
    <n v="0"/>
    <n v="4800"/>
    <n v="3500"/>
    <n v="3500"/>
    <n v="1300"/>
    <n v="0.27083333333333331"/>
    <x v="2"/>
    <s v="WhatsApp"/>
    <s v="Delivery"/>
    <s v="Word of Mouth"/>
    <x v="3"/>
    <s v="Thursday"/>
    <x v="2"/>
    <x v="0"/>
    <x v="2"/>
  </r>
  <r>
    <x v="353"/>
    <s v="CUST069"/>
    <x v="11"/>
    <s v="2000g"/>
    <x v="4"/>
    <n v="4"/>
    <n v="19200"/>
    <x v="0"/>
    <s v="CBD"/>
    <s v="ORD02938"/>
    <x v="0"/>
    <n v="4"/>
    <n v="0"/>
    <n v="19200"/>
    <n v="3500"/>
    <n v="14000"/>
    <n v="5200"/>
    <n v="0.27083333333333331"/>
    <x v="1"/>
    <s v="Online"/>
    <s v="Delivery"/>
    <s v="Word of Mouth"/>
    <x v="3"/>
    <s v="Thursday"/>
    <x v="0"/>
    <x v="0"/>
    <x v="3"/>
  </r>
  <r>
    <x v="353"/>
    <s v="CUST070"/>
    <x v="4"/>
    <s v="2000g"/>
    <x v="4"/>
    <n v="1"/>
    <n v="4800"/>
    <x v="2"/>
    <s v="Kilimani"/>
    <s v="ORD02939"/>
    <x v="0"/>
    <n v="1"/>
    <n v="0"/>
    <n v="4800"/>
    <n v="4200"/>
    <n v="4200"/>
    <n v="600"/>
    <n v="0.125"/>
    <x v="0"/>
    <s v="WhatsApp"/>
    <s v="Pickup"/>
    <s v="Facebook"/>
    <x v="3"/>
    <s v="Thursday"/>
    <x v="0"/>
    <x v="0"/>
    <x v="0"/>
  </r>
  <r>
    <x v="353"/>
    <s v="CUST034"/>
    <x v="13"/>
    <s v="2500g"/>
    <x v="6"/>
    <n v="3"/>
    <n v="17400"/>
    <x v="1"/>
    <s v="Kilimani"/>
    <s v="ORD02940"/>
    <x v="0"/>
    <n v="3"/>
    <n v="0"/>
    <n v="17400"/>
    <n v="2600"/>
    <n v="7800"/>
    <n v="9600"/>
    <n v="0.55172413793103448"/>
    <x v="0"/>
    <s v="In-store"/>
    <s v="Delivery"/>
    <s v="Word of Mouth"/>
    <x v="3"/>
    <s v="Thursday"/>
    <x v="2"/>
    <x v="0"/>
    <x v="2"/>
  </r>
  <r>
    <x v="353"/>
    <s v="CUST044"/>
    <x v="12"/>
    <s v="1500g"/>
    <x v="2"/>
    <n v="1"/>
    <n v="3800"/>
    <x v="1"/>
    <s v="CBD"/>
    <s v="ORD02941"/>
    <x v="0"/>
    <n v="1"/>
    <n v="0"/>
    <n v="3800"/>
    <n v="900"/>
    <n v="900"/>
    <n v="2900"/>
    <n v="0.76315789473684215"/>
    <x v="0"/>
    <s v="Online"/>
    <s v="Pickup"/>
    <s v="Walk-in"/>
    <x v="3"/>
    <s v="Thursday"/>
    <x v="0"/>
    <x v="0"/>
    <x v="2"/>
  </r>
  <r>
    <x v="353"/>
    <s v="CUST094"/>
    <x v="9"/>
    <s v="500g"/>
    <x v="1"/>
    <n v="4"/>
    <n v="5200"/>
    <x v="1"/>
    <s v="Kilimani"/>
    <s v="ORD02942"/>
    <x v="0"/>
    <n v="4"/>
    <n v="0"/>
    <n v="5200"/>
    <n v="5000"/>
    <n v="20000"/>
    <n v="-14800"/>
    <n v="-2.8461538461538463"/>
    <x v="0"/>
    <s v="In-store"/>
    <s v="Delivery"/>
    <s v="Walk-in"/>
    <x v="3"/>
    <s v="Thursday"/>
    <x v="1"/>
    <x v="1"/>
    <x v="3"/>
  </r>
  <r>
    <x v="353"/>
    <s v="CUST071"/>
    <x v="12"/>
    <s v="3000g"/>
    <x v="3"/>
    <n v="1"/>
    <n v="6800"/>
    <x v="2"/>
    <s v="CBD"/>
    <s v="ORD02943"/>
    <x v="0"/>
    <n v="1"/>
    <n v="0"/>
    <n v="6800"/>
    <n v="3500"/>
    <n v="3500"/>
    <n v="3300"/>
    <n v="0.48529411764705882"/>
    <x v="0"/>
    <s v="In-store"/>
    <s v="Delivery"/>
    <s v="Facebook"/>
    <x v="3"/>
    <s v="Thursday"/>
    <x v="1"/>
    <x v="0"/>
    <x v="0"/>
  </r>
  <r>
    <x v="353"/>
    <s v="CUST069"/>
    <x v="8"/>
    <s v="2000g"/>
    <x v="4"/>
    <n v="3"/>
    <n v="14400"/>
    <x v="2"/>
    <s v="Westlands"/>
    <s v="ORD02944"/>
    <x v="0"/>
    <n v="3"/>
    <n v="0"/>
    <n v="14400"/>
    <n v="2600"/>
    <n v="7800"/>
    <n v="6600"/>
    <n v="0.45833333333333331"/>
    <x v="1"/>
    <s v="Online"/>
    <s v="Pickup"/>
    <s v="Facebook"/>
    <x v="3"/>
    <s v="Thursday"/>
    <x v="1"/>
    <x v="1"/>
    <x v="1"/>
  </r>
  <r>
    <x v="353"/>
    <s v="CUST099"/>
    <x v="13"/>
    <s v="1500g"/>
    <x v="2"/>
    <n v="5"/>
    <n v="19000"/>
    <x v="1"/>
    <s v="Westlands"/>
    <s v="ORD02945"/>
    <x v="0"/>
    <n v="5"/>
    <n v="0"/>
    <n v="19000"/>
    <n v="5000"/>
    <n v="25000"/>
    <n v="-6000"/>
    <n v="-0.31578947368421051"/>
    <x v="2"/>
    <s v="In-store"/>
    <s v="Pickup"/>
    <s v="Instagram"/>
    <x v="3"/>
    <s v="Thursday"/>
    <x v="1"/>
    <x v="1"/>
    <x v="3"/>
  </r>
  <r>
    <x v="353"/>
    <s v="CUST060"/>
    <x v="11"/>
    <s v="3000g"/>
    <x v="3"/>
    <n v="4"/>
    <n v="27200"/>
    <x v="1"/>
    <s v="Kilimani"/>
    <s v="ORD02946"/>
    <x v="0"/>
    <n v="4"/>
    <n v="0"/>
    <n v="27200"/>
    <n v="2600"/>
    <n v="10400"/>
    <n v="16800"/>
    <n v="0.61764705882352944"/>
    <x v="1"/>
    <s v="WhatsApp"/>
    <s v="Pickup"/>
    <s v="Instagram"/>
    <x v="3"/>
    <s v="Thursday"/>
    <x v="1"/>
    <x v="1"/>
    <x v="1"/>
  </r>
  <r>
    <x v="353"/>
    <s v="CUST036"/>
    <x v="11"/>
    <s v="1500g"/>
    <x v="2"/>
    <n v="1"/>
    <n v="3800"/>
    <x v="1"/>
    <s v="Westlands"/>
    <s v="ORD02947"/>
    <x v="0"/>
    <n v="1"/>
    <n v="0"/>
    <n v="3800"/>
    <n v="900"/>
    <n v="900"/>
    <n v="2900"/>
    <n v="0.76315789473684215"/>
    <x v="0"/>
    <s v="WhatsApp"/>
    <s v="Pickup"/>
    <s v="Facebook"/>
    <x v="3"/>
    <s v="Thursday"/>
    <x v="2"/>
    <x v="1"/>
    <x v="1"/>
  </r>
  <r>
    <x v="353"/>
    <s v="CUST099"/>
    <x v="2"/>
    <s v="500g"/>
    <x v="1"/>
    <n v="2"/>
    <n v="2600"/>
    <x v="1"/>
    <s v="Westlands"/>
    <s v="ORD02948"/>
    <x v="0"/>
    <n v="2"/>
    <n v="0"/>
    <n v="2600"/>
    <n v="3500"/>
    <n v="7000"/>
    <n v="-4400"/>
    <n v="-1.6923076923076923"/>
    <x v="1"/>
    <s v="WhatsApp"/>
    <s v="Delivery"/>
    <s v="Facebook"/>
    <x v="3"/>
    <s v="Thursday"/>
    <x v="2"/>
    <x v="1"/>
    <x v="0"/>
  </r>
  <r>
    <x v="353"/>
    <s v="CUST051"/>
    <x v="5"/>
    <s v="2000g"/>
    <x v="4"/>
    <n v="5"/>
    <n v="24000"/>
    <x v="0"/>
    <s v="CBD"/>
    <s v="ORD02949"/>
    <x v="0"/>
    <n v="5"/>
    <n v="0"/>
    <n v="24000"/>
    <n v="2600"/>
    <n v="13000"/>
    <n v="11000"/>
    <n v="0.45833333333333331"/>
    <x v="2"/>
    <s v="Online"/>
    <s v="Delivery"/>
    <s v="Facebook"/>
    <x v="3"/>
    <s v="Thursday"/>
    <x v="2"/>
    <x v="1"/>
    <x v="2"/>
  </r>
  <r>
    <x v="353"/>
    <s v="CUST035"/>
    <x v="4"/>
    <s v="1500g"/>
    <x v="2"/>
    <n v="3"/>
    <n v="11400"/>
    <x v="1"/>
    <s v="Westlands"/>
    <s v="ORD02950"/>
    <x v="0"/>
    <n v="3"/>
    <n v="0"/>
    <n v="11400"/>
    <n v="5000"/>
    <n v="15000"/>
    <n v="-3600"/>
    <n v="-0.31578947368421051"/>
    <x v="0"/>
    <s v="Online"/>
    <s v="Delivery"/>
    <s v="Word of Mouth"/>
    <x v="3"/>
    <s v="Thursday"/>
    <x v="2"/>
    <x v="0"/>
    <x v="1"/>
  </r>
  <r>
    <x v="353"/>
    <s v="CUST002"/>
    <x v="12"/>
    <s v="3000g"/>
    <x v="3"/>
    <n v="5"/>
    <n v="34000"/>
    <x v="0"/>
    <s v="Westlands"/>
    <s v="ORD02951"/>
    <x v="0"/>
    <n v="5"/>
    <n v="50"/>
    <n v="33950"/>
    <n v="5000"/>
    <n v="25000"/>
    <n v="8950"/>
    <n v="0.26362297496318116"/>
    <x v="2"/>
    <s v="WhatsApp"/>
    <s v="Pickup"/>
    <s v="Walk-in"/>
    <x v="3"/>
    <s v="Thursday"/>
    <x v="2"/>
    <x v="0"/>
    <x v="3"/>
  </r>
  <r>
    <x v="354"/>
    <s v="CUST034"/>
    <x v="8"/>
    <s v="3000g"/>
    <x v="3"/>
    <n v="3"/>
    <n v="20400"/>
    <x v="0"/>
    <s v="Westlands"/>
    <s v="ORD02952"/>
    <x v="0"/>
    <n v="3"/>
    <n v="0"/>
    <n v="20400"/>
    <n v="4200"/>
    <n v="12600"/>
    <n v="7800"/>
    <n v="0.38235294117647056"/>
    <x v="0"/>
    <s v="Online"/>
    <s v="Delivery"/>
    <s v="Walk-in"/>
    <x v="3"/>
    <s v="Friday"/>
    <x v="2"/>
    <x v="1"/>
    <x v="2"/>
  </r>
  <r>
    <x v="354"/>
    <s v="CUST057"/>
    <x v="7"/>
    <s v="2500g"/>
    <x v="6"/>
    <n v="1"/>
    <n v="5800"/>
    <x v="0"/>
    <s v="Westlands"/>
    <s v="ORD02953"/>
    <x v="0"/>
    <n v="1"/>
    <n v="50"/>
    <n v="5750"/>
    <n v="5000"/>
    <n v="5000"/>
    <n v="750"/>
    <n v="0.13043478260869565"/>
    <x v="1"/>
    <s v="Online"/>
    <s v="Pickup"/>
    <s v="Instagram"/>
    <x v="3"/>
    <s v="Friday"/>
    <x v="1"/>
    <x v="1"/>
    <x v="2"/>
  </r>
  <r>
    <x v="354"/>
    <s v="CUST062"/>
    <x v="0"/>
    <s v="3000g"/>
    <x v="3"/>
    <n v="3"/>
    <n v="20400"/>
    <x v="1"/>
    <s v="CBD"/>
    <s v="ORD02954"/>
    <x v="0"/>
    <n v="3"/>
    <n v="0"/>
    <n v="20400"/>
    <n v="900"/>
    <n v="2700"/>
    <n v="17700"/>
    <n v="0.86764705882352944"/>
    <x v="0"/>
    <s v="Online"/>
    <s v="Pickup"/>
    <s v="Walk-in"/>
    <x v="3"/>
    <s v="Friday"/>
    <x v="1"/>
    <x v="0"/>
    <x v="0"/>
  </r>
  <r>
    <x v="354"/>
    <s v="CUST008"/>
    <x v="10"/>
    <s v="500g"/>
    <x v="1"/>
    <n v="4"/>
    <n v="5200"/>
    <x v="1"/>
    <s v="Kilimani"/>
    <s v="ORD02955"/>
    <x v="0"/>
    <n v="4"/>
    <n v="100"/>
    <n v="5100"/>
    <n v="3500"/>
    <n v="14000"/>
    <n v="-8900"/>
    <n v="-1.7450980392156863"/>
    <x v="0"/>
    <s v="In-store"/>
    <s v="Pickup"/>
    <s v="Instagram"/>
    <x v="3"/>
    <s v="Friday"/>
    <x v="2"/>
    <x v="0"/>
    <x v="3"/>
  </r>
  <r>
    <x v="354"/>
    <s v="CUST071"/>
    <x v="4"/>
    <s v="2000g"/>
    <x v="4"/>
    <n v="5"/>
    <n v="24000"/>
    <x v="2"/>
    <s v="Kilimani"/>
    <s v="ORD02956"/>
    <x v="0"/>
    <n v="5"/>
    <n v="0"/>
    <n v="24000"/>
    <n v="3500"/>
    <n v="17500"/>
    <n v="6500"/>
    <n v="0.27083333333333331"/>
    <x v="0"/>
    <s v="WhatsApp"/>
    <s v="Pickup"/>
    <s v="Walk-in"/>
    <x v="3"/>
    <s v="Friday"/>
    <x v="2"/>
    <x v="0"/>
    <x v="3"/>
  </r>
  <r>
    <x v="354"/>
    <s v="CUST034"/>
    <x v="7"/>
    <s v="2000g"/>
    <x v="4"/>
    <n v="2"/>
    <n v="9600"/>
    <x v="2"/>
    <s v="Westlands"/>
    <s v="ORD02957"/>
    <x v="0"/>
    <n v="2"/>
    <n v="0"/>
    <n v="9600"/>
    <n v="1800"/>
    <n v="3600"/>
    <n v="6000"/>
    <n v="0.625"/>
    <x v="0"/>
    <s v="WhatsApp"/>
    <s v="Delivery"/>
    <s v="Facebook"/>
    <x v="3"/>
    <s v="Friday"/>
    <x v="0"/>
    <x v="1"/>
    <x v="2"/>
  </r>
  <r>
    <x v="354"/>
    <s v="CUST017"/>
    <x v="6"/>
    <s v="1000g"/>
    <x v="0"/>
    <n v="4"/>
    <n v="11200"/>
    <x v="0"/>
    <s v="CBD"/>
    <s v="ORD02958"/>
    <x v="2"/>
    <n v="4"/>
    <n v="50"/>
    <n v="11150"/>
    <n v="2600"/>
    <n v="10400"/>
    <n v="750"/>
    <n v="6.726457399103139E-2"/>
    <x v="0"/>
    <s v="WhatsApp"/>
    <s v="Pickup"/>
    <s v="Instagram"/>
    <x v="3"/>
    <s v="Friday"/>
    <x v="2"/>
    <x v="0"/>
    <x v="0"/>
  </r>
  <r>
    <x v="354"/>
    <s v="CUST080"/>
    <x v="11"/>
    <s v="1500g"/>
    <x v="2"/>
    <n v="2"/>
    <n v="7600"/>
    <x v="1"/>
    <s v="Kilimani"/>
    <s v="ORD02959"/>
    <x v="0"/>
    <n v="2"/>
    <n v="0"/>
    <n v="7600"/>
    <n v="3500"/>
    <n v="7000"/>
    <n v="600"/>
    <n v="7.8947368421052627E-2"/>
    <x v="2"/>
    <s v="WhatsApp"/>
    <s v="Delivery"/>
    <s v="Walk-in"/>
    <x v="3"/>
    <s v="Friday"/>
    <x v="0"/>
    <x v="1"/>
    <x v="1"/>
  </r>
  <r>
    <x v="354"/>
    <s v="CUST084"/>
    <x v="10"/>
    <s v="2000g"/>
    <x v="4"/>
    <n v="1"/>
    <n v="4800"/>
    <x v="0"/>
    <s v="Kilimani"/>
    <s v="ORD02960"/>
    <x v="0"/>
    <n v="1"/>
    <n v="0"/>
    <n v="4800"/>
    <n v="2600"/>
    <n v="2600"/>
    <n v="2200"/>
    <n v="0.45833333333333331"/>
    <x v="1"/>
    <s v="In-store"/>
    <s v="Delivery"/>
    <s v="Word of Mouth"/>
    <x v="3"/>
    <s v="Friday"/>
    <x v="2"/>
    <x v="1"/>
    <x v="2"/>
  </r>
  <r>
    <x v="354"/>
    <s v="CUST057"/>
    <x v="8"/>
    <s v="1500g"/>
    <x v="2"/>
    <n v="5"/>
    <n v="19000"/>
    <x v="1"/>
    <s v="Westlands"/>
    <s v="ORD02961"/>
    <x v="0"/>
    <n v="5"/>
    <n v="0"/>
    <n v="19000"/>
    <n v="3500"/>
    <n v="17500"/>
    <n v="1500"/>
    <n v="7.8947368421052627E-2"/>
    <x v="0"/>
    <s v="WhatsApp"/>
    <s v="Delivery"/>
    <s v="Word of Mouth"/>
    <x v="3"/>
    <s v="Friday"/>
    <x v="1"/>
    <x v="0"/>
    <x v="2"/>
  </r>
  <r>
    <x v="354"/>
    <s v="CUST092"/>
    <x v="0"/>
    <s v="2000g"/>
    <x v="4"/>
    <n v="5"/>
    <n v="24000"/>
    <x v="0"/>
    <s v="Kilimani"/>
    <s v="ORD02962"/>
    <x v="0"/>
    <n v="5"/>
    <n v="0"/>
    <n v="24000"/>
    <n v="400"/>
    <n v="2000"/>
    <n v="22000"/>
    <n v="0.91666666666666663"/>
    <x v="0"/>
    <s v="In-store"/>
    <s v="Pickup"/>
    <s v="Word of Mouth"/>
    <x v="3"/>
    <s v="Friday"/>
    <x v="2"/>
    <x v="1"/>
    <x v="2"/>
  </r>
  <r>
    <x v="354"/>
    <s v="CUST033"/>
    <x v="1"/>
    <s v="Small Pack"/>
    <x v="7"/>
    <n v="3"/>
    <n v="2400"/>
    <x v="0"/>
    <s v="CBD"/>
    <s v="ORD02963"/>
    <x v="1"/>
    <n v="3"/>
    <n v="0"/>
    <n v="2400"/>
    <n v="900"/>
    <n v="2700"/>
    <n v="-300"/>
    <n v="-0.125"/>
    <x v="0"/>
    <s v="In-store"/>
    <s v="Delivery"/>
    <s v="Walk-in"/>
    <x v="3"/>
    <s v="Friday"/>
    <x v="0"/>
    <x v="1"/>
    <x v="1"/>
  </r>
  <r>
    <x v="354"/>
    <s v="CUST070"/>
    <x v="6"/>
    <s v="500g"/>
    <x v="1"/>
    <n v="3"/>
    <n v="3900"/>
    <x v="1"/>
    <s v="Kilimani"/>
    <s v="ORD02964"/>
    <x v="2"/>
    <n v="3"/>
    <n v="0"/>
    <n v="3900"/>
    <n v="1800"/>
    <n v="5400"/>
    <n v="-1500"/>
    <n v="-0.38461538461538464"/>
    <x v="0"/>
    <s v="In-store"/>
    <s v="Delivery"/>
    <s v="Walk-in"/>
    <x v="3"/>
    <s v="Friday"/>
    <x v="2"/>
    <x v="0"/>
    <x v="1"/>
  </r>
  <r>
    <x v="354"/>
    <s v="CUST045"/>
    <x v="13"/>
    <s v="1000g"/>
    <x v="0"/>
    <n v="2"/>
    <n v="5600"/>
    <x v="0"/>
    <s v="Kilimani"/>
    <s v="ORD02965"/>
    <x v="0"/>
    <n v="2"/>
    <n v="0"/>
    <n v="5600"/>
    <n v="2600"/>
    <n v="5200"/>
    <n v="400"/>
    <n v="7.1428571428571425E-2"/>
    <x v="1"/>
    <s v="WhatsApp"/>
    <s v="Delivery"/>
    <s v="Walk-in"/>
    <x v="3"/>
    <s v="Friday"/>
    <x v="1"/>
    <x v="0"/>
    <x v="3"/>
  </r>
  <r>
    <x v="354"/>
    <s v="CUST015"/>
    <x v="3"/>
    <s v="1500g"/>
    <x v="2"/>
    <n v="4"/>
    <n v="15200"/>
    <x v="1"/>
    <s v="Kilimani"/>
    <s v="ORD02966"/>
    <x v="0"/>
    <n v="4"/>
    <n v="0"/>
    <n v="15200"/>
    <n v="4200"/>
    <n v="16800"/>
    <n v="-1600"/>
    <n v="-0.10526315789473684"/>
    <x v="0"/>
    <s v="WhatsApp"/>
    <s v="Delivery"/>
    <s v="Facebook"/>
    <x v="3"/>
    <s v="Friday"/>
    <x v="1"/>
    <x v="1"/>
    <x v="0"/>
  </r>
  <r>
    <x v="354"/>
    <s v="CUST042"/>
    <x v="10"/>
    <s v="2500g"/>
    <x v="6"/>
    <n v="2"/>
    <n v="11600"/>
    <x v="1"/>
    <s v="Westlands"/>
    <s v="ORD02967"/>
    <x v="0"/>
    <n v="2"/>
    <n v="0"/>
    <n v="11600"/>
    <n v="4200"/>
    <n v="8400"/>
    <n v="3200"/>
    <n v="0.27586206896551724"/>
    <x v="2"/>
    <s v="WhatsApp"/>
    <s v="Pickup"/>
    <s v="Walk-in"/>
    <x v="3"/>
    <s v="Friday"/>
    <x v="1"/>
    <x v="1"/>
    <x v="1"/>
  </r>
  <r>
    <x v="354"/>
    <s v="CUST010"/>
    <x v="6"/>
    <s v="2500g"/>
    <x v="6"/>
    <n v="4"/>
    <n v="23200"/>
    <x v="1"/>
    <s v="Westlands"/>
    <s v="ORD02968"/>
    <x v="2"/>
    <n v="4"/>
    <n v="0"/>
    <n v="23200"/>
    <n v="900"/>
    <n v="3600"/>
    <n v="19600"/>
    <n v="0.84482758620689657"/>
    <x v="1"/>
    <s v="Online"/>
    <s v="Pickup"/>
    <s v="Facebook"/>
    <x v="3"/>
    <s v="Friday"/>
    <x v="2"/>
    <x v="0"/>
    <x v="3"/>
  </r>
  <r>
    <x v="354"/>
    <s v="CUST004"/>
    <x v="4"/>
    <s v="500g"/>
    <x v="1"/>
    <n v="2"/>
    <n v="2600"/>
    <x v="2"/>
    <s v="CBD"/>
    <s v="ORD02969"/>
    <x v="0"/>
    <n v="2"/>
    <n v="0"/>
    <n v="2600"/>
    <n v="1800"/>
    <n v="3600"/>
    <n v="-1000"/>
    <n v="-0.38461538461538464"/>
    <x v="2"/>
    <s v="Online"/>
    <s v="Delivery"/>
    <s v="Walk-in"/>
    <x v="3"/>
    <s v="Friday"/>
    <x v="2"/>
    <x v="0"/>
    <x v="0"/>
  </r>
  <r>
    <x v="354"/>
    <s v="CUST043"/>
    <x v="12"/>
    <s v="1000g"/>
    <x v="0"/>
    <n v="3"/>
    <n v="8400"/>
    <x v="2"/>
    <s v="CBD"/>
    <s v="ORD02970"/>
    <x v="0"/>
    <n v="3"/>
    <n v="0"/>
    <n v="8400"/>
    <n v="5000"/>
    <n v="15000"/>
    <n v="-6600"/>
    <n v="-0.7857142857142857"/>
    <x v="1"/>
    <s v="In-store"/>
    <s v="Pickup"/>
    <s v="Facebook"/>
    <x v="3"/>
    <s v="Friday"/>
    <x v="2"/>
    <x v="0"/>
    <x v="1"/>
  </r>
  <r>
    <x v="354"/>
    <s v="CUST038"/>
    <x v="5"/>
    <s v="3000g"/>
    <x v="3"/>
    <n v="4"/>
    <n v="27200"/>
    <x v="1"/>
    <s v="Kilimani"/>
    <s v="ORD02971"/>
    <x v="0"/>
    <n v="4"/>
    <n v="0"/>
    <n v="27200"/>
    <n v="1800"/>
    <n v="7200"/>
    <n v="20000"/>
    <n v="0.73529411764705888"/>
    <x v="0"/>
    <s v="WhatsApp"/>
    <s v="Pickup"/>
    <s v="Walk-in"/>
    <x v="3"/>
    <s v="Friday"/>
    <x v="0"/>
    <x v="0"/>
    <x v="1"/>
  </r>
  <r>
    <x v="355"/>
    <s v="CUST038"/>
    <x v="5"/>
    <s v="1000g"/>
    <x v="0"/>
    <n v="1"/>
    <n v="2800"/>
    <x v="0"/>
    <s v="CBD"/>
    <s v="ORD02972"/>
    <x v="0"/>
    <n v="1"/>
    <n v="0"/>
    <n v="2800"/>
    <n v="3500"/>
    <n v="3500"/>
    <n v="-700"/>
    <n v="-0.25"/>
    <x v="1"/>
    <s v="In-store"/>
    <s v="Delivery"/>
    <s v="Walk-in"/>
    <x v="3"/>
    <s v="Saturday"/>
    <x v="0"/>
    <x v="0"/>
    <x v="1"/>
  </r>
  <r>
    <x v="355"/>
    <s v="CUST078"/>
    <x v="0"/>
    <s v="2000g"/>
    <x v="4"/>
    <n v="1"/>
    <n v="4800"/>
    <x v="0"/>
    <s v="Westlands"/>
    <s v="ORD02973"/>
    <x v="0"/>
    <n v="1"/>
    <n v="0"/>
    <n v="4800"/>
    <n v="1800"/>
    <n v="1800"/>
    <n v="3000"/>
    <n v="0.625"/>
    <x v="2"/>
    <s v="WhatsApp"/>
    <s v="Delivery"/>
    <s v="Word of Mouth"/>
    <x v="3"/>
    <s v="Saturday"/>
    <x v="0"/>
    <x v="0"/>
    <x v="3"/>
  </r>
  <r>
    <x v="355"/>
    <s v="CUST075"/>
    <x v="3"/>
    <s v="1000g"/>
    <x v="0"/>
    <n v="5"/>
    <n v="14000"/>
    <x v="1"/>
    <s v="Westlands"/>
    <s v="ORD02974"/>
    <x v="0"/>
    <n v="5"/>
    <n v="0"/>
    <n v="14000"/>
    <n v="2600"/>
    <n v="13000"/>
    <n v="1000"/>
    <n v="7.1428571428571425E-2"/>
    <x v="1"/>
    <s v="In-store"/>
    <s v="Pickup"/>
    <s v="Instagram"/>
    <x v="3"/>
    <s v="Saturday"/>
    <x v="0"/>
    <x v="0"/>
    <x v="3"/>
  </r>
  <r>
    <x v="355"/>
    <s v="CUST075"/>
    <x v="10"/>
    <s v="1500g"/>
    <x v="2"/>
    <n v="4"/>
    <n v="15200"/>
    <x v="0"/>
    <s v="CBD"/>
    <s v="ORD02975"/>
    <x v="0"/>
    <n v="4"/>
    <n v="0"/>
    <n v="15200"/>
    <n v="1300"/>
    <n v="5200"/>
    <n v="10000"/>
    <n v="0.65789473684210531"/>
    <x v="1"/>
    <s v="WhatsApp"/>
    <s v="Pickup"/>
    <s v="Walk-in"/>
    <x v="3"/>
    <s v="Saturday"/>
    <x v="0"/>
    <x v="0"/>
    <x v="0"/>
  </r>
  <r>
    <x v="355"/>
    <s v="CUST049"/>
    <x v="1"/>
    <s v="Party Pack"/>
    <x v="0"/>
    <n v="2"/>
    <n v="5600"/>
    <x v="1"/>
    <s v="Kilimani"/>
    <s v="ORD02976"/>
    <x v="1"/>
    <n v="2"/>
    <n v="0"/>
    <n v="5600"/>
    <n v="2600"/>
    <n v="5200"/>
    <n v="400"/>
    <n v="7.1428571428571425E-2"/>
    <x v="2"/>
    <s v="WhatsApp"/>
    <s v="Pickup"/>
    <s v="Walk-in"/>
    <x v="3"/>
    <s v="Saturday"/>
    <x v="2"/>
    <x v="1"/>
    <x v="2"/>
  </r>
  <r>
    <x v="355"/>
    <s v="CUST073"/>
    <x v="2"/>
    <s v="1500g"/>
    <x v="2"/>
    <n v="2"/>
    <n v="7600"/>
    <x v="1"/>
    <s v="CBD"/>
    <s v="ORD02977"/>
    <x v="0"/>
    <n v="2"/>
    <n v="0"/>
    <n v="7600"/>
    <n v="5000"/>
    <n v="10000"/>
    <n v="-2400"/>
    <n v="-0.31578947368421051"/>
    <x v="0"/>
    <s v="Online"/>
    <s v="Delivery"/>
    <s v="Word of Mouth"/>
    <x v="3"/>
    <s v="Saturday"/>
    <x v="1"/>
    <x v="1"/>
    <x v="1"/>
  </r>
  <r>
    <x v="355"/>
    <s v="CUST094"/>
    <x v="8"/>
    <s v="3000g"/>
    <x v="3"/>
    <n v="5"/>
    <n v="34000"/>
    <x v="2"/>
    <s v="CBD"/>
    <s v="ORD02978"/>
    <x v="0"/>
    <n v="5"/>
    <n v="0"/>
    <n v="34000"/>
    <n v="1300"/>
    <n v="6500"/>
    <n v="27500"/>
    <n v="0.80882352941176472"/>
    <x v="1"/>
    <s v="In-store"/>
    <s v="Pickup"/>
    <s v="Walk-in"/>
    <x v="3"/>
    <s v="Saturday"/>
    <x v="0"/>
    <x v="0"/>
    <x v="3"/>
  </r>
  <r>
    <x v="355"/>
    <s v="CUST068"/>
    <x v="1"/>
    <s v="Party Pack"/>
    <x v="0"/>
    <n v="1"/>
    <n v="2800"/>
    <x v="0"/>
    <s v="CBD"/>
    <s v="ORD02979"/>
    <x v="1"/>
    <n v="1"/>
    <n v="0"/>
    <n v="2800"/>
    <n v="3500"/>
    <n v="3500"/>
    <n v="-700"/>
    <n v="-0.25"/>
    <x v="1"/>
    <s v="In-store"/>
    <s v="Pickup"/>
    <s v="Word of Mouth"/>
    <x v="3"/>
    <s v="Saturday"/>
    <x v="1"/>
    <x v="1"/>
    <x v="3"/>
  </r>
  <r>
    <x v="355"/>
    <s v="CUST067"/>
    <x v="7"/>
    <s v="2000g"/>
    <x v="4"/>
    <n v="5"/>
    <n v="24000"/>
    <x v="2"/>
    <s v="Westlands"/>
    <s v="ORD02980"/>
    <x v="0"/>
    <n v="5"/>
    <n v="0"/>
    <n v="24000"/>
    <n v="4200"/>
    <n v="21000"/>
    <n v="3000"/>
    <n v="0.125"/>
    <x v="2"/>
    <s v="WhatsApp"/>
    <s v="Delivery"/>
    <s v="Word of Mouth"/>
    <x v="3"/>
    <s v="Saturday"/>
    <x v="1"/>
    <x v="0"/>
    <x v="2"/>
  </r>
  <r>
    <x v="355"/>
    <s v="CUST074"/>
    <x v="4"/>
    <s v="2500g"/>
    <x v="6"/>
    <n v="2"/>
    <n v="11600"/>
    <x v="2"/>
    <s v="Kilimani"/>
    <s v="ORD02981"/>
    <x v="0"/>
    <n v="2"/>
    <n v="0"/>
    <n v="11600"/>
    <n v="1800"/>
    <n v="3600"/>
    <n v="8000"/>
    <n v="0.68965517241379315"/>
    <x v="0"/>
    <s v="In-store"/>
    <s v="Pickup"/>
    <s v="Word of Mouth"/>
    <x v="3"/>
    <s v="Saturday"/>
    <x v="0"/>
    <x v="1"/>
    <x v="2"/>
  </r>
  <r>
    <x v="355"/>
    <s v="CUST099"/>
    <x v="5"/>
    <s v="1000g"/>
    <x v="0"/>
    <n v="2"/>
    <n v="5600"/>
    <x v="2"/>
    <s v="Kilimani"/>
    <s v="ORD02982"/>
    <x v="0"/>
    <n v="2"/>
    <n v="0"/>
    <n v="5600"/>
    <n v="900"/>
    <n v="1800"/>
    <n v="3800"/>
    <n v="0.6785714285714286"/>
    <x v="0"/>
    <s v="WhatsApp"/>
    <s v="Delivery"/>
    <s v="Facebook"/>
    <x v="3"/>
    <s v="Saturday"/>
    <x v="1"/>
    <x v="1"/>
    <x v="0"/>
  </r>
  <r>
    <x v="355"/>
    <s v="CUST096"/>
    <x v="7"/>
    <s v="500g"/>
    <x v="1"/>
    <n v="3"/>
    <n v="3900"/>
    <x v="0"/>
    <s v="CBD"/>
    <s v="ORD02983"/>
    <x v="0"/>
    <n v="3"/>
    <n v="50"/>
    <n v="3850"/>
    <n v="5000"/>
    <n v="15000"/>
    <n v="-11150"/>
    <n v="-2.8961038961038961"/>
    <x v="2"/>
    <s v="WhatsApp"/>
    <s v="Pickup"/>
    <s v="Word of Mouth"/>
    <x v="3"/>
    <s v="Saturday"/>
    <x v="0"/>
    <x v="0"/>
    <x v="3"/>
  </r>
  <r>
    <x v="355"/>
    <s v="CUST094"/>
    <x v="10"/>
    <s v="3000g"/>
    <x v="3"/>
    <n v="4"/>
    <n v="27200"/>
    <x v="2"/>
    <s v="Westlands"/>
    <s v="ORD02984"/>
    <x v="0"/>
    <n v="4"/>
    <n v="0"/>
    <n v="27200"/>
    <n v="4200"/>
    <n v="16800"/>
    <n v="10400"/>
    <n v="0.38235294117647056"/>
    <x v="2"/>
    <s v="Online"/>
    <s v="Delivery"/>
    <s v="Word of Mouth"/>
    <x v="3"/>
    <s v="Saturday"/>
    <x v="1"/>
    <x v="0"/>
    <x v="3"/>
  </r>
  <r>
    <x v="356"/>
    <s v="CUST065"/>
    <x v="5"/>
    <s v="2500g"/>
    <x v="6"/>
    <n v="5"/>
    <n v="29000"/>
    <x v="0"/>
    <s v="Westlands"/>
    <s v="ORD02985"/>
    <x v="0"/>
    <n v="5"/>
    <n v="0"/>
    <n v="29000"/>
    <n v="2600"/>
    <n v="13000"/>
    <n v="16000"/>
    <n v="0.55172413793103448"/>
    <x v="2"/>
    <s v="WhatsApp"/>
    <s v="Delivery"/>
    <s v="Facebook"/>
    <x v="3"/>
    <s v="Sunday"/>
    <x v="2"/>
    <x v="1"/>
    <x v="0"/>
  </r>
  <r>
    <x v="356"/>
    <s v="CUST078"/>
    <x v="8"/>
    <s v="1500g"/>
    <x v="2"/>
    <n v="4"/>
    <n v="15200"/>
    <x v="0"/>
    <s v="Westlands"/>
    <s v="ORD02986"/>
    <x v="0"/>
    <n v="4"/>
    <n v="0"/>
    <n v="15200"/>
    <n v="4200"/>
    <n v="16800"/>
    <n v="-1600"/>
    <n v="-0.10526315789473684"/>
    <x v="2"/>
    <s v="WhatsApp"/>
    <s v="Delivery"/>
    <s v="Word of Mouth"/>
    <x v="3"/>
    <s v="Sunday"/>
    <x v="0"/>
    <x v="0"/>
    <x v="0"/>
  </r>
  <r>
    <x v="356"/>
    <s v="CUST030"/>
    <x v="12"/>
    <s v="2500g"/>
    <x v="6"/>
    <n v="4"/>
    <n v="23200"/>
    <x v="1"/>
    <s v="Kilimani"/>
    <s v="ORD02987"/>
    <x v="0"/>
    <n v="4"/>
    <n v="0"/>
    <n v="23200"/>
    <n v="5000"/>
    <n v="20000"/>
    <n v="3200"/>
    <n v="0.13793103448275862"/>
    <x v="2"/>
    <s v="Online"/>
    <s v="Delivery"/>
    <s v="Facebook"/>
    <x v="3"/>
    <s v="Sunday"/>
    <x v="0"/>
    <x v="1"/>
    <x v="3"/>
  </r>
  <r>
    <x v="356"/>
    <s v="CUST100"/>
    <x v="3"/>
    <s v="3000g"/>
    <x v="3"/>
    <n v="2"/>
    <n v="13600"/>
    <x v="2"/>
    <s v="CBD"/>
    <s v="ORD02988"/>
    <x v="0"/>
    <n v="2"/>
    <n v="0"/>
    <n v="13600"/>
    <n v="5000"/>
    <n v="10000"/>
    <n v="3600"/>
    <n v="0.26470588235294118"/>
    <x v="1"/>
    <s v="Online"/>
    <s v="Delivery"/>
    <s v="Walk-in"/>
    <x v="3"/>
    <s v="Sunday"/>
    <x v="2"/>
    <x v="1"/>
    <x v="1"/>
  </r>
  <r>
    <x v="356"/>
    <s v="CUST078"/>
    <x v="13"/>
    <s v="3000g"/>
    <x v="3"/>
    <n v="2"/>
    <n v="13600"/>
    <x v="2"/>
    <s v="Westlands"/>
    <s v="ORD02989"/>
    <x v="0"/>
    <n v="2"/>
    <n v="0"/>
    <n v="13600"/>
    <n v="3500"/>
    <n v="7000"/>
    <n v="6600"/>
    <n v="0.48529411764705882"/>
    <x v="0"/>
    <s v="In-store"/>
    <s v="Pickup"/>
    <s v="Walk-in"/>
    <x v="3"/>
    <s v="Sunday"/>
    <x v="1"/>
    <x v="1"/>
    <x v="3"/>
  </r>
  <r>
    <x v="356"/>
    <s v="CUST016"/>
    <x v="5"/>
    <s v="2000g"/>
    <x v="4"/>
    <n v="3"/>
    <n v="14400"/>
    <x v="0"/>
    <s v="Westlands"/>
    <s v="ORD02990"/>
    <x v="0"/>
    <n v="3"/>
    <n v="0"/>
    <n v="14400"/>
    <n v="900"/>
    <n v="2700"/>
    <n v="11700"/>
    <n v="0.8125"/>
    <x v="1"/>
    <s v="WhatsApp"/>
    <s v="Delivery"/>
    <s v="Word of Mouth"/>
    <x v="3"/>
    <s v="Sunday"/>
    <x v="1"/>
    <x v="1"/>
    <x v="0"/>
  </r>
  <r>
    <x v="356"/>
    <s v="CUST019"/>
    <x v="9"/>
    <s v="500g"/>
    <x v="1"/>
    <n v="5"/>
    <n v="6500"/>
    <x v="1"/>
    <s v="Westlands"/>
    <s v="ORD02991"/>
    <x v="0"/>
    <n v="5"/>
    <n v="0"/>
    <n v="6500"/>
    <n v="900"/>
    <n v="4500"/>
    <n v="2000"/>
    <n v="0.30769230769230771"/>
    <x v="1"/>
    <s v="Online"/>
    <s v="Pickup"/>
    <s v="Instagram"/>
    <x v="3"/>
    <s v="Sunday"/>
    <x v="0"/>
    <x v="1"/>
    <x v="2"/>
  </r>
  <r>
    <x v="356"/>
    <s v="CUST024"/>
    <x v="8"/>
    <s v="500g"/>
    <x v="1"/>
    <n v="2"/>
    <n v="2600"/>
    <x v="2"/>
    <s v="Kilimani"/>
    <s v="ORD02992"/>
    <x v="0"/>
    <n v="2"/>
    <n v="0"/>
    <n v="2600"/>
    <n v="3500"/>
    <n v="7000"/>
    <n v="-4400"/>
    <n v="-1.6923076923076923"/>
    <x v="0"/>
    <s v="Online"/>
    <s v="Pickup"/>
    <s v="Facebook"/>
    <x v="3"/>
    <s v="Sunday"/>
    <x v="2"/>
    <x v="1"/>
    <x v="0"/>
  </r>
  <r>
    <x v="356"/>
    <s v="CUST054"/>
    <x v="11"/>
    <s v="2000g"/>
    <x v="4"/>
    <n v="1"/>
    <n v="4800"/>
    <x v="2"/>
    <s v="CBD"/>
    <s v="ORD02993"/>
    <x v="0"/>
    <n v="1"/>
    <n v="100"/>
    <n v="4700"/>
    <n v="1000"/>
    <n v="1000"/>
    <n v="3700"/>
    <n v="0.78723404255319152"/>
    <x v="0"/>
    <s v="Online"/>
    <s v="Pickup"/>
    <s v="Walk-in"/>
    <x v="3"/>
    <s v="Sunday"/>
    <x v="2"/>
    <x v="1"/>
    <x v="1"/>
  </r>
  <r>
    <x v="356"/>
    <s v="CUST096"/>
    <x v="1"/>
    <s v="Large Pack"/>
    <x v="5"/>
    <n v="4"/>
    <n v="6000"/>
    <x v="0"/>
    <s v="Kilimani"/>
    <s v="ORD02994"/>
    <x v="1"/>
    <n v="4"/>
    <n v="0"/>
    <n v="6000"/>
    <n v="900"/>
    <n v="3600"/>
    <n v="2400"/>
    <n v="0.4"/>
    <x v="0"/>
    <s v="WhatsApp"/>
    <s v="Delivery"/>
    <s v="Walk-in"/>
    <x v="3"/>
    <s v="Sunday"/>
    <x v="1"/>
    <x v="0"/>
    <x v="0"/>
  </r>
  <r>
    <x v="356"/>
    <s v="CUST056"/>
    <x v="6"/>
    <s v="500g"/>
    <x v="1"/>
    <n v="1"/>
    <n v="1300"/>
    <x v="0"/>
    <s v="CBD"/>
    <s v="ORD02995"/>
    <x v="2"/>
    <n v="1"/>
    <n v="0"/>
    <n v="1300"/>
    <n v="2600"/>
    <n v="2600"/>
    <n v="-1300"/>
    <n v="-1"/>
    <x v="0"/>
    <s v="WhatsApp"/>
    <s v="Pickup"/>
    <s v="Walk-in"/>
    <x v="3"/>
    <s v="Sunday"/>
    <x v="1"/>
    <x v="1"/>
    <x v="2"/>
  </r>
  <r>
    <x v="356"/>
    <s v="CUST017"/>
    <x v="11"/>
    <s v="1500g"/>
    <x v="2"/>
    <n v="1"/>
    <n v="3800"/>
    <x v="1"/>
    <s v="CBD"/>
    <s v="ORD02996"/>
    <x v="0"/>
    <n v="1"/>
    <n v="0"/>
    <n v="3800"/>
    <n v="4200"/>
    <n v="4200"/>
    <n v="-400"/>
    <n v="-0.10526315789473684"/>
    <x v="2"/>
    <s v="WhatsApp"/>
    <s v="Pickup"/>
    <s v="Walk-in"/>
    <x v="3"/>
    <s v="Sunday"/>
    <x v="2"/>
    <x v="0"/>
    <x v="2"/>
  </r>
  <r>
    <x v="357"/>
    <s v="CUST017"/>
    <x v="9"/>
    <s v="2500g"/>
    <x v="6"/>
    <n v="3"/>
    <n v="17400"/>
    <x v="2"/>
    <s v="CBD"/>
    <s v="ORD02997"/>
    <x v="0"/>
    <n v="3"/>
    <n v="0"/>
    <n v="17400"/>
    <n v="2600"/>
    <n v="7800"/>
    <n v="9600"/>
    <n v="0.55172413793103448"/>
    <x v="1"/>
    <s v="Online"/>
    <s v="Delivery"/>
    <s v="Walk-in"/>
    <x v="3"/>
    <s v="Monday"/>
    <x v="1"/>
    <x v="0"/>
    <x v="3"/>
  </r>
  <r>
    <x v="357"/>
    <s v="CUST092"/>
    <x v="3"/>
    <s v="1500g"/>
    <x v="2"/>
    <n v="2"/>
    <n v="7600"/>
    <x v="2"/>
    <s v="Kilimani"/>
    <s v="ORD02998"/>
    <x v="0"/>
    <n v="2"/>
    <n v="0"/>
    <n v="7600"/>
    <n v="900"/>
    <n v="1800"/>
    <n v="5800"/>
    <n v="0.76315789473684215"/>
    <x v="2"/>
    <s v="WhatsApp"/>
    <s v="Pickup"/>
    <s v="Word of Mouth"/>
    <x v="3"/>
    <s v="Monday"/>
    <x v="1"/>
    <x v="1"/>
    <x v="3"/>
  </r>
  <r>
    <x v="357"/>
    <s v="CUST076"/>
    <x v="5"/>
    <s v="500g"/>
    <x v="1"/>
    <n v="3"/>
    <n v="3900"/>
    <x v="1"/>
    <s v="CBD"/>
    <s v="ORD02999"/>
    <x v="0"/>
    <n v="3"/>
    <n v="0"/>
    <n v="3900"/>
    <n v="3500"/>
    <n v="10500"/>
    <n v="-6600"/>
    <n v="-1.6923076923076923"/>
    <x v="1"/>
    <s v="WhatsApp"/>
    <s v="Delivery"/>
    <s v="Instagram"/>
    <x v="3"/>
    <s v="Monday"/>
    <x v="1"/>
    <x v="1"/>
    <x v="1"/>
  </r>
  <r>
    <x v="357"/>
    <s v="CUST010"/>
    <x v="2"/>
    <s v="2000g"/>
    <x v="4"/>
    <n v="1"/>
    <n v="4800"/>
    <x v="1"/>
    <s v="Westlands"/>
    <s v="ORD03000"/>
    <x v="0"/>
    <n v="1"/>
    <n v="0"/>
    <n v="4800"/>
    <n v="1800"/>
    <n v="1800"/>
    <n v="3000"/>
    <n v="0.625"/>
    <x v="2"/>
    <s v="WhatsApp"/>
    <s v="Pickup"/>
    <s v="Word of Mouth"/>
    <x v="3"/>
    <s v="Monday"/>
    <x v="2"/>
    <x v="1"/>
    <x v="3"/>
  </r>
  <r>
    <x v="357"/>
    <s v="CUST081"/>
    <x v="7"/>
    <s v="1000g"/>
    <x v="0"/>
    <n v="4"/>
    <n v="11200"/>
    <x v="2"/>
    <s v="CBD"/>
    <s v="ORD03001"/>
    <x v="0"/>
    <n v="4"/>
    <n v="0"/>
    <n v="11200"/>
    <n v="900"/>
    <n v="3600"/>
    <n v="7600"/>
    <n v="0.6785714285714286"/>
    <x v="0"/>
    <s v="WhatsApp"/>
    <s v="Pickup"/>
    <s v="Facebook"/>
    <x v="3"/>
    <s v="Monday"/>
    <x v="2"/>
    <x v="1"/>
    <x v="2"/>
  </r>
  <r>
    <x v="357"/>
    <s v="CUST038"/>
    <x v="6"/>
    <s v="500g"/>
    <x v="1"/>
    <n v="4"/>
    <n v="5200"/>
    <x v="2"/>
    <s v="CBD"/>
    <s v="ORD03002"/>
    <x v="2"/>
    <n v="4"/>
    <n v="0"/>
    <n v="5200"/>
    <n v="2600"/>
    <n v="10400"/>
    <n v="-5200"/>
    <n v="-1"/>
    <x v="2"/>
    <s v="Online"/>
    <s v="Pickup"/>
    <s v="Instagram"/>
    <x v="3"/>
    <s v="Monday"/>
    <x v="2"/>
    <x v="1"/>
    <x v="2"/>
  </r>
  <r>
    <x v="357"/>
    <s v="CUST093"/>
    <x v="11"/>
    <s v="1500g"/>
    <x v="2"/>
    <n v="2"/>
    <n v="7600"/>
    <x v="1"/>
    <s v="CBD"/>
    <s v="ORD03003"/>
    <x v="0"/>
    <n v="2"/>
    <n v="0"/>
    <n v="7600"/>
    <n v="3500"/>
    <n v="7000"/>
    <n v="600"/>
    <n v="7.8947368421052627E-2"/>
    <x v="0"/>
    <s v="WhatsApp"/>
    <s v="Pickup"/>
    <s v="Walk-in"/>
    <x v="3"/>
    <s v="Monday"/>
    <x v="1"/>
    <x v="0"/>
    <x v="2"/>
  </r>
  <r>
    <x v="357"/>
    <s v="CUST001"/>
    <x v="2"/>
    <s v="2000g"/>
    <x v="4"/>
    <n v="2"/>
    <n v="9600"/>
    <x v="1"/>
    <s v="CBD"/>
    <s v="ORD03004"/>
    <x v="0"/>
    <n v="2"/>
    <n v="0"/>
    <n v="9600"/>
    <n v="1800"/>
    <n v="3600"/>
    <n v="6000"/>
    <n v="0.625"/>
    <x v="1"/>
    <s v="Online"/>
    <s v="Delivery"/>
    <s v="Walk-in"/>
    <x v="3"/>
    <s v="Monday"/>
    <x v="1"/>
    <x v="0"/>
    <x v="2"/>
  </r>
  <r>
    <x v="357"/>
    <s v="CUST049"/>
    <x v="5"/>
    <s v="1000g"/>
    <x v="0"/>
    <n v="4"/>
    <n v="11200"/>
    <x v="2"/>
    <s v="Westlands"/>
    <s v="ORD03005"/>
    <x v="0"/>
    <n v="4"/>
    <n v="0"/>
    <n v="11200"/>
    <n v="1800"/>
    <n v="7200"/>
    <n v="4000"/>
    <n v="0.35714285714285715"/>
    <x v="2"/>
    <s v="Online"/>
    <s v="Pickup"/>
    <s v="Walk-in"/>
    <x v="3"/>
    <s v="Monday"/>
    <x v="0"/>
    <x v="1"/>
    <x v="2"/>
  </r>
  <r>
    <x v="357"/>
    <s v="CUST093"/>
    <x v="11"/>
    <s v="1000g"/>
    <x v="0"/>
    <n v="5"/>
    <n v="14000"/>
    <x v="1"/>
    <s v="Westlands"/>
    <s v="ORD03006"/>
    <x v="0"/>
    <n v="5"/>
    <n v="50"/>
    <n v="13950"/>
    <n v="900"/>
    <n v="4500"/>
    <n v="9450"/>
    <n v="0.67741935483870963"/>
    <x v="2"/>
    <s v="In-store"/>
    <s v="Pickup"/>
    <s v="Word of Mouth"/>
    <x v="3"/>
    <s v="Monday"/>
    <x v="0"/>
    <x v="1"/>
    <x v="0"/>
  </r>
  <r>
    <x v="357"/>
    <s v="CUST030"/>
    <x v="12"/>
    <s v="500g"/>
    <x v="1"/>
    <n v="1"/>
    <n v="1300"/>
    <x v="2"/>
    <s v="Westlands"/>
    <s v="ORD03007"/>
    <x v="0"/>
    <n v="1"/>
    <n v="0"/>
    <n v="1300"/>
    <n v="900"/>
    <n v="900"/>
    <n v="400"/>
    <n v="0.30769230769230771"/>
    <x v="1"/>
    <s v="WhatsApp"/>
    <s v="Delivery"/>
    <s v="Instagram"/>
    <x v="3"/>
    <s v="Monday"/>
    <x v="0"/>
    <x v="0"/>
    <x v="3"/>
  </r>
  <r>
    <x v="357"/>
    <s v="CUST073"/>
    <x v="5"/>
    <s v="500g"/>
    <x v="1"/>
    <n v="1"/>
    <n v="1300"/>
    <x v="1"/>
    <s v="CBD"/>
    <s v="ORD03008"/>
    <x v="0"/>
    <n v="1"/>
    <n v="0"/>
    <n v="1300"/>
    <n v="2600"/>
    <n v="2600"/>
    <n v="-1300"/>
    <n v="-1"/>
    <x v="1"/>
    <s v="Online"/>
    <s v="Delivery"/>
    <s v="Word of Mouth"/>
    <x v="3"/>
    <s v="Monday"/>
    <x v="1"/>
    <x v="0"/>
    <x v="3"/>
  </r>
  <r>
    <x v="357"/>
    <s v="CUST055"/>
    <x v="13"/>
    <s v="1500g"/>
    <x v="2"/>
    <n v="5"/>
    <n v="19000"/>
    <x v="2"/>
    <s v="Westlands"/>
    <s v="ORD03009"/>
    <x v="0"/>
    <n v="5"/>
    <n v="0"/>
    <n v="19000"/>
    <n v="5000"/>
    <n v="25000"/>
    <n v="-6000"/>
    <n v="-0.31578947368421051"/>
    <x v="1"/>
    <s v="Online"/>
    <s v="Delivery"/>
    <s v="Walk-in"/>
    <x v="3"/>
    <s v="Monday"/>
    <x v="2"/>
    <x v="0"/>
    <x v="1"/>
  </r>
  <r>
    <x v="357"/>
    <s v="CUST097"/>
    <x v="9"/>
    <s v="3000g"/>
    <x v="3"/>
    <n v="3"/>
    <n v="20400"/>
    <x v="0"/>
    <s v="Kilimani"/>
    <s v="ORD03010"/>
    <x v="0"/>
    <n v="3"/>
    <n v="0"/>
    <n v="20400"/>
    <n v="2600"/>
    <n v="7800"/>
    <n v="12600"/>
    <n v="0.61764705882352944"/>
    <x v="0"/>
    <s v="Online"/>
    <s v="Delivery"/>
    <s v="Word of Mouth"/>
    <x v="3"/>
    <s v="Monday"/>
    <x v="2"/>
    <x v="0"/>
    <x v="0"/>
  </r>
  <r>
    <x v="357"/>
    <s v="CUST056"/>
    <x v="0"/>
    <s v="1500g"/>
    <x v="2"/>
    <n v="2"/>
    <n v="7600"/>
    <x v="1"/>
    <s v="Westlands"/>
    <s v="ORD03011"/>
    <x v="0"/>
    <n v="2"/>
    <n v="0"/>
    <n v="7600"/>
    <n v="3500"/>
    <n v="7000"/>
    <n v="600"/>
    <n v="7.8947368421052627E-2"/>
    <x v="1"/>
    <s v="WhatsApp"/>
    <s v="Pickup"/>
    <s v="Facebook"/>
    <x v="3"/>
    <s v="Monday"/>
    <x v="2"/>
    <x v="0"/>
    <x v="0"/>
  </r>
  <r>
    <x v="357"/>
    <s v="CUST041"/>
    <x v="13"/>
    <s v="2000g"/>
    <x v="4"/>
    <n v="5"/>
    <n v="24000"/>
    <x v="0"/>
    <s v="Westlands"/>
    <s v="ORD03012"/>
    <x v="0"/>
    <n v="5"/>
    <n v="0"/>
    <n v="24000"/>
    <n v="2600"/>
    <n v="13000"/>
    <n v="11000"/>
    <n v="0.45833333333333331"/>
    <x v="2"/>
    <s v="WhatsApp"/>
    <s v="Delivery"/>
    <s v="Word of Mouth"/>
    <x v="3"/>
    <s v="Monday"/>
    <x v="1"/>
    <x v="0"/>
    <x v="0"/>
  </r>
  <r>
    <x v="357"/>
    <s v="CUST016"/>
    <x v="4"/>
    <s v="1500g"/>
    <x v="2"/>
    <n v="2"/>
    <n v="7600"/>
    <x v="2"/>
    <s v="Westlands"/>
    <s v="ORD03013"/>
    <x v="0"/>
    <n v="2"/>
    <n v="0"/>
    <n v="7600"/>
    <n v="5000"/>
    <n v="10000"/>
    <n v="-2400"/>
    <n v="-0.31578947368421051"/>
    <x v="1"/>
    <s v="WhatsApp"/>
    <s v="Delivery"/>
    <s v="Instagram"/>
    <x v="3"/>
    <s v="Monday"/>
    <x v="1"/>
    <x v="0"/>
    <x v="1"/>
  </r>
  <r>
    <x v="358"/>
    <s v="CUST022"/>
    <x v="7"/>
    <s v="3000g"/>
    <x v="3"/>
    <n v="2"/>
    <n v="13600"/>
    <x v="2"/>
    <s v="Westlands"/>
    <s v="ORD03014"/>
    <x v="0"/>
    <n v="2"/>
    <n v="0"/>
    <n v="13600"/>
    <n v="4200"/>
    <n v="8400"/>
    <n v="5200"/>
    <n v="0.38235294117647056"/>
    <x v="1"/>
    <s v="Online"/>
    <s v="Delivery"/>
    <s v="Instagram"/>
    <x v="3"/>
    <s v="Tuesday"/>
    <x v="0"/>
    <x v="0"/>
    <x v="1"/>
  </r>
  <r>
    <x v="358"/>
    <s v="CUST030"/>
    <x v="13"/>
    <s v="2500g"/>
    <x v="6"/>
    <n v="1"/>
    <n v="5800"/>
    <x v="1"/>
    <s v="Westlands"/>
    <s v="ORD03015"/>
    <x v="0"/>
    <n v="1"/>
    <n v="0"/>
    <n v="5800"/>
    <n v="2600"/>
    <n v="2600"/>
    <n v="3200"/>
    <n v="0.55172413793103448"/>
    <x v="1"/>
    <s v="WhatsApp"/>
    <s v="Delivery"/>
    <s v="Word of Mouth"/>
    <x v="3"/>
    <s v="Tuesday"/>
    <x v="1"/>
    <x v="1"/>
    <x v="0"/>
  </r>
  <r>
    <x v="358"/>
    <s v="CUST027"/>
    <x v="11"/>
    <s v="1500g"/>
    <x v="2"/>
    <n v="1"/>
    <n v="3800"/>
    <x v="1"/>
    <s v="CBD"/>
    <s v="ORD03016"/>
    <x v="0"/>
    <n v="1"/>
    <n v="0"/>
    <n v="3800"/>
    <n v="900"/>
    <n v="900"/>
    <n v="2900"/>
    <n v="0.76315789473684215"/>
    <x v="1"/>
    <s v="In-store"/>
    <s v="Delivery"/>
    <s v="Walk-in"/>
    <x v="3"/>
    <s v="Tuesday"/>
    <x v="1"/>
    <x v="0"/>
    <x v="1"/>
  </r>
  <r>
    <x v="358"/>
    <s v="CUST004"/>
    <x v="12"/>
    <s v="500g"/>
    <x v="1"/>
    <n v="2"/>
    <n v="2600"/>
    <x v="1"/>
    <s v="Kilimani"/>
    <s v="ORD03017"/>
    <x v="0"/>
    <n v="2"/>
    <n v="0"/>
    <n v="2600"/>
    <n v="2600"/>
    <n v="5200"/>
    <n v="-2600"/>
    <n v="-1"/>
    <x v="0"/>
    <s v="WhatsApp"/>
    <s v="Pickup"/>
    <s v="Facebook"/>
    <x v="3"/>
    <s v="Tuesday"/>
    <x v="1"/>
    <x v="1"/>
    <x v="0"/>
  </r>
  <r>
    <x v="358"/>
    <s v="CUST025"/>
    <x v="3"/>
    <s v="1500g"/>
    <x v="2"/>
    <n v="5"/>
    <n v="19000"/>
    <x v="0"/>
    <s v="Westlands"/>
    <s v="ORD03018"/>
    <x v="0"/>
    <n v="5"/>
    <n v="0"/>
    <n v="19000"/>
    <n v="1800"/>
    <n v="9000"/>
    <n v="10000"/>
    <n v="0.52631578947368418"/>
    <x v="2"/>
    <s v="WhatsApp"/>
    <s v="Delivery"/>
    <s v="Facebook"/>
    <x v="3"/>
    <s v="Tuesday"/>
    <x v="0"/>
    <x v="1"/>
    <x v="2"/>
  </r>
  <r>
    <x v="358"/>
    <s v="CUST048"/>
    <x v="6"/>
    <s v="1000g"/>
    <x v="0"/>
    <n v="1"/>
    <n v="2800"/>
    <x v="0"/>
    <s v="Westlands"/>
    <s v="ORD03019"/>
    <x v="2"/>
    <n v="1"/>
    <n v="0"/>
    <n v="2800"/>
    <n v="1800"/>
    <n v="1800"/>
    <n v="1000"/>
    <n v="0.35714285714285715"/>
    <x v="0"/>
    <s v="In-store"/>
    <s v="Delivery"/>
    <s v="Instagram"/>
    <x v="3"/>
    <s v="Tuesday"/>
    <x v="0"/>
    <x v="1"/>
    <x v="0"/>
  </r>
  <r>
    <x v="358"/>
    <s v="CUST094"/>
    <x v="13"/>
    <s v="1000g"/>
    <x v="0"/>
    <n v="4"/>
    <n v="11200"/>
    <x v="2"/>
    <s v="CBD"/>
    <s v="ORD03020"/>
    <x v="0"/>
    <n v="4"/>
    <n v="0"/>
    <n v="11200"/>
    <n v="5000"/>
    <n v="20000"/>
    <n v="-8800"/>
    <n v="-0.7857142857142857"/>
    <x v="0"/>
    <s v="WhatsApp"/>
    <s v="Delivery"/>
    <s v="Instagram"/>
    <x v="3"/>
    <s v="Tuesday"/>
    <x v="2"/>
    <x v="0"/>
    <x v="3"/>
  </r>
  <r>
    <x v="358"/>
    <s v="CUST038"/>
    <x v="11"/>
    <s v="3000g"/>
    <x v="3"/>
    <n v="4"/>
    <n v="27200"/>
    <x v="0"/>
    <s v="CBD"/>
    <s v="ORD03021"/>
    <x v="0"/>
    <n v="4"/>
    <n v="0"/>
    <n v="27200"/>
    <n v="1300"/>
    <n v="5200"/>
    <n v="22000"/>
    <n v="0.80882352941176472"/>
    <x v="2"/>
    <s v="In-store"/>
    <s v="Delivery"/>
    <s v="Instagram"/>
    <x v="3"/>
    <s v="Tuesday"/>
    <x v="0"/>
    <x v="1"/>
    <x v="1"/>
  </r>
  <r>
    <x v="358"/>
    <s v="CUST057"/>
    <x v="1"/>
    <s v="Party Pack"/>
    <x v="0"/>
    <n v="1"/>
    <n v="2800"/>
    <x v="2"/>
    <s v="Westlands"/>
    <s v="ORD03022"/>
    <x v="1"/>
    <n v="1"/>
    <n v="100"/>
    <n v="2700"/>
    <n v="2600"/>
    <n v="2600"/>
    <n v="100"/>
    <n v="3.7037037037037035E-2"/>
    <x v="1"/>
    <s v="In-store"/>
    <s v="Delivery"/>
    <s v="Instagram"/>
    <x v="3"/>
    <s v="Tuesday"/>
    <x v="2"/>
    <x v="1"/>
    <x v="0"/>
  </r>
  <r>
    <x v="358"/>
    <s v="CUST018"/>
    <x v="4"/>
    <s v="1500g"/>
    <x v="2"/>
    <n v="1"/>
    <n v="3800"/>
    <x v="2"/>
    <s v="CBD"/>
    <s v="ORD03023"/>
    <x v="0"/>
    <n v="1"/>
    <n v="0"/>
    <n v="3800"/>
    <n v="1800"/>
    <n v="1800"/>
    <n v="2000"/>
    <n v="0.52631578947368418"/>
    <x v="1"/>
    <s v="In-store"/>
    <s v="Pickup"/>
    <s v="Word of Mouth"/>
    <x v="3"/>
    <s v="Tuesday"/>
    <x v="2"/>
    <x v="0"/>
    <x v="2"/>
  </r>
  <r>
    <x v="358"/>
    <s v="CUST046"/>
    <x v="8"/>
    <s v="1000g"/>
    <x v="0"/>
    <n v="1"/>
    <n v="2800"/>
    <x v="0"/>
    <s v="CBD"/>
    <s v="ORD03024"/>
    <x v="0"/>
    <n v="1"/>
    <n v="50"/>
    <n v="2750"/>
    <n v="4200"/>
    <n v="4200"/>
    <n v="-1450"/>
    <n v="-0.52727272727272723"/>
    <x v="1"/>
    <s v="In-store"/>
    <s v="Pickup"/>
    <s v="Instagram"/>
    <x v="3"/>
    <s v="Tuesday"/>
    <x v="2"/>
    <x v="0"/>
    <x v="3"/>
  </r>
  <r>
    <x v="358"/>
    <s v="CUST094"/>
    <x v="12"/>
    <s v="2500g"/>
    <x v="6"/>
    <n v="2"/>
    <n v="11600"/>
    <x v="0"/>
    <s v="Westlands"/>
    <s v="ORD03025"/>
    <x v="0"/>
    <n v="2"/>
    <n v="0"/>
    <n v="11600"/>
    <n v="4200"/>
    <n v="8400"/>
    <n v="3200"/>
    <n v="0.27586206896551724"/>
    <x v="0"/>
    <s v="Online"/>
    <s v="Pickup"/>
    <s v="Walk-in"/>
    <x v="3"/>
    <s v="Tuesday"/>
    <x v="1"/>
    <x v="0"/>
    <x v="1"/>
  </r>
  <r>
    <x v="358"/>
    <s v="CUST043"/>
    <x v="11"/>
    <s v="2500g"/>
    <x v="6"/>
    <n v="5"/>
    <n v="29000"/>
    <x v="2"/>
    <s v="Westlands"/>
    <s v="ORD03026"/>
    <x v="0"/>
    <n v="5"/>
    <n v="0"/>
    <n v="29000"/>
    <n v="3500"/>
    <n v="17500"/>
    <n v="11500"/>
    <n v="0.39655172413793105"/>
    <x v="2"/>
    <s v="WhatsApp"/>
    <s v="Delivery"/>
    <s v="Word of Mouth"/>
    <x v="3"/>
    <s v="Tuesday"/>
    <x v="1"/>
    <x v="0"/>
    <x v="1"/>
  </r>
  <r>
    <x v="358"/>
    <s v="CUST087"/>
    <x v="8"/>
    <s v="2000g"/>
    <x v="4"/>
    <n v="5"/>
    <n v="24000"/>
    <x v="0"/>
    <s v="CBD"/>
    <s v="ORD03027"/>
    <x v="0"/>
    <n v="5"/>
    <n v="0"/>
    <n v="24000"/>
    <n v="1300"/>
    <n v="6500"/>
    <n v="17500"/>
    <n v="0.72916666666666663"/>
    <x v="2"/>
    <s v="WhatsApp"/>
    <s v="Pickup"/>
    <s v="Walk-in"/>
    <x v="3"/>
    <s v="Tuesday"/>
    <x v="2"/>
    <x v="1"/>
    <x v="0"/>
  </r>
  <r>
    <x v="358"/>
    <s v="CUST005"/>
    <x v="1"/>
    <s v="Party Pack"/>
    <x v="0"/>
    <n v="3"/>
    <n v="8400"/>
    <x v="2"/>
    <s v="Kilimani"/>
    <s v="ORD03028"/>
    <x v="1"/>
    <n v="3"/>
    <n v="0"/>
    <n v="8400"/>
    <n v="1300"/>
    <n v="3900"/>
    <n v="4500"/>
    <n v="0.5357142857142857"/>
    <x v="2"/>
    <s v="Online"/>
    <s v="Delivery"/>
    <s v="Word of Mouth"/>
    <x v="3"/>
    <s v="Tuesday"/>
    <x v="1"/>
    <x v="1"/>
    <x v="3"/>
  </r>
  <r>
    <x v="358"/>
    <s v="CUST041"/>
    <x v="1"/>
    <s v="Party Pack"/>
    <x v="0"/>
    <n v="5"/>
    <n v="14000"/>
    <x v="0"/>
    <s v="CBD"/>
    <s v="ORD03029"/>
    <x v="1"/>
    <n v="5"/>
    <n v="0"/>
    <n v="14000"/>
    <n v="2600"/>
    <n v="13000"/>
    <n v="1000"/>
    <n v="7.1428571428571425E-2"/>
    <x v="0"/>
    <s v="WhatsApp"/>
    <s v="Pickup"/>
    <s v="Facebook"/>
    <x v="3"/>
    <s v="Tuesday"/>
    <x v="2"/>
    <x v="1"/>
    <x v="3"/>
  </r>
  <r>
    <x v="358"/>
    <s v="CUST082"/>
    <x v="8"/>
    <s v="1500g"/>
    <x v="2"/>
    <n v="1"/>
    <n v="3800"/>
    <x v="1"/>
    <s v="Kilimani"/>
    <s v="ORD03030"/>
    <x v="0"/>
    <n v="1"/>
    <n v="0"/>
    <n v="3800"/>
    <n v="4200"/>
    <n v="4200"/>
    <n v="-400"/>
    <n v="-0.10526315789473684"/>
    <x v="0"/>
    <s v="WhatsApp"/>
    <s v="Delivery"/>
    <s v="Facebook"/>
    <x v="3"/>
    <s v="Tuesday"/>
    <x v="1"/>
    <x v="0"/>
    <x v="3"/>
  </r>
  <r>
    <x v="358"/>
    <s v="CUST076"/>
    <x v="10"/>
    <s v="2500g"/>
    <x v="6"/>
    <n v="2"/>
    <n v="11600"/>
    <x v="2"/>
    <s v="Kilimani"/>
    <s v="ORD03031"/>
    <x v="0"/>
    <n v="2"/>
    <n v="0"/>
    <n v="11600"/>
    <n v="5000"/>
    <n v="10000"/>
    <n v="1600"/>
    <n v="0.13793103448275862"/>
    <x v="0"/>
    <s v="WhatsApp"/>
    <s v="Pickup"/>
    <s v="Word of Mouth"/>
    <x v="3"/>
    <s v="Tuesday"/>
    <x v="2"/>
    <x v="0"/>
    <x v="1"/>
  </r>
  <r>
    <x v="359"/>
    <s v="CUST020"/>
    <x v="4"/>
    <s v="3000g"/>
    <x v="3"/>
    <n v="4"/>
    <n v="27200"/>
    <x v="2"/>
    <s v="Kilimani"/>
    <s v="ORD03032"/>
    <x v="0"/>
    <n v="4"/>
    <n v="0"/>
    <n v="27200"/>
    <n v="1300"/>
    <n v="5200"/>
    <n v="22000"/>
    <n v="0.80882352941176472"/>
    <x v="0"/>
    <s v="WhatsApp"/>
    <s v="Delivery"/>
    <s v="Word of Mouth"/>
    <x v="3"/>
    <s v="Wednesday"/>
    <x v="2"/>
    <x v="1"/>
    <x v="0"/>
  </r>
  <r>
    <x v="359"/>
    <s v="CUST037"/>
    <x v="1"/>
    <s v="Party Pack"/>
    <x v="0"/>
    <n v="4"/>
    <n v="11200"/>
    <x v="0"/>
    <s v="Kilimani"/>
    <s v="ORD03033"/>
    <x v="1"/>
    <n v="4"/>
    <n v="0"/>
    <n v="11200"/>
    <n v="4200"/>
    <n v="16800"/>
    <n v="-5600"/>
    <n v="-0.5"/>
    <x v="2"/>
    <s v="WhatsApp"/>
    <s v="Delivery"/>
    <s v="Word of Mouth"/>
    <x v="3"/>
    <s v="Wednesday"/>
    <x v="1"/>
    <x v="1"/>
    <x v="1"/>
  </r>
  <r>
    <x v="359"/>
    <s v="CUST067"/>
    <x v="8"/>
    <s v="2500g"/>
    <x v="6"/>
    <n v="1"/>
    <n v="5800"/>
    <x v="1"/>
    <s v="CBD"/>
    <s v="ORD03034"/>
    <x v="0"/>
    <n v="1"/>
    <n v="0"/>
    <n v="5800"/>
    <n v="1800"/>
    <n v="1800"/>
    <n v="4000"/>
    <n v="0.68965517241379315"/>
    <x v="1"/>
    <s v="WhatsApp"/>
    <s v="Pickup"/>
    <s v="Facebook"/>
    <x v="3"/>
    <s v="Wednesday"/>
    <x v="1"/>
    <x v="1"/>
    <x v="0"/>
  </r>
  <r>
    <x v="359"/>
    <s v="CUST056"/>
    <x v="10"/>
    <s v="1000g"/>
    <x v="0"/>
    <n v="1"/>
    <n v="2800"/>
    <x v="0"/>
    <s v="Westlands"/>
    <s v="ORD03035"/>
    <x v="0"/>
    <n v="1"/>
    <n v="0"/>
    <n v="2800"/>
    <n v="5000"/>
    <n v="5000"/>
    <n v="-2200"/>
    <n v="-0.7857142857142857"/>
    <x v="2"/>
    <s v="In-store"/>
    <s v="Delivery"/>
    <s v="Word of Mouth"/>
    <x v="3"/>
    <s v="Wednesday"/>
    <x v="2"/>
    <x v="0"/>
    <x v="1"/>
  </r>
  <r>
    <x v="359"/>
    <s v="CUST027"/>
    <x v="3"/>
    <s v="3000g"/>
    <x v="3"/>
    <n v="5"/>
    <n v="34000"/>
    <x v="1"/>
    <s v="Kilimani"/>
    <s v="ORD03036"/>
    <x v="0"/>
    <n v="5"/>
    <n v="100"/>
    <n v="33900"/>
    <n v="4200"/>
    <n v="21000"/>
    <n v="12900"/>
    <n v="0.38053097345132741"/>
    <x v="0"/>
    <s v="In-store"/>
    <s v="Delivery"/>
    <s v="Walk-in"/>
    <x v="3"/>
    <s v="Wednesday"/>
    <x v="2"/>
    <x v="1"/>
    <x v="2"/>
  </r>
  <r>
    <x v="359"/>
    <s v="CUST089"/>
    <x v="0"/>
    <s v="2500g"/>
    <x v="6"/>
    <n v="4"/>
    <n v="23200"/>
    <x v="2"/>
    <s v="CBD"/>
    <s v="ORD03037"/>
    <x v="0"/>
    <n v="4"/>
    <n v="100"/>
    <n v="23100"/>
    <n v="1800"/>
    <n v="7200"/>
    <n v="15900"/>
    <n v="0.68831168831168832"/>
    <x v="0"/>
    <s v="Online"/>
    <s v="Delivery"/>
    <s v="Word of Mouth"/>
    <x v="3"/>
    <s v="Wednesday"/>
    <x v="2"/>
    <x v="1"/>
    <x v="1"/>
  </r>
  <r>
    <x v="359"/>
    <s v="CUST031"/>
    <x v="9"/>
    <s v="1000g"/>
    <x v="0"/>
    <n v="5"/>
    <n v="14000"/>
    <x v="1"/>
    <s v="Westlands"/>
    <s v="ORD03038"/>
    <x v="0"/>
    <n v="5"/>
    <n v="0"/>
    <n v="14000"/>
    <n v="2600"/>
    <n v="13000"/>
    <n v="1000"/>
    <n v="7.1428571428571425E-2"/>
    <x v="0"/>
    <s v="WhatsApp"/>
    <s v="Pickup"/>
    <s v="Facebook"/>
    <x v="3"/>
    <s v="Wednesday"/>
    <x v="0"/>
    <x v="0"/>
    <x v="1"/>
  </r>
  <r>
    <x v="359"/>
    <s v="CUST085"/>
    <x v="7"/>
    <s v="1500g"/>
    <x v="2"/>
    <n v="5"/>
    <n v="19000"/>
    <x v="0"/>
    <s v="Westlands"/>
    <s v="ORD03039"/>
    <x v="0"/>
    <n v="5"/>
    <n v="0"/>
    <n v="19000"/>
    <n v="2600"/>
    <n v="13000"/>
    <n v="6000"/>
    <n v="0.31578947368421051"/>
    <x v="1"/>
    <s v="WhatsApp"/>
    <s v="Delivery"/>
    <s v="Word of Mouth"/>
    <x v="3"/>
    <s v="Wednesday"/>
    <x v="2"/>
    <x v="0"/>
    <x v="0"/>
  </r>
  <r>
    <x v="359"/>
    <s v="CUST038"/>
    <x v="6"/>
    <s v="1500g"/>
    <x v="2"/>
    <n v="2"/>
    <n v="7600"/>
    <x v="1"/>
    <s v="Westlands"/>
    <s v="ORD03040"/>
    <x v="2"/>
    <n v="2"/>
    <n v="0"/>
    <n v="7600"/>
    <n v="1800"/>
    <n v="3600"/>
    <n v="4000"/>
    <n v="0.52631578947368418"/>
    <x v="2"/>
    <s v="In-store"/>
    <s v="Pickup"/>
    <s v="Facebook"/>
    <x v="3"/>
    <s v="Wednesday"/>
    <x v="2"/>
    <x v="0"/>
    <x v="3"/>
  </r>
  <r>
    <x v="359"/>
    <s v="CUST077"/>
    <x v="7"/>
    <s v="1000g"/>
    <x v="0"/>
    <n v="4"/>
    <n v="11200"/>
    <x v="2"/>
    <s v="CBD"/>
    <s v="ORD03041"/>
    <x v="0"/>
    <n v="4"/>
    <n v="0"/>
    <n v="11200"/>
    <n v="1800"/>
    <n v="7200"/>
    <n v="4000"/>
    <n v="0.35714285714285715"/>
    <x v="1"/>
    <s v="WhatsApp"/>
    <s v="Delivery"/>
    <s v="Facebook"/>
    <x v="3"/>
    <s v="Wednesday"/>
    <x v="0"/>
    <x v="0"/>
    <x v="1"/>
  </r>
  <r>
    <x v="359"/>
    <s v="CUST013"/>
    <x v="7"/>
    <s v="1000g"/>
    <x v="0"/>
    <n v="3"/>
    <n v="8400"/>
    <x v="0"/>
    <s v="Kilimani"/>
    <s v="ORD03042"/>
    <x v="0"/>
    <n v="3"/>
    <n v="50"/>
    <n v="8350"/>
    <n v="900"/>
    <n v="2700"/>
    <n v="5650"/>
    <n v="0.67664670658682635"/>
    <x v="1"/>
    <s v="WhatsApp"/>
    <s v="Delivery"/>
    <s v="Facebook"/>
    <x v="3"/>
    <s v="Wednesday"/>
    <x v="2"/>
    <x v="1"/>
    <x v="2"/>
  </r>
  <r>
    <x v="359"/>
    <s v="CUST054"/>
    <x v="12"/>
    <s v="500g"/>
    <x v="1"/>
    <n v="3"/>
    <n v="3900"/>
    <x v="2"/>
    <s v="Westlands"/>
    <s v="ORD03043"/>
    <x v="0"/>
    <n v="3"/>
    <n v="0"/>
    <n v="3900"/>
    <n v="2600"/>
    <n v="7800"/>
    <n v="-3900"/>
    <n v="-1"/>
    <x v="2"/>
    <s v="Online"/>
    <s v="Delivery"/>
    <s v="Walk-in"/>
    <x v="3"/>
    <s v="Wednesday"/>
    <x v="0"/>
    <x v="1"/>
    <x v="0"/>
  </r>
  <r>
    <x v="359"/>
    <s v="CUST015"/>
    <x v="10"/>
    <s v="1500g"/>
    <x v="2"/>
    <n v="4"/>
    <n v="15200"/>
    <x v="0"/>
    <s v="Westlands"/>
    <s v="ORD03044"/>
    <x v="0"/>
    <n v="4"/>
    <n v="0"/>
    <n v="15200"/>
    <n v="4200"/>
    <n v="16800"/>
    <n v="-1600"/>
    <n v="-0.10526315789473684"/>
    <x v="2"/>
    <s v="In-store"/>
    <s v="Pickup"/>
    <s v="Walk-in"/>
    <x v="3"/>
    <s v="Wednesday"/>
    <x v="2"/>
    <x v="0"/>
    <x v="1"/>
  </r>
  <r>
    <x v="359"/>
    <s v="CUST045"/>
    <x v="5"/>
    <s v="2500g"/>
    <x v="6"/>
    <n v="1"/>
    <n v="5800"/>
    <x v="1"/>
    <s v="Westlands"/>
    <s v="ORD03045"/>
    <x v="0"/>
    <n v="1"/>
    <n v="0"/>
    <n v="5800"/>
    <n v="5000"/>
    <n v="5000"/>
    <n v="800"/>
    <n v="0.13793103448275862"/>
    <x v="2"/>
    <s v="Online"/>
    <s v="Pickup"/>
    <s v="Instagram"/>
    <x v="3"/>
    <s v="Wednesday"/>
    <x v="0"/>
    <x v="1"/>
    <x v="0"/>
  </r>
  <r>
    <x v="360"/>
    <s v="CUST063"/>
    <x v="12"/>
    <s v="3000g"/>
    <x v="3"/>
    <n v="4"/>
    <n v="27200"/>
    <x v="1"/>
    <s v="Westlands"/>
    <s v="ORD03046"/>
    <x v="0"/>
    <n v="4"/>
    <n v="0"/>
    <n v="27200"/>
    <n v="2600"/>
    <n v="10400"/>
    <n v="16800"/>
    <n v="0.61764705882352944"/>
    <x v="0"/>
    <s v="In-store"/>
    <s v="Pickup"/>
    <s v="Instagram"/>
    <x v="3"/>
    <s v="Thursday"/>
    <x v="0"/>
    <x v="1"/>
    <x v="3"/>
  </r>
  <r>
    <x v="360"/>
    <s v="CUST004"/>
    <x v="8"/>
    <s v="1500g"/>
    <x v="2"/>
    <n v="2"/>
    <n v="7600"/>
    <x v="2"/>
    <s v="Westlands"/>
    <s v="ORD03047"/>
    <x v="0"/>
    <n v="2"/>
    <n v="0"/>
    <n v="7600"/>
    <n v="2600"/>
    <n v="5200"/>
    <n v="2400"/>
    <n v="0.31578947368421051"/>
    <x v="1"/>
    <s v="Online"/>
    <s v="Pickup"/>
    <s v="Instagram"/>
    <x v="3"/>
    <s v="Thursday"/>
    <x v="0"/>
    <x v="0"/>
    <x v="1"/>
  </r>
  <r>
    <x v="360"/>
    <s v="CUST053"/>
    <x v="3"/>
    <s v="1500g"/>
    <x v="2"/>
    <n v="2"/>
    <n v="7600"/>
    <x v="0"/>
    <s v="CBD"/>
    <s v="ORD03048"/>
    <x v="0"/>
    <n v="2"/>
    <n v="100"/>
    <n v="7500"/>
    <n v="900"/>
    <n v="1800"/>
    <n v="5700"/>
    <n v="0.76"/>
    <x v="1"/>
    <s v="WhatsApp"/>
    <s v="Delivery"/>
    <s v="Word of Mouth"/>
    <x v="3"/>
    <s v="Thursday"/>
    <x v="0"/>
    <x v="0"/>
    <x v="2"/>
  </r>
  <r>
    <x v="360"/>
    <s v="CUST034"/>
    <x v="12"/>
    <s v="500g"/>
    <x v="1"/>
    <n v="3"/>
    <n v="3900"/>
    <x v="1"/>
    <s v="Westlands"/>
    <s v="ORD03049"/>
    <x v="0"/>
    <n v="3"/>
    <n v="0"/>
    <n v="3900"/>
    <n v="4200"/>
    <n v="12600"/>
    <n v="-8700"/>
    <n v="-2.2307692307692308"/>
    <x v="0"/>
    <s v="WhatsApp"/>
    <s v="Delivery"/>
    <s v="Walk-in"/>
    <x v="3"/>
    <s v="Thursday"/>
    <x v="0"/>
    <x v="1"/>
    <x v="1"/>
  </r>
  <r>
    <x v="360"/>
    <s v="CUST057"/>
    <x v="9"/>
    <s v="2500g"/>
    <x v="6"/>
    <n v="4"/>
    <n v="23200"/>
    <x v="2"/>
    <s v="Westlands"/>
    <s v="ORD03050"/>
    <x v="0"/>
    <n v="4"/>
    <n v="0"/>
    <n v="23200"/>
    <n v="3500"/>
    <n v="14000"/>
    <n v="9200"/>
    <n v="0.39655172413793105"/>
    <x v="0"/>
    <s v="Online"/>
    <s v="Pickup"/>
    <s v="Instagram"/>
    <x v="3"/>
    <s v="Thursday"/>
    <x v="2"/>
    <x v="1"/>
    <x v="2"/>
  </r>
  <r>
    <x v="360"/>
    <s v="CUST035"/>
    <x v="4"/>
    <s v="2000g"/>
    <x v="4"/>
    <n v="1"/>
    <n v="4800"/>
    <x v="2"/>
    <s v="CBD"/>
    <s v="ORD03051"/>
    <x v="0"/>
    <n v="1"/>
    <n v="0"/>
    <n v="4800"/>
    <n v="1800"/>
    <n v="1800"/>
    <n v="3000"/>
    <n v="0.625"/>
    <x v="2"/>
    <s v="Online"/>
    <s v="Pickup"/>
    <s v="Instagram"/>
    <x v="3"/>
    <s v="Thursday"/>
    <x v="0"/>
    <x v="1"/>
    <x v="0"/>
  </r>
  <r>
    <x v="360"/>
    <s v="CUST082"/>
    <x v="10"/>
    <s v="1000g"/>
    <x v="0"/>
    <n v="3"/>
    <n v="8400"/>
    <x v="0"/>
    <s v="Westlands"/>
    <s v="ORD03052"/>
    <x v="0"/>
    <n v="3"/>
    <n v="0"/>
    <n v="8400"/>
    <n v="2600"/>
    <n v="7800"/>
    <n v="600"/>
    <n v="7.1428571428571425E-2"/>
    <x v="1"/>
    <s v="Online"/>
    <s v="Pickup"/>
    <s v="Instagram"/>
    <x v="3"/>
    <s v="Thursday"/>
    <x v="2"/>
    <x v="0"/>
    <x v="0"/>
  </r>
  <r>
    <x v="360"/>
    <s v="CUST029"/>
    <x v="7"/>
    <s v="1500g"/>
    <x v="2"/>
    <n v="4"/>
    <n v="15200"/>
    <x v="1"/>
    <s v="Kilimani"/>
    <s v="ORD03053"/>
    <x v="0"/>
    <n v="4"/>
    <n v="0"/>
    <n v="15200"/>
    <n v="1800"/>
    <n v="7200"/>
    <n v="8000"/>
    <n v="0.52631578947368418"/>
    <x v="2"/>
    <s v="In-store"/>
    <s v="Delivery"/>
    <s v="Instagram"/>
    <x v="3"/>
    <s v="Thursday"/>
    <x v="0"/>
    <x v="0"/>
    <x v="0"/>
  </r>
  <r>
    <x v="360"/>
    <s v="CUST100"/>
    <x v="3"/>
    <s v="1000g"/>
    <x v="0"/>
    <n v="2"/>
    <n v="5600"/>
    <x v="1"/>
    <s v="Kilimani"/>
    <s v="ORD03054"/>
    <x v="0"/>
    <n v="2"/>
    <n v="0"/>
    <n v="5600"/>
    <n v="5000"/>
    <n v="10000"/>
    <n v="-4400"/>
    <n v="-0.7857142857142857"/>
    <x v="0"/>
    <s v="Online"/>
    <s v="Pickup"/>
    <s v="Facebook"/>
    <x v="3"/>
    <s v="Thursday"/>
    <x v="1"/>
    <x v="1"/>
    <x v="1"/>
  </r>
  <r>
    <x v="360"/>
    <s v="CUST043"/>
    <x v="13"/>
    <s v="3000g"/>
    <x v="3"/>
    <n v="5"/>
    <n v="34000"/>
    <x v="0"/>
    <s v="CBD"/>
    <s v="ORD03055"/>
    <x v="0"/>
    <n v="5"/>
    <n v="0"/>
    <n v="34000"/>
    <n v="4200"/>
    <n v="21000"/>
    <n v="13000"/>
    <n v="0.38235294117647056"/>
    <x v="1"/>
    <s v="In-store"/>
    <s v="Pickup"/>
    <s v="Word of Mouth"/>
    <x v="3"/>
    <s v="Thursday"/>
    <x v="2"/>
    <x v="0"/>
    <x v="1"/>
  </r>
  <r>
    <x v="360"/>
    <s v="CUST093"/>
    <x v="3"/>
    <s v="2500g"/>
    <x v="6"/>
    <n v="1"/>
    <n v="5800"/>
    <x v="0"/>
    <s v="Westlands"/>
    <s v="ORD03056"/>
    <x v="0"/>
    <n v="1"/>
    <n v="0"/>
    <n v="5800"/>
    <n v="900"/>
    <n v="900"/>
    <n v="4900"/>
    <n v="0.84482758620689657"/>
    <x v="0"/>
    <s v="Online"/>
    <s v="Pickup"/>
    <s v="Word of Mouth"/>
    <x v="3"/>
    <s v="Thursday"/>
    <x v="1"/>
    <x v="0"/>
    <x v="0"/>
  </r>
  <r>
    <x v="360"/>
    <s v="CUST046"/>
    <x v="2"/>
    <s v="500g"/>
    <x v="1"/>
    <n v="3"/>
    <n v="3900"/>
    <x v="1"/>
    <s v="Kilimani"/>
    <s v="ORD03057"/>
    <x v="0"/>
    <n v="3"/>
    <n v="0"/>
    <n v="3900"/>
    <n v="900"/>
    <n v="2700"/>
    <n v="1200"/>
    <n v="0.30769230769230771"/>
    <x v="0"/>
    <s v="Online"/>
    <s v="Pickup"/>
    <s v="Walk-in"/>
    <x v="3"/>
    <s v="Thursday"/>
    <x v="0"/>
    <x v="0"/>
    <x v="1"/>
  </r>
  <r>
    <x v="360"/>
    <s v="CUST067"/>
    <x v="8"/>
    <s v="500g"/>
    <x v="1"/>
    <n v="1"/>
    <n v="1300"/>
    <x v="0"/>
    <s v="Westlands"/>
    <s v="ORD03058"/>
    <x v="0"/>
    <n v="1"/>
    <n v="0"/>
    <n v="1300"/>
    <n v="3500"/>
    <n v="3500"/>
    <n v="-2200"/>
    <n v="-1.6923076923076923"/>
    <x v="1"/>
    <s v="In-store"/>
    <s v="Delivery"/>
    <s v="Instagram"/>
    <x v="3"/>
    <s v="Thursday"/>
    <x v="1"/>
    <x v="1"/>
    <x v="0"/>
  </r>
  <r>
    <x v="361"/>
    <s v="CUST069"/>
    <x v="10"/>
    <s v="2000g"/>
    <x v="4"/>
    <n v="2"/>
    <n v="9600"/>
    <x v="2"/>
    <s v="CBD"/>
    <s v="ORD03059"/>
    <x v="0"/>
    <n v="2"/>
    <n v="0"/>
    <n v="9600"/>
    <n v="900"/>
    <n v="1800"/>
    <n v="7800"/>
    <n v="0.8125"/>
    <x v="1"/>
    <s v="WhatsApp"/>
    <s v="Pickup"/>
    <s v="Instagram"/>
    <x v="3"/>
    <s v="Friday"/>
    <x v="2"/>
    <x v="0"/>
    <x v="2"/>
  </r>
  <r>
    <x v="361"/>
    <s v="CUST021"/>
    <x v="10"/>
    <s v="500g"/>
    <x v="1"/>
    <n v="3"/>
    <n v="3900"/>
    <x v="2"/>
    <s v="Westlands"/>
    <s v="ORD03060"/>
    <x v="0"/>
    <n v="3"/>
    <n v="0"/>
    <n v="3900"/>
    <n v="900"/>
    <n v="2700"/>
    <n v="1200"/>
    <n v="0.30769230769230771"/>
    <x v="2"/>
    <s v="Online"/>
    <s v="Pickup"/>
    <s v="Walk-in"/>
    <x v="3"/>
    <s v="Friday"/>
    <x v="1"/>
    <x v="1"/>
    <x v="2"/>
  </r>
  <r>
    <x v="361"/>
    <s v="CUST071"/>
    <x v="9"/>
    <s v="500g"/>
    <x v="1"/>
    <n v="2"/>
    <n v="2600"/>
    <x v="1"/>
    <s v="Kilimani"/>
    <s v="ORD03061"/>
    <x v="0"/>
    <n v="2"/>
    <n v="0"/>
    <n v="2600"/>
    <n v="3500"/>
    <n v="7000"/>
    <n v="-4400"/>
    <n v="-1.6923076923076923"/>
    <x v="2"/>
    <s v="WhatsApp"/>
    <s v="Pickup"/>
    <s v="Word of Mouth"/>
    <x v="3"/>
    <s v="Friday"/>
    <x v="1"/>
    <x v="0"/>
    <x v="3"/>
  </r>
  <r>
    <x v="361"/>
    <s v="CUST003"/>
    <x v="0"/>
    <s v="2000g"/>
    <x v="4"/>
    <n v="1"/>
    <n v="4800"/>
    <x v="1"/>
    <s v="Kilimani"/>
    <s v="ORD03062"/>
    <x v="0"/>
    <n v="1"/>
    <n v="0"/>
    <n v="4800"/>
    <n v="900"/>
    <n v="900"/>
    <n v="3900"/>
    <n v="0.8125"/>
    <x v="0"/>
    <s v="In-store"/>
    <s v="Delivery"/>
    <s v="Instagram"/>
    <x v="3"/>
    <s v="Friday"/>
    <x v="1"/>
    <x v="1"/>
    <x v="3"/>
  </r>
  <r>
    <x v="361"/>
    <s v="CUST063"/>
    <x v="3"/>
    <s v="500g"/>
    <x v="1"/>
    <n v="4"/>
    <n v="5200"/>
    <x v="0"/>
    <s v="Kilimani"/>
    <s v="ORD03063"/>
    <x v="0"/>
    <n v="4"/>
    <n v="0"/>
    <n v="5200"/>
    <n v="3500"/>
    <n v="14000"/>
    <n v="-8800"/>
    <n v="-1.6923076923076923"/>
    <x v="1"/>
    <s v="In-store"/>
    <s v="Pickup"/>
    <s v="Instagram"/>
    <x v="3"/>
    <s v="Friday"/>
    <x v="2"/>
    <x v="0"/>
    <x v="0"/>
  </r>
  <r>
    <x v="361"/>
    <s v="CUST004"/>
    <x v="4"/>
    <s v="2000g"/>
    <x v="4"/>
    <n v="3"/>
    <n v="14400"/>
    <x v="0"/>
    <s v="CBD"/>
    <s v="ORD03064"/>
    <x v="0"/>
    <n v="3"/>
    <n v="0"/>
    <n v="14400"/>
    <n v="2600"/>
    <n v="7800"/>
    <n v="6600"/>
    <n v="0.45833333333333331"/>
    <x v="0"/>
    <s v="In-store"/>
    <s v="Pickup"/>
    <s v="Instagram"/>
    <x v="3"/>
    <s v="Friday"/>
    <x v="2"/>
    <x v="1"/>
    <x v="1"/>
  </r>
  <r>
    <x v="361"/>
    <s v="CUST005"/>
    <x v="12"/>
    <s v="1500g"/>
    <x v="2"/>
    <n v="2"/>
    <n v="7600"/>
    <x v="2"/>
    <s v="CBD"/>
    <s v="ORD03065"/>
    <x v="0"/>
    <n v="2"/>
    <n v="0"/>
    <n v="7600"/>
    <n v="5000"/>
    <n v="10000"/>
    <n v="-2400"/>
    <n v="-0.31578947368421051"/>
    <x v="1"/>
    <s v="WhatsApp"/>
    <s v="Pickup"/>
    <s v="Word of Mouth"/>
    <x v="3"/>
    <s v="Friday"/>
    <x v="1"/>
    <x v="0"/>
    <x v="3"/>
  </r>
  <r>
    <x v="361"/>
    <s v="CUST084"/>
    <x v="2"/>
    <s v="3000g"/>
    <x v="3"/>
    <n v="4"/>
    <n v="27200"/>
    <x v="2"/>
    <s v="Kilimani"/>
    <s v="ORD03066"/>
    <x v="0"/>
    <n v="4"/>
    <n v="0"/>
    <n v="27200"/>
    <n v="4200"/>
    <n v="16800"/>
    <n v="10400"/>
    <n v="0.38235294117647056"/>
    <x v="1"/>
    <s v="In-store"/>
    <s v="Delivery"/>
    <s v="Facebook"/>
    <x v="3"/>
    <s v="Friday"/>
    <x v="1"/>
    <x v="1"/>
    <x v="3"/>
  </r>
  <r>
    <x v="361"/>
    <s v="CUST011"/>
    <x v="6"/>
    <s v="2500g"/>
    <x v="6"/>
    <n v="3"/>
    <n v="17400"/>
    <x v="0"/>
    <s v="Kilimani"/>
    <s v="ORD03067"/>
    <x v="2"/>
    <n v="3"/>
    <n v="0"/>
    <n v="17400"/>
    <n v="1800"/>
    <n v="5400"/>
    <n v="12000"/>
    <n v="0.68965517241379315"/>
    <x v="1"/>
    <s v="WhatsApp"/>
    <s v="Pickup"/>
    <s v="Walk-in"/>
    <x v="3"/>
    <s v="Friday"/>
    <x v="2"/>
    <x v="1"/>
    <x v="0"/>
  </r>
  <r>
    <x v="361"/>
    <s v="CUST003"/>
    <x v="3"/>
    <s v="1000g"/>
    <x v="0"/>
    <n v="4"/>
    <n v="11200"/>
    <x v="0"/>
    <s v="CBD"/>
    <s v="ORD03068"/>
    <x v="0"/>
    <n v="4"/>
    <n v="0"/>
    <n v="11200"/>
    <n v="5000"/>
    <n v="20000"/>
    <n v="-8800"/>
    <n v="-0.7857142857142857"/>
    <x v="2"/>
    <s v="In-store"/>
    <s v="Delivery"/>
    <s v="Word of Mouth"/>
    <x v="3"/>
    <s v="Friday"/>
    <x v="2"/>
    <x v="0"/>
    <x v="1"/>
  </r>
  <r>
    <x v="361"/>
    <s v="CUST078"/>
    <x v="6"/>
    <s v="3000g"/>
    <x v="3"/>
    <n v="5"/>
    <n v="34000"/>
    <x v="0"/>
    <s v="Kilimani"/>
    <s v="ORD03069"/>
    <x v="2"/>
    <n v="5"/>
    <n v="0"/>
    <n v="34000"/>
    <n v="1300"/>
    <n v="6500"/>
    <n v="27500"/>
    <n v="0.80882352941176472"/>
    <x v="1"/>
    <s v="In-store"/>
    <s v="Delivery"/>
    <s v="Walk-in"/>
    <x v="3"/>
    <s v="Friday"/>
    <x v="1"/>
    <x v="0"/>
    <x v="1"/>
  </r>
  <r>
    <x v="361"/>
    <s v="CUST051"/>
    <x v="1"/>
    <s v="Party Pack"/>
    <x v="0"/>
    <n v="5"/>
    <n v="14000"/>
    <x v="0"/>
    <s v="CBD"/>
    <s v="ORD03070"/>
    <x v="1"/>
    <n v="5"/>
    <n v="100"/>
    <n v="13900"/>
    <n v="3500"/>
    <n v="17500"/>
    <n v="-3600"/>
    <n v="-0.25899280575539568"/>
    <x v="1"/>
    <s v="WhatsApp"/>
    <s v="Pickup"/>
    <s v="Walk-in"/>
    <x v="3"/>
    <s v="Friday"/>
    <x v="0"/>
    <x v="1"/>
    <x v="3"/>
  </r>
  <r>
    <x v="361"/>
    <s v="CUST042"/>
    <x v="6"/>
    <s v="2000g"/>
    <x v="4"/>
    <n v="3"/>
    <n v="14400"/>
    <x v="2"/>
    <s v="CBD"/>
    <s v="ORD03071"/>
    <x v="2"/>
    <n v="3"/>
    <n v="0"/>
    <n v="14400"/>
    <n v="1000"/>
    <n v="3000"/>
    <n v="11400"/>
    <n v="0.79166666666666663"/>
    <x v="0"/>
    <s v="WhatsApp"/>
    <s v="Pickup"/>
    <s v="Instagram"/>
    <x v="3"/>
    <s v="Friday"/>
    <x v="2"/>
    <x v="1"/>
    <x v="2"/>
  </r>
  <r>
    <x v="361"/>
    <s v="CUST039"/>
    <x v="1"/>
    <s v="Large Pack"/>
    <x v="5"/>
    <n v="1"/>
    <n v="1500"/>
    <x v="2"/>
    <s v="Westlands"/>
    <s v="ORD03072"/>
    <x v="1"/>
    <n v="1"/>
    <n v="0"/>
    <n v="1500"/>
    <n v="4200"/>
    <n v="4200"/>
    <n v="-2700"/>
    <n v="-1.8"/>
    <x v="2"/>
    <s v="Online"/>
    <s v="Pickup"/>
    <s v="Word of Mouth"/>
    <x v="3"/>
    <s v="Friday"/>
    <x v="2"/>
    <x v="1"/>
    <x v="2"/>
  </r>
  <r>
    <x v="361"/>
    <s v="CUST034"/>
    <x v="10"/>
    <s v="2500g"/>
    <x v="6"/>
    <n v="1"/>
    <n v="5800"/>
    <x v="1"/>
    <s v="CBD"/>
    <s v="ORD03073"/>
    <x v="0"/>
    <n v="1"/>
    <n v="0"/>
    <n v="5800"/>
    <n v="2600"/>
    <n v="2600"/>
    <n v="3200"/>
    <n v="0.55172413793103448"/>
    <x v="2"/>
    <s v="Online"/>
    <s v="Delivery"/>
    <s v="Word of Mouth"/>
    <x v="3"/>
    <s v="Friday"/>
    <x v="0"/>
    <x v="1"/>
    <x v="3"/>
  </r>
  <r>
    <x v="361"/>
    <s v="CUST038"/>
    <x v="7"/>
    <s v="1500g"/>
    <x v="2"/>
    <n v="4"/>
    <n v="15200"/>
    <x v="2"/>
    <s v="Kilimani"/>
    <s v="ORD03074"/>
    <x v="0"/>
    <n v="4"/>
    <n v="0"/>
    <n v="15200"/>
    <n v="1800"/>
    <n v="7200"/>
    <n v="8000"/>
    <n v="0.52631578947368418"/>
    <x v="0"/>
    <s v="WhatsApp"/>
    <s v="Pickup"/>
    <s v="Walk-in"/>
    <x v="3"/>
    <s v="Friday"/>
    <x v="2"/>
    <x v="1"/>
    <x v="3"/>
  </r>
  <r>
    <x v="361"/>
    <s v="CUST072"/>
    <x v="10"/>
    <s v="1000g"/>
    <x v="0"/>
    <n v="4"/>
    <n v="11200"/>
    <x v="2"/>
    <s v="Westlands"/>
    <s v="ORD03075"/>
    <x v="0"/>
    <n v="4"/>
    <n v="0"/>
    <n v="11200"/>
    <n v="5000"/>
    <n v="20000"/>
    <n v="-8800"/>
    <n v="-0.7857142857142857"/>
    <x v="2"/>
    <s v="In-store"/>
    <s v="Pickup"/>
    <s v="Walk-in"/>
    <x v="3"/>
    <s v="Friday"/>
    <x v="0"/>
    <x v="1"/>
    <x v="3"/>
  </r>
  <r>
    <x v="361"/>
    <s v="CUST065"/>
    <x v="4"/>
    <s v="3000g"/>
    <x v="3"/>
    <n v="5"/>
    <n v="34000"/>
    <x v="0"/>
    <s v="Westlands"/>
    <s v="ORD03076"/>
    <x v="0"/>
    <n v="5"/>
    <n v="0"/>
    <n v="34000"/>
    <n v="900"/>
    <n v="4500"/>
    <n v="29500"/>
    <n v="0.86764705882352944"/>
    <x v="2"/>
    <s v="In-store"/>
    <s v="Delivery"/>
    <s v="Walk-in"/>
    <x v="3"/>
    <s v="Friday"/>
    <x v="1"/>
    <x v="0"/>
    <x v="1"/>
  </r>
  <r>
    <x v="361"/>
    <s v="CUST094"/>
    <x v="0"/>
    <s v="500g"/>
    <x v="1"/>
    <n v="4"/>
    <n v="5200"/>
    <x v="2"/>
    <s v="Westlands"/>
    <s v="ORD03077"/>
    <x v="0"/>
    <n v="4"/>
    <n v="0"/>
    <n v="5200"/>
    <n v="1300"/>
    <n v="5200"/>
    <n v="0"/>
    <n v="0"/>
    <x v="1"/>
    <s v="WhatsApp"/>
    <s v="Pickup"/>
    <s v="Instagram"/>
    <x v="3"/>
    <s v="Friday"/>
    <x v="1"/>
    <x v="0"/>
    <x v="2"/>
  </r>
  <r>
    <x v="362"/>
    <s v="CUST058"/>
    <x v="1"/>
    <s v="Party Pack"/>
    <x v="0"/>
    <n v="1"/>
    <n v="2800"/>
    <x v="0"/>
    <s v="CBD"/>
    <s v="ORD03078"/>
    <x v="1"/>
    <n v="1"/>
    <n v="0"/>
    <n v="2800"/>
    <n v="2600"/>
    <n v="2600"/>
    <n v="200"/>
    <n v="7.1428571428571425E-2"/>
    <x v="1"/>
    <s v="In-store"/>
    <s v="Pickup"/>
    <s v="Walk-in"/>
    <x v="3"/>
    <s v="Saturday"/>
    <x v="1"/>
    <x v="0"/>
    <x v="1"/>
  </r>
  <r>
    <x v="362"/>
    <s v="CUST099"/>
    <x v="0"/>
    <s v="1500g"/>
    <x v="2"/>
    <n v="4"/>
    <n v="15200"/>
    <x v="0"/>
    <s v="Westlands"/>
    <s v="ORD03079"/>
    <x v="0"/>
    <n v="4"/>
    <n v="0"/>
    <n v="15200"/>
    <n v="5000"/>
    <n v="20000"/>
    <n v="-4800"/>
    <n v="-0.31578947368421051"/>
    <x v="2"/>
    <s v="WhatsApp"/>
    <s v="Delivery"/>
    <s v="Walk-in"/>
    <x v="3"/>
    <s v="Saturday"/>
    <x v="2"/>
    <x v="1"/>
    <x v="1"/>
  </r>
  <r>
    <x v="362"/>
    <s v="CUST073"/>
    <x v="5"/>
    <s v="3000g"/>
    <x v="3"/>
    <n v="4"/>
    <n v="27200"/>
    <x v="0"/>
    <s v="CBD"/>
    <s v="ORD03080"/>
    <x v="0"/>
    <n v="4"/>
    <n v="100"/>
    <n v="27100"/>
    <n v="5000"/>
    <n v="20000"/>
    <n v="7100"/>
    <n v="0.26199261992619927"/>
    <x v="0"/>
    <s v="Online"/>
    <s v="Pickup"/>
    <s v="Instagram"/>
    <x v="3"/>
    <s v="Saturday"/>
    <x v="0"/>
    <x v="0"/>
    <x v="1"/>
  </r>
  <r>
    <x v="362"/>
    <s v="CUST019"/>
    <x v="4"/>
    <s v="3000g"/>
    <x v="3"/>
    <n v="3"/>
    <n v="20400"/>
    <x v="1"/>
    <s v="Kilimani"/>
    <s v="ORD03081"/>
    <x v="0"/>
    <n v="3"/>
    <n v="0"/>
    <n v="20400"/>
    <n v="3500"/>
    <n v="10500"/>
    <n v="9900"/>
    <n v="0.48529411764705882"/>
    <x v="0"/>
    <s v="WhatsApp"/>
    <s v="Pickup"/>
    <s v="Word of Mouth"/>
    <x v="3"/>
    <s v="Saturday"/>
    <x v="1"/>
    <x v="0"/>
    <x v="0"/>
  </r>
  <r>
    <x v="362"/>
    <s v="CUST022"/>
    <x v="2"/>
    <s v="2000g"/>
    <x v="4"/>
    <n v="5"/>
    <n v="24000"/>
    <x v="0"/>
    <s v="Westlands"/>
    <s v="ORD03082"/>
    <x v="0"/>
    <n v="5"/>
    <n v="100"/>
    <n v="23900"/>
    <n v="5000"/>
    <n v="25000"/>
    <n v="-1100"/>
    <n v="-4.6025104602510462E-2"/>
    <x v="2"/>
    <s v="In-store"/>
    <s v="Delivery"/>
    <s v="Walk-in"/>
    <x v="3"/>
    <s v="Saturday"/>
    <x v="1"/>
    <x v="0"/>
    <x v="1"/>
  </r>
  <r>
    <x v="362"/>
    <s v="CUST011"/>
    <x v="13"/>
    <s v="3000g"/>
    <x v="3"/>
    <n v="2"/>
    <n v="13600"/>
    <x v="0"/>
    <s v="Westlands"/>
    <s v="ORD03083"/>
    <x v="0"/>
    <n v="2"/>
    <n v="0"/>
    <n v="13600"/>
    <n v="1800"/>
    <n v="3600"/>
    <n v="10000"/>
    <n v="0.73529411764705888"/>
    <x v="0"/>
    <s v="Online"/>
    <s v="Delivery"/>
    <s v="Walk-in"/>
    <x v="3"/>
    <s v="Saturday"/>
    <x v="1"/>
    <x v="1"/>
    <x v="3"/>
  </r>
  <r>
    <x v="362"/>
    <s v="CUST067"/>
    <x v="13"/>
    <s v="1000g"/>
    <x v="0"/>
    <n v="4"/>
    <n v="11200"/>
    <x v="1"/>
    <s v="CBD"/>
    <s v="ORD03084"/>
    <x v="0"/>
    <n v="4"/>
    <n v="0"/>
    <n v="11200"/>
    <n v="3500"/>
    <n v="14000"/>
    <n v="-2800"/>
    <n v="-0.25"/>
    <x v="2"/>
    <s v="Online"/>
    <s v="Delivery"/>
    <s v="Walk-in"/>
    <x v="3"/>
    <s v="Saturday"/>
    <x v="2"/>
    <x v="0"/>
    <x v="0"/>
  </r>
  <r>
    <x v="362"/>
    <s v="CUST008"/>
    <x v="12"/>
    <s v="2000g"/>
    <x v="4"/>
    <n v="2"/>
    <n v="9600"/>
    <x v="2"/>
    <s v="Westlands"/>
    <s v="ORD03085"/>
    <x v="0"/>
    <n v="2"/>
    <n v="0"/>
    <n v="9600"/>
    <n v="3500"/>
    <n v="7000"/>
    <n v="2600"/>
    <n v="0.27083333333333331"/>
    <x v="2"/>
    <s v="WhatsApp"/>
    <s v="Delivery"/>
    <s v="Walk-in"/>
    <x v="3"/>
    <s v="Saturday"/>
    <x v="1"/>
    <x v="1"/>
    <x v="3"/>
  </r>
  <r>
    <x v="362"/>
    <s v="CUST095"/>
    <x v="9"/>
    <s v="2000g"/>
    <x v="4"/>
    <n v="3"/>
    <n v="14400"/>
    <x v="2"/>
    <s v="Kilimani"/>
    <s v="ORD03086"/>
    <x v="0"/>
    <n v="3"/>
    <n v="100"/>
    <n v="14300"/>
    <n v="900"/>
    <n v="2700"/>
    <n v="11600"/>
    <n v="0.81118881118881114"/>
    <x v="0"/>
    <s v="In-store"/>
    <s v="Pickup"/>
    <s v="Facebook"/>
    <x v="3"/>
    <s v="Saturday"/>
    <x v="0"/>
    <x v="1"/>
    <x v="3"/>
  </r>
  <r>
    <x v="362"/>
    <s v="CUST089"/>
    <x v="0"/>
    <s v="500g"/>
    <x v="1"/>
    <n v="3"/>
    <n v="3900"/>
    <x v="1"/>
    <s v="CBD"/>
    <s v="ORD03087"/>
    <x v="0"/>
    <n v="3"/>
    <n v="0"/>
    <n v="3900"/>
    <n v="4200"/>
    <n v="12600"/>
    <n v="-8700"/>
    <n v="-2.2307692307692308"/>
    <x v="1"/>
    <s v="In-store"/>
    <s v="Pickup"/>
    <s v="Instagram"/>
    <x v="3"/>
    <s v="Saturday"/>
    <x v="0"/>
    <x v="1"/>
    <x v="0"/>
  </r>
  <r>
    <x v="362"/>
    <s v="CUST035"/>
    <x v="9"/>
    <s v="2500g"/>
    <x v="6"/>
    <n v="1"/>
    <n v="5800"/>
    <x v="1"/>
    <s v="Kilimani"/>
    <s v="ORD03088"/>
    <x v="0"/>
    <n v="1"/>
    <n v="0"/>
    <n v="5800"/>
    <n v="5000"/>
    <n v="5000"/>
    <n v="800"/>
    <n v="0.13793103448275862"/>
    <x v="2"/>
    <s v="WhatsApp"/>
    <s v="Delivery"/>
    <s v="Word of Mouth"/>
    <x v="3"/>
    <s v="Saturday"/>
    <x v="2"/>
    <x v="0"/>
    <x v="0"/>
  </r>
  <r>
    <x v="362"/>
    <s v="CUST063"/>
    <x v="12"/>
    <s v="3000g"/>
    <x v="3"/>
    <n v="5"/>
    <n v="34000"/>
    <x v="1"/>
    <s v="Westlands"/>
    <s v="ORD03089"/>
    <x v="0"/>
    <n v="5"/>
    <n v="0"/>
    <n v="34000"/>
    <n v="5000"/>
    <n v="25000"/>
    <n v="9000"/>
    <n v="0.26470588235294118"/>
    <x v="0"/>
    <s v="WhatsApp"/>
    <s v="Pickup"/>
    <s v="Facebook"/>
    <x v="3"/>
    <s v="Saturday"/>
    <x v="1"/>
    <x v="1"/>
    <x v="0"/>
  </r>
  <r>
    <x v="362"/>
    <s v="CUST042"/>
    <x v="5"/>
    <s v="3000g"/>
    <x v="3"/>
    <n v="2"/>
    <n v="13600"/>
    <x v="2"/>
    <s v="CBD"/>
    <s v="ORD03090"/>
    <x v="0"/>
    <n v="2"/>
    <n v="0"/>
    <n v="13600"/>
    <n v="1800"/>
    <n v="3600"/>
    <n v="10000"/>
    <n v="0.73529411764705888"/>
    <x v="1"/>
    <s v="WhatsApp"/>
    <s v="Delivery"/>
    <s v="Word of Mouth"/>
    <x v="3"/>
    <s v="Saturday"/>
    <x v="1"/>
    <x v="1"/>
    <x v="2"/>
  </r>
  <r>
    <x v="362"/>
    <s v="CUST072"/>
    <x v="7"/>
    <s v="1000g"/>
    <x v="0"/>
    <n v="5"/>
    <n v="14000"/>
    <x v="1"/>
    <s v="CBD"/>
    <s v="ORD03091"/>
    <x v="0"/>
    <n v="5"/>
    <n v="0"/>
    <n v="14000"/>
    <n v="5000"/>
    <n v="25000"/>
    <n v="-11000"/>
    <n v="-0.7857142857142857"/>
    <x v="1"/>
    <s v="WhatsApp"/>
    <s v="Delivery"/>
    <s v="Walk-in"/>
    <x v="3"/>
    <s v="Saturday"/>
    <x v="2"/>
    <x v="1"/>
    <x v="1"/>
  </r>
  <r>
    <x v="362"/>
    <s v="CUST055"/>
    <x v="2"/>
    <s v="3000g"/>
    <x v="3"/>
    <n v="1"/>
    <n v="6800"/>
    <x v="1"/>
    <s v="Kilimani"/>
    <s v="ORD03092"/>
    <x v="0"/>
    <n v="1"/>
    <n v="0"/>
    <n v="6800"/>
    <n v="4200"/>
    <n v="4200"/>
    <n v="2600"/>
    <n v="0.38235294117647056"/>
    <x v="1"/>
    <s v="WhatsApp"/>
    <s v="Delivery"/>
    <s v="Word of Mouth"/>
    <x v="3"/>
    <s v="Saturday"/>
    <x v="0"/>
    <x v="1"/>
    <x v="2"/>
  </r>
  <r>
    <x v="362"/>
    <s v="CUST097"/>
    <x v="9"/>
    <s v="2500g"/>
    <x v="6"/>
    <n v="2"/>
    <n v="11600"/>
    <x v="0"/>
    <s v="Kilimani"/>
    <s v="ORD03093"/>
    <x v="0"/>
    <n v="2"/>
    <n v="0"/>
    <n v="11600"/>
    <n v="4200"/>
    <n v="8400"/>
    <n v="3200"/>
    <n v="0.27586206896551724"/>
    <x v="2"/>
    <s v="WhatsApp"/>
    <s v="Delivery"/>
    <s v="Word of Mouth"/>
    <x v="3"/>
    <s v="Saturday"/>
    <x v="1"/>
    <x v="1"/>
    <x v="1"/>
  </r>
  <r>
    <x v="362"/>
    <s v="CUST022"/>
    <x v="3"/>
    <s v="2500g"/>
    <x v="6"/>
    <n v="1"/>
    <n v="5800"/>
    <x v="0"/>
    <s v="Westlands"/>
    <s v="ORD03094"/>
    <x v="0"/>
    <n v="1"/>
    <n v="0"/>
    <n v="5800"/>
    <n v="900"/>
    <n v="900"/>
    <n v="4900"/>
    <n v="0.84482758620689657"/>
    <x v="1"/>
    <s v="In-store"/>
    <s v="Delivery"/>
    <s v="Instagram"/>
    <x v="3"/>
    <s v="Saturday"/>
    <x v="1"/>
    <x v="1"/>
    <x v="3"/>
  </r>
  <r>
    <x v="362"/>
    <s v="CUST005"/>
    <x v="6"/>
    <s v="500g"/>
    <x v="1"/>
    <n v="1"/>
    <n v="1300"/>
    <x v="2"/>
    <s v="Westlands"/>
    <s v="ORD03095"/>
    <x v="2"/>
    <n v="1"/>
    <n v="0"/>
    <n v="1300"/>
    <n v="5000"/>
    <n v="5000"/>
    <n v="-3700"/>
    <n v="-2.8461538461538463"/>
    <x v="2"/>
    <s v="In-store"/>
    <s v="Pickup"/>
    <s v="Instagram"/>
    <x v="3"/>
    <s v="Saturday"/>
    <x v="1"/>
    <x v="1"/>
    <x v="0"/>
  </r>
  <r>
    <x v="362"/>
    <s v="CUST063"/>
    <x v="11"/>
    <s v="3000g"/>
    <x v="3"/>
    <n v="5"/>
    <n v="34000"/>
    <x v="0"/>
    <s v="CBD"/>
    <s v="ORD03096"/>
    <x v="0"/>
    <n v="5"/>
    <n v="0"/>
    <n v="34000"/>
    <n v="4200"/>
    <n v="21000"/>
    <n v="13000"/>
    <n v="0.38235294117647056"/>
    <x v="2"/>
    <s v="Online"/>
    <s v="Pickup"/>
    <s v="Word of Mouth"/>
    <x v="3"/>
    <s v="Saturday"/>
    <x v="2"/>
    <x v="1"/>
    <x v="1"/>
  </r>
  <r>
    <x v="363"/>
    <s v="CUST002"/>
    <x v="9"/>
    <s v="2500g"/>
    <x v="6"/>
    <n v="4"/>
    <n v="23200"/>
    <x v="2"/>
    <s v="Kilimani"/>
    <s v="ORD03097"/>
    <x v="0"/>
    <n v="4"/>
    <n v="100"/>
    <n v="23100"/>
    <n v="900"/>
    <n v="3600"/>
    <n v="19500"/>
    <n v="0.8441558441558441"/>
    <x v="2"/>
    <s v="Online"/>
    <s v="Delivery"/>
    <s v="Facebook"/>
    <x v="3"/>
    <s v="Sunday"/>
    <x v="2"/>
    <x v="0"/>
    <x v="3"/>
  </r>
  <r>
    <x v="363"/>
    <s v="CUST093"/>
    <x v="9"/>
    <s v="500g"/>
    <x v="1"/>
    <n v="3"/>
    <n v="3900"/>
    <x v="1"/>
    <s v="Westlands"/>
    <s v="ORD03098"/>
    <x v="0"/>
    <n v="3"/>
    <n v="0"/>
    <n v="3900"/>
    <n v="3500"/>
    <n v="10500"/>
    <n v="-6600"/>
    <n v="-1.6923076923076923"/>
    <x v="1"/>
    <s v="WhatsApp"/>
    <s v="Delivery"/>
    <s v="Facebook"/>
    <x v="3"/>
    <s v="Sunday"/>
    <x v="2"/>
    <x v="1"/>
    <x v="2"/>
  </r>
  <r>
    <x v="363"/>
    <s v="CUST079"/>
    <x v="3"/>
    <s v="2000g"/>
    <x v="4"/>
    <n v="3"/>
    <n v="14400"/>
    <x v="2"/>
    <s v="CBD"/>
    <s v="ORD03099"/>
    <x v="0"/>
    <n v="3"/>
    <n v="0"/>
    <n v="14400"/>
    <n v="3500"/>
    <n v="10500"/>
    <n v="3900"/>
    <n v="0.27083333333333331"/>
    <x v="1"/>
    <s v="In-store"/>
    <s v="Delivery"/>
    <s v="Facebook"/>
    <x v="3"/>
    <s v="Sunday"/>
    <x v="1"/>
    <x v="1"/>
    <x v="3"/>
  </r>
  <r>
    <x v="363"/>
    <s v="CUST019"/>
    <x v="8"/>
    <s v="2000g"/>
    <x v="4"/>
    <n v="2"/>
    <n v="9600"/>
    <x v="2"/>
    <s v="CBD"/>
    <s v="ORD03100"/>
    <x v="0"/>
    <n v="2"/>
    <n v="0"/>
    <n v="9600"/>
    <n v="3500"/>
    <n v="7000"/>
    <n v="2600"/>
    <n v="0.27083333333333331"/>
    <x v="2"/>
    <s v="Online"/>
    <s v="Pickup"/>
    <s v="Instagram"/>
    <x v="3"/>
    <s v="Sunday"/>
    <x v="2"/>
    <x v="0"/>
    <x v="0"/>
  </r>
  <r>
    <x v="363"/>
    <s v="CUST079"/>
    <x v="8"/>
    <s v="2000g"/>
    <x v="4"/>
    <n v="2"/>
    <n v="9600"/>
    <x v="1"/>
    <s v="Westlands"/>
    <s v="ORD03101"/>
    <x v="0"/>
    <n v="2"/>
    <n v="0"/>
    <n v="9600"/>
    <n v="2600"/>
    <n v="5200"/>
    <n v="4400"/>
    <n v="0.45833333333333331"/>
    <x v="0"/>
    <s v="Online"/>
    <s v="Delivery"/>
    <s v="Facebook"/>
    <x v="3"/>
    <s v="Sunday"/>
    <x v="2"/>
    <x v="0"/>
    <x v="2"/>
  </r>
  <r>
    <x v="363"/>
    <s v="CUST033"/>
    <x v="3"/>
    <s v="1500g"/>
    <x v="2"/>
    <n v="5"/>
    <n v="19000"/>
    <x v="2"/>
    <s v="Westlands"/>
    <s v="ORD03102"/>
    <x v="0"/>
    <n v="5"/>
    <n v="0"/>
    <n v="19000"/>
    <n v="5000"/>
    <n v="25000"/>
    <n v="-6000"/>
    <n v="-0.31578947368421051"/>
    <x v="2"/>
    <s v="In-store"/>
    <s v="Delivery"/>
    <s v="Facebook"/>
    <x v="3"/>
    <s v="Sunday"/>
    <x v="0"/>
    <x v="1"/>
    <x v="2"/>
  </r>
  <r>
    <x v="363"/>
    <s v="CUST096"/>
    <x v="10"/>
    <s v="3000g"/>
    <x v="3"/>
    <n v="3"/>
    <n v="20400"/>
    <x v="1"/>
    <s v="Kilimani"/>
    <s v="ORD03103"/>
    <x v="0"/>
    <n v="3"/>
    <n v="0"/>
    <n v="20400"/>
    <n v="2600"/>
    <n v="7800"/>
    <n v="12600"/>
    <n v="0.61764705882352944"/>
    <x v="0"/>
    <s v="WhatsApp"/>
    <s v="Pickup"/>
    <s v="Walk-in"/>
    <x v="3"/>
    <s v="Sunday"/>
    <x v="2"/>
    <x v="0"/>
    <x v="3"/>
  </r>
  <r>
    <x v="363"/>
    <s v="CUST092"/>
    <x v="11"/>
    <s v="1500g"/>
    <x v="2"/>
    <n v="5"/>
    <n v="19000"/>
    <x v="2"/>
    <s v="Kilimani"/>
    <s v="ORD03104"/>
    <x v="0"/>
    <n v="5"/>
    <n v="0"/>
    <n v="19000"/>
    <n v="5000"/>
    <n v="25000"/>
    <n v="-6000"/>
    <n v="-0.31578947368421051"/>
    <x v="0"/>
    <s v="Online"/>
    <s v="Pickup"/>
    <s v="Walk-in"/>
    <x v="3"/>
    <s v="Sunday"/>
    <x v="2"/>
    <x v="1"/>
    <x v="0"/>
  </r>
  <r>
    <x v="363"/>
    <s v="CUST023"/>
    <x v="5"/>
    <s v="3000g"/>
    <x v="3"/>
    <n v="4"/>
    <n v="27200"/>
    <x v="0"/>
    <s v="Westlands"/>
    <s v="ORD03105"/>
    <x v="0"/>
    <n v="4"/>
    <n v="0"/>
    <n v="27200"/>
    <n v="900"/>
    <n v="3600"/>
    <n v="23600"/>
    <n v="0.86764705882352944"/>
    <x v="1"/>
    <s v="Online"/>
    <s v="Pickup"/>
    <s v="Word of Mouth"/>
    <x v="3"/>
    <s v="Sunday"/>
    <x v="2"/>
    <x v="1"/>
    <x v="3"/>
  </r>
  <r>
    <x v="363"/>
    <s v="CUST040"/>
    <x v="2"/>
    <s v="500g"/>
    <x v="1"/>
    <n v="1"/>
    <n v="1300"/>
    <x v="1"/>
    <s v="Kilimani"/>
    <s v="ORD03106"/>
    <x v="0"/>
    <n v="1"/>
    <n v="0"/>
    <n v="1300"/>
    <n v="900"/>
    <n v="900"/>
    <n v="400"/>
    <n v="0.30769230769230771"/>
    <x v="0"/>
    <s v="WhatsApp"/>
    <s v="Pickup"/>
    <s v="Instagram"/>
    <x v="3"/>
    <s v="Sunday"/>
    <x v="1"/>
    <x v="0"/>
    <x v="3"/>
  </r>
  <r>
    <x v="363"/>
    <s v="CUST069"/>
    <x v="10"/>
    <s v="500g"/>
    <x v="1"/>
    <n v="1"/>
    <n v="1300"/>
    <x v="2"/>
    <s v="Westlands"/>
    <s v="ORD03107"/>
    <x v="0"/>
    <n v="1"/>
    <n v="0"/>
    <n v="1300"/>
    <n v="1800"/>
    <n v="1800"/>
    <n v="-500"/>
    <n v="-0.38461538461538464"/>
    <x v="1"/>
    <s v="In-store"/>
    <s v="Pickup"/>
    <s v="Word of Mouth"/>
    <x v="3"/>
    <s v="Sunday"/>
    <x v="1"/>
    <x v="1"/>
    <x v="3"/>
  </r>
  <r>
    <x v="363"/>
    <s v="CUST080"/>
    <x v="2"/>
    <s v="1000g"/>
    <x v="0"/>
    <n v="1"/>
    <n v="2800"/>
    <x v="2"/>
    <s v="CBD"/>
    <s v="ORD03108"/>
    <x v="0"/>
    <n v="1"/>
    <n v="0"/>
    <n v="2800"/>
    <n v="3500"/>
    <n v="3500"/>
    <n v="-700"/>
    <n v="-0.25"/>
    <x v="2"/>
    <s v="In-store"/>
    <s v="Delivery"/>
    <s v="Word of Mouth"/>
    <x v="3"/>
    <s v="Sunday"/>
    <x v="1"/>
    <x v="0"/>
    <x v="2"/>
  </r>
  <r>
    <x v="363"/>
    <s v="CUST045"/>
    <x v="11"/>
    <s v="2000g"/>
    <x v="4"/>
    <n v="1"/>
    <n v="4800"/>
    <x v="1"/>
    <s v="CBD"/>
    <s v="ORD03109"/>
    <x v="0"/>
    <n v="1"/>
    <n v="0"/>
    <n v="4800"/>
    <n v="5000"/>
    <n v="5000"/>
    <n v="-200"/>
    <n v="-4.1666666666666664E-2"/>
    <x v="2"/>
    <s v="Online"/>
    <s v="Delivery"/>
    <s v="Walk-in"/>
    <x v="3"/>
    <s v="Sunday"/>
    <x v="0"/>
    <x v="0"/>
    <x v="2"/>
  </r>
  <r>
    <x v="363"/>
    <s v="CUST081"/>
    <x v="10"/>
    <s v="3000g"/>
    <x v="3"/>
    <n v="3"/>
    <n v="20400"/>
    <x v="0"/>
    <s v="Kilimani"/>
    <s v="ORD03110"/>
    <x v="0"/>
    <n v="3"/>
    <n v="0"/>
    <n v="20400"/>
    <n v="1800"/>
    <n v="5400"/>
    <n v="15000"/>
    <n v="0.73529411764705888"/>
    <x v="2"/>
    <s v="In-store"/>
    <s v="Delivery"/>
    <s v="Facebook"/>
    <x v="3"/>
    <s v="Sunday"/>
    <x v="0"/>
    <x v="1"/>
    <x v="3"/>
  </r>
  <r>
    <x v="363"/>
    <s v="CUST055"/>
    <x v="4"/>
    <s v="1000g"/>
    <x v="0"/>
    <n v="3"/>
    <n v="8400"/>
    <x v="1"/>
    <s v="CBD"/>
    <s v="ORD03111"/>
    <x v="0"/>
    <n v="3"/>
    <n v="0"/>
    <n v="8400"/>
    <n v="4200"/>
    <n v="12600"/>
    <n v="-4200"/>
    <n v="-0.5"/>
    <x v="1"/>
    <s v="WhatsApp"/>
    <s v="Pickup"/>
    <s v="Walk-in"/>
    <x v="3"/>
    <s v="Sunday"/>
    <x v="0"/>
    <x v="0"/>
    <x v="1"/>
  </r>
  <r>
    <x v="363"/>
    <s v="CUST080"/>
    <x v="4"/>
    <s v="2500g"/>
    <x v="6"/>
    <n v="3"/>
    <n v="17400"/>
    <x v="2"/>
    <s v="Westlands"/>
    <s v="ORD03112"/>
    <x v="0"/>
    <n v="3"/>
    <n v="0"/>
    <n v="17400"/>
    <n v="5000"/>
    <n v="15000"/>
    <n v="2400"/>
    <n v="0.13793103448275862"/>
    <x v="0"/>
    <s v="WhatsApp"/>
    <s v="Delivery"/>
    <s v="Facebook"/>
    <x v="3"/>
    <s v="Sunday"/>
    <x v="2"/>
    <x v="1"/>
    <x v="3"/>
  </r>
  <r>
    <x v="363"/>
    <s v="CUST083"/>
    <x v="3"/>
    <s v="3000g"/>
    <x v="3"/>
    <n v="5"/>
    <n v="34000"/>
    <x v="1"/>
    <s v="Kilimani"/>
    <s v="ORD03113"/>
    <x v="0"/>
    <n v="5"/>
    <n v="100"/>
    <n v="33900"/>
    <n v="1800"/>
    <n v="9000"/>
    <n v="24900"/>
    <n v="0.73451327433628322"/>
    <x v="0"/>
    <s v="Online"/>
    <s v="Delivery"/>
    <s v="Facebook"/>
    <x v="3"/>
    <s v="Sunday"/>
    <x v="0"/>
    <x v="1"/>
    <x v="1"/>
  </r>
  <r>
    <x v="363"/>
    <s v="CUST020"/>
    <x v="2"/>
    <s v="1000g"/>
    <x v="0"/>
    <n v="5"/>
    <n v="14000"/>
    <x v="0"/>
    <s v="CBD"/>
    <s v="ORD03114"/>
    <x v="0"/>
    <n v="5"/>
    <n v="0"/>
    <n v="14000"/>
    <n v="2600"/>
    <n v="13000"/>
    <n v="1000"/>
    <n v="7.1428571428571425E-2"/>
    <x v="0"/>
    <s v="WhatsApp"/>
    <s v="Pickup"/>
    <s v="Instagram"/>
    <x v="3"/>
    <s v="Sunday"/>
    <x v="0"/>
    <x v="0"/>
    <x v="3"/>
  </r>
  <r>
    <x v="363"/>
    <s v="CUST023"/>
    <x v="10"/>
    <s v="1500g"/>
    <x v="2"/>
    <n v="3"/>
    <n v="11400"/>
    <x v="2"/>
    <s v="CBD"/>
    <s v="ORD03115"/>
    <x v="0"/>
    <n v="3"/>
    <n v="0"/>
    <n v="11400"/>
    <n v="5000"/>
    <n v="15000"/>
    <n v="-3600"/>
    <n v="-0.31578947368421051"/>
    <x v="2"/>
    <s v="WhatsApp"/>
    <s v="Delivery"/>
    <s v="Word of Mouth"/>
    <x v="3"/>
    <s v="Sunday"/>
    <x v="0"/>
    <x v="0"/>
    <x v="3"/>
  </r>
  <r>
    <x v="364"/>
    <s v="CUST076"/>
    <x v="11"/>
    <s v="3000g"/>
    <x v="3"/>
    <n v="5"/>
    <n v="34000"/>
    <x v="1"/>
    <s v="Westlands"/>
    <s v="ORD03116"/>
    <x v="0"/>
    <n v="5"/>
    <n v="0"/>
    <n v="34000"/>
    <n v="1800"/>
    <n v="9000"/>
    <n v="25000"/>
    <n v="0.73529411764705888"/>
    <x v="2"/>
    <s v="WhatsApp"/>
    <s v="Pickup"/>
    <s v="Instagram"/>
    <x v="3"/>
    <s v="Monday"/>
    <x v="2"/>
    <x v="0"/>
    <x v="3"/>
  </r>
  <r>
    <x v="364"/>
    <s v="CUST099"/>
    <x v="5"/>
    <s v="1000g"/>
    <x v="0"/>
    <n v="5"/>
    <n v="14000"/>
    <x v="1"/>
    <s v="CBD"/>
    <s v="ORD03117"/>
    <x v="0"/>
    <n v="5"/>
    <n v="0"/>
    <n v="14000"/>
    <n v="3500"/>
    <n v="17500"/>
    <n v="-3500"/>
    <n v="-0.25"/>
    <x v="0"/>
    <s v="In-store"/>
    <s v="Pickup"/>
    <s v="Word of Mouth"/>
    <x v="3"/>
    <s v="Monday"/>
    <x v="0"/>
    <x v="0"/>
    <x v="1"/>
  </r>
  <r>
    <x v="364"/>
    <s v="CUST086"/>
    <x v="4"/>
    <s v="2000g"/>
    <x v="4"/>
    <n v="5"/>
    <n v="24000"/>
    <x v="2"/>
    <s v="Kilimani"/>
    <s v="ORD03118"/>
    <x v="0"/>
    <n v="5"/>
    <n v="100"/>
    <n v="23900"/>
    <n v="5000"/>
    <n v="25000"/>
    <n v="-1100"/>
    <n v="-4.6025104602510462E-2"/>
    <x v="1"/>
    <s v="WhatsApp"/>
    <s v="Delivery"/>
    <s v="Instagram"/>
    <x v="3"/>
    <s v="Monday"/>
    <x v="2"/>
    <x v="1"/>
    <x v="2"/>
  </r>
  <r>
    <x v="364"/>
    <s v="CUST030"/>
    <x v="11"/>
    <s v="3000g"/>
    <x v="3"/>
    <n v="1"/>
    <n v="6800"/>
    <x v="0"/>
    <s v="Kilimani"/>
    <s v="ORD03119"/>
    <x v="0"/>
    <n v="1"/>
    <n v="0"/>
    <n v="6800"/>
    <n v="1800"/>
    <n v="1800"/>
    <n v="5000"/>
    <n v="0.73529411764705888"/>
    <x v="0"/>
    <s v="Online"/>
    <s v="Pickup"/>
    <s v="Facebook"/>
    <x v="3"/>
    <s v="Monday"/>
    <x v="2"/>
    <x v="1"/>
    <x v="2"/>
  </r>
  <r>
    <x v="364"/>
    <s v="CUST019"/>
    <x v="12"/>
    <s v="1000g"/>
    <x v="0"/>
    <n v="5"/>
    <n v="14000"/>
    <x v="0"/>
    <s v="Kilimani"/>
    <s v="ORD03120"/>
    <x v="0"/>
    <n v="5"/>
    <n v="0"/>
    <n v="14000"/>
    <n v="1800"/>
    <n v="9000"/>
    <n v="5000"/>
    <n v="0.35714285714285715"/>
    <x v="1"/>
    <s v="WhatsApp"/>
    <s v="Delivery"/>
    <s v="Instagram"/>
    <x v="3"/>
    <s v="Monday"/>
    <x v="1"/>
    <x v="0"/>
    <x v="1"/>
  </r>
  <r>
    <x v="364"/>
    <s v="CUST042"/>
    <x v="7"/>
    <s v="1000g"/>
    <x v="0"/>
    <n v="1"/>
    <n v="2800"/>
    <x v="0"/>
    <s v="Kilimani"/>
    <s v="ORD03121"/>
    <x v="0"/>
    <n v="1"/>
    <n v="0"/>
    <n v="2800"/>
    <n v="4200"/>
    <n v="4200"/>
    <n v="-1400"/>
    <n v="-0.5"/>
    <x v="2"/>
    <s v="In-store"/>
    <s v="Delivery"/>
    <s v="Walk-in"/>
    <x v="3"/>
    <s v="Monday"/>
    <x v="1"/>
    <x v="1"/>
    <x v="0"/>
  </r>
  <r>
    <x v="364"/>
    <s v="CUST057"/>
    <x v="11"/>
    <s v="2500g"/>
    <x v="6"/>
    <n v="5"/>
    <n v="29000"/>
    <x v="2"/>
    <s v="CBD"/>
    <s v="ORD03122"/>
    <x v="0"/>
    <n v="5"/>
    <n v="0"/>
    <n v="29000"/>
    <n v="3500"/>
    <n v="17500"/>
    <n v="11500"/>
    <n v="0.39655172413793105"/>
    <x v="2"/>
    <s v="WhatsApp"/>
    <s v="Delivery"/>
    <s v="Walk-in"/>
    <x v="3"/>
    <s v="Monday"/>
    <x v="0"/>
    <x v="0"/>
    <x v="3"/>
  </r>
  <r>
    <x v="364"/>
    <s v="CUST039"/>
    <x v="7"/>
    <s v="2000g"/>
    <x v="4"/>
    <n v="3"/>
    <n v="14400"/>
    <x v="1"/>
    <s v="Kilimani"/>
    <s v="ORD03123"/>
    <x v="0"/>
    <n v="3"/>
    <n v="0"/>
    <n v="14400"/>
    <n v="900"/>
    <n v="2700"/>
    <n v="11700"/>
    <n v="0.8125"/>
    <x v="2"/>
    <s v="Online"/>
    <s v="Pickup"/>
    <s v="Instagram"/>
    <x v="3"/>
    <s v="Monday"/>
    <x v="1"/>
    <x v="0"/>
    <x v="1"/>
  </r>
  <r>
    <x v="364"/>
    <s v="CUST051"/>
    <x v="10"/>
    <s v="500g"/>
    <x v="1"/>
    <n v="5"/>
    <n v="6500"/>
    <x v="2"/>
    <s v="Westlands"/>
    <s v="ORD03124"/>
    <x v="0"/>
    <n v="5"/>
    <n v="0"/>
    <n v="6500"/>
    <n v="1300"/>
    <n v="6500"/>
    <n v="0"/>
    <n v="0"/>
    <x v="1"/>
    <s v="In-store"/>
    <s v="Delivery"/>
    <s v="Word of Mouth"/>
    <x v="3"/>
    <s v="Monday"/>
    <x v="2"/>
    <x v="0"/>
    <x v="2"/>
  </r>
  <r>
    <x v="364"/>
    <s v="CUST046"/>
    <x v="1"/>
    <s v="Party Pack"/>
    <x v="0"/>
    <n v="4"/>
    <n v="11200"/>
    <x v="2"/>
    <s v="CBD"/>
    <s v="ORD03125"/>
    <x v="1"/>
    <n v="4"/>
    <n v="0"/>
    <n v="11200"/>
    <n v="2600"/>
    <n v="10400"/>
    <n v="800"/>
    <n v="7.1428571428571425E-2"/>
    <x v="2"/>
    <s v="In-store"/>
    <s v="Delivery"/>
    <s v="Walk-in"/>
    <x v="3"/>
    <s v="Monday"/>
    <x v="0"/>
    <x v="0"/>
    <x v="0"/>
  </r>
  <r>
    <x v="364"/>
    <s v="CUST011"/>
    <x v="5"/>
    <s v="1500g"/>
    <x v="2"/>
    <n v="5"/>
    <n v="19000"/>
    <x v="1"/>
    <s v="Kilimani"/>
    <s v="ORD03126"/>
    <x v="0"/>
    <n v="5"/>
    <n v="0"/>
    <n v="19000"/>
    <n v="2600"/>
    <n v="13000"/>
    <n v="6000"/>
    <n v="0.31578947368421051"/>
    <x v="1"/>
    <s v="WhatsApp"/>
    <s v="Pickup"/>
    <s v="Word of Mouth"/>
    <x v="3"/>
    <s v="Monday"/>
    <x v="1"/>
    <x v="0"/>
    <x v="0"/>
  </r>
  <r>
    <x v="364"/>
    <s v="CUST092"/>
    <x v="11"/>
    <s v="1500g"/>
    <x v="2"/>
    <n v="3"/>
    <n v="11400"/>
    <x v="0"/>
    <s v="Westlands"/>
    <s v="ORD03127"/>
    <x v="0"/>
    <n v="3"/>
    <n v="100"/>
    <n v="11300"/>
    <n v="4200"/>
    <n v="12600"/>
    <n v="-1300"/>
    <n v="-0.11504424778761062"/>
    <x v="0"/>
    <s v="Online"/>
    <s v="Pickup"/>
    <s v="Walk-in"/>
    <x v="3"/>
    <s v="Monday"/>
    <x v="1"/>
    <x v="0"/>
    <x v="1"/>
  </r>
  <r>
    <x v="365"/>
    <s v="CUST089"/>
    <x v="7"/>
    <s v="2500g"/>
    <x v="6"/>
    <n v="4"/>
    <n v="23200"/>
    <x v="2"/>
    <s v="CBD"/>
    <s v="ORD03128"/>
    <x v="0"/>
    <n v="4"/>
    <n v="100"/>
    <n v="23100"/>
    <n v="4200"/>
    <n v="16800"/>
    <n v="6300"/>
    <n v="0.27272727272727271"/>
    <x v="1"/>
    <s v="In-store"/>
    <s v="Pickup"/>
    <s v="Facebook"/>
    <x v="3"/>
    <s v="Tuesday"/>
    <x v="0"/>
    <x v="0"/>
    <x v="3"/>
  </r>
  <r>
    <x v="365"/>
    <s v="CUST056"/>
    <x v="2"/>
    <s v="2500g"/>
    <x v="6"/>
    <n v="5"/>
    <n v="29000"/>
    <x v="1"/>
    <s v="Westlands"/>
    <s v="ORD03129"/>
    <x v="0"/>
    <n v="5"/>
    <n v="0"/>
    <n v="29000"/>
    <n v="3500"/>
    <n v="17500"/>
    <n v="11500"/>
    <n v="0.39655172413793105"/>
    <x v="2"/>
    <s v="WhatsApp"/>
    <s v="Delivery"/>
    <s v="Facebook"/>
    <x v="3"/>
    <s v="Tuesday"/>
    <x v="1"/>
    <x v="1"/>
    <x v="2"/>
  </r>
  <r>
    <x v="365"/>
    <s v="CUST047"/>
    <x v="11"/>
    <s v="2000g"/>
    <x v="4"/>
    <n v="1"/>
    <n v="4800"/>
    <x v="2"/>
    <s v="CBD"/>
    <s v="ORD03130"/>
    <x v="0"/>
    <n v="1"/>
    <n v="0"/>
    <n v="4800"/>
    <n v="900"/>
    <n v="900"/>
    <n v="3900"/>
    <n v="0.8125"/>
    <x v="1"/>
    <s v="WhatsApp"/>
    <s v="Pickup"/>
    <s v="Instagram"/>
    <x v="3"/>
    <s v="Tuesday"/>
    <x v="2"/>
    <x v="1"/>
    <x v="0"/>
  </r>
  <r>
    <x v="365"/>
    <s v="CUST028"/>
    <x v="5"/>
    <s v="500g"/>
    <x v="1"/>
    <n v="4"/>
    <n v="5200"/>
    <x v="1"/>
    <s v="CBD"/>
    <s v="ORD03131"/>
    <x v="0"/>
    <n v="4"/>
    <n v="0"/>
    <n v="5200"/>
    <n v="4200"/>
    <n v="16800"/>
    <n v="-11600"/>
    <n v="-2.2307692307692308"/>
    <x v="2"/>
    <s v="In-store"/>
    <s v="Delivery"/>
    <s v="Word of Mouth"/>
    <x v="3"/>
    <s v="Tuesday"/>
    <x v="1"/>
    <x v="0"/>
    <x v="3"/>
  </r>
  <r>
    <x v="365"/>
    <s v="CUST048"/>
    <x v="10"/>
    <s v="2500g"/>
    <x v="6"/>
    <n v="4"/>
    <n v="23200"/>
    <x v="0"/>
    <s v="CBD"/>
    <s v="ORD03132"/>
    <x v="0"/>
    <n v="4"/>
    <n v="0"/>
    <n v="23200"/>
    <n v="5000"/>
    <n v="20000"/>
    <n v="3200"/>
    <n v="0.13793103448275862"/>
    <x v="2"/>
    <s v="In-store"/>
    <s v="Delivery"/>
    <s v="Walk-in"/>
    <x v="3"/>
    <s v="Tuesday"/>
    <x v="1"/>
    <x v="1"/>
    <x v="1"/>
  </r>
  <r>
    <x v="365"/>
    <s v="CUST057"/>
    <x v="0"/>
    <s v="3000g"/>
    <x v="3"/>
    <n v="2"/>
    <n v="13600"/>
    <x v="2"/>
    <s v="CBD"/>
    <s v="ORD03133"/>
    <x v="0"/>
    <n v="2"/>
    <n v="0"/>
    <n v="13600"/>
    <n v="4200"/>
    <n v="8400"/>
    <n v="5200"/>
    <n v="0.38235294117647056"/>
    <x v="1"/>
    <s v="WhatsApp"/>
    <s v="Pickup"/>
    <s v="Word of Mouth"/>
    <x v="3"/>
    <s v="Tuesday"/>
    <x v="1"/>
    <x v="1"/>
    <x v="0"/>
  </r>
  <r>
    <x v="365"/>
    <s v="CUST076"/>
    <x v="10"/>
    <s v="2500g"/>
    <x v="6"/>
    <n v="1"/>
    <n v="5800"/>
    <x v="2"/>
    <s v="Westlands"/>
    <s v="ORD03134"/>
    <x v="0"/>
    <n v="1"/>
    <n v="0"/>
    <n v="5800"/>
    <n v="2600"/>
    <n v="2600"/>
    <n v="3200"/>
    <n v="0.55172413793103448"/>
    <x v="0"/>
    <s v="In-store"/>
    <s v="Pickup"/>
    <s v="Facebook"/>
    <x v="3"/>
    <s v="Tuesday"/>
    <x v="2"/>
    <x v="0"/>
    <x v="0"/>
  </r>
  <r>
    <x v="365"/>
    <s v="CUST033"/>
    <x v="2"/>
    <s v="1500g"/>
    <x v="2"/>
    <n v="3"/>
    <n v="11400"/>
    <x v="1"/>
    <s v="Kilimani"/>
    <s v="ORD03135"/>
    <x v="0"/>
    <n v="3"/>
    <n v="0"/>
    <n v="11400"/>
    <n v="2600"/>
    <n v="7800"/>
    <n v="3600"/>
    <n v="0.31578947368421051"/>
    <x v="0"/>
    <s v="WhatsApp"/>
    <s v="Pickup"/>
    <s v="Word of Mouth"/>
    <x v="3"/>
    <s v="Tuesday"/>
    <x v="0"/>
    <x v="0"/>
    <x v="0"/>
  </r>
  <r>
    <x v="365"/>
    <s v="CUST005"/>
    <x v="13"/>
    <s v="1500g"/>
    <x v="2"/>
    <n v="3"/>
    <n v="11400"/>
    <x v="1"/>
    <s v="Westlands"/>
    <s v="ORD03136"/>
    <x v="0"/>
    <n v="3"/>
    <n v="0"/>
    <n v="11400"/>
    <n v="900"/>
    <n v="2700"/>
    <n v="8700"/>
    <n v="0.76315789473684215"/>
    <x v="0"/>
    <s v="In-store"/>
    <s v="Pickup"/>
    <s v="Walk-in"/>
    <x v="3"/>
    <s v="Tuesday"/>
    <x v="0"/>
    <x v="1"/>
    <x v="2"/>
  </r>
  <r>
    <x v="365"/>
    <s v="CUST051"/>
    <x v="8"/>
    <s v="500g"/>
    <x v="1"/>
    <n v="4"/>
    <n v="5200"/>
    <x v="0"/>
    <s v="CBD"/>
    <s v="ORD03137"/>
    <x v="0"/>
    <n v="4"/>
    <n v="0"/>
    <n v="5200"/>
    <n v="1300"/>
    <n v="5200"/>
    <n v="0"/>
    <n v="0"/>
    <x v="2"/>
    <s v="In-store"/>
    <s v="Delivery"/>
    <s v="Word of Mouth"/>
    <x v="3"/>
    <s v="Tuesday"/>
    <x v="0"/>
    <x v="1"/>
    <x v="2"/>
  </r>
  <r>
    <x v="365"/>
    <s v="CUST036"/>
    <x v="1"/>
    <s v="Party Pack"/>
    <x v="0"/>
    <n v="3"/>
    <n v="8400"/>
    <x v="1"/>
    <s v="Kilimani"/>
    <s v="ORD03138"/>
    <x v="1"/>
    <n v="3"/>
    <n v="0"/>
    <n v="8400"/>
    <n v="3500"/>
    <n v="10500"/>
    <n v="-2100"/>
    <n v="-0.25"/>
    <x v="2"/>
    <s v="In-store"/>
    <s v="Pickup"/>
    <s v="Word of Mouth"/>
    <x v="3"/>
    <s v="Tuesday"/>
    <x v="0"/>
    <x v="1"/>
    <x v="0"/>
  </r>
  <r>
    <x v="365"/>
    <s v="CUST092"/>
    <x v="13"/>
    <s v="2000g"/>
    <x v="4"/>
    <n v="1"/>
    <n v="4800"/>
    <x v="2"/>
    <s v="CBD"/>
    <s v="ORD03139"/>
    <x v="0"/>
    <n v="1"/>
    <n v="0"/>
    <n v="4800"/>
    <n v="1300"/>
    <n v="1300"/>
    <n v="3500"/>
    <n v="0.72916666666666663"/>
    <x v="2"/>
    <s v="WhatsApp"/>
    <s v="Pickup"/>
    <s v="Facebook"/>
    <x v="3"/>
    <s v="Tuesday"/>
    <x v="1"/>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ADB82B-ACEC-43BE-8822-EBF832B290A5}"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A3:B9" firstHeaderRow="1" firstDataRow="1" firstDataCol="1"/>
  <pivotFields count="29">
    <pivotField numFmtId="16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axis="axisRow" showAll="0" measureFilter="1" sortType="ascending">
      <items count="15">
        <item x="11"/>
        <item x="0"/>
        <item x="5"/>
        <item x="10"/>
        <item x="3"/>
        <item x="1"/>
        <item x="7"/>
        <item x="8"/>
        <item x="13"/>
        <item x="9"/>
        <item x="2"/>
        <item x="12"/>
        <item x="4"/>
        <item x="6"/>
        <item t="default"/>
      </items>
      <autoSortScope>
        <pivotArea dataOnly="0" outline="0" fieldPosition="0">
          <references count="1">
            <reference field="4294967294" count="1" selected="0">
              <x v="0"/>
            </reference>
          </references>
        </pivotArea>
      </autoSortScope>
    </pivotField>
    <pivotField showAll="0"/>
    <pivotField numFmtId="165" showAll="0"/>
    <pivotField showAll="0"/>
    <pivotField dataField="1" numFmtId="165" showAll="0"/>
    <pivotField showAll="0"/>
    <pivotField showAll="0"/>
    <pivotField showAll="0"/>
    <pivotField showAll="0">
      <items count="4">
        <item x="2"/>
        <item x="0"/>
        <item x="1"/>
        <item t="default"/>
      </items>
    </pivotField>
    <pivotField showAll="0"/>
    <pivotField showAll="0"/>
    <pivotField numFmtId="165" showAll="0"/>
    <pivotField showAll="0"/>
    <pivotField showAll="0"/>
    <pivotField showAll="0"/>
    <pivotField showAll="0"/>
    <pivotField showAll="0">
      <items count="4">
        <item x="1"/>
        <item x="0"/>
        <item x="2"/>
        <item t="default"/>
      </items>
    </pivotField>
    <pivotField showAll="0"/>
    <pivotField showAll="0"/>
    <pivotField showAll="0"/>
    <pivotField showAll="0">
      <items count="5">
        <item x="3"/>
        <item x="2"/>
        <item x="0"/>
        <item x="1"/>
        <item t="default"/>
      </items>
    </pivotField>
    <pivotField showAll="0"/>
    <pivotField showAll="0">
      <items count="4">
        <item x="1"/>
        <item x="2"/>
        <item x="0"/>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9"/>
    </i>
    <i>
      <x v="6"/>
    </i>
    <i>
      <x v="10"/>
    </i>
    <i>
      <x v="8"/>
    </i>
    <i t="grand">
      <x/>
    </i>
  </rowItems>
  <colItems count="1">
    <i/>
  </colItems>
  <dataFields count="1">
    <dataField name="Sum of Total Sales" fld="6" baseField="0" baseItem="0" numFmtId="3"/>
  </dataFields>
  <chartFormats count="12">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8"/>
          </reference>
        </references>
      </pivotArea>
    </chartFormat>
    <chartFormat chart="3" format="2">
      <pivotArea type="data" outline="0" fieldPosition="0">
        <references count="2">
          <reference field="4294967294" count="1" selected="0">
            <x v="0"/>
          </reference>
          <reference field="2" count="1" selected="0">
            <x v="10"/>
          </reference>
        </references>
      </pivotArea>
    </chartFormat>
    <chartFormat chart="3" format="3">
      <pivotArea type="data" outline="0" fieldPosition="0">
        <references count="2">
          <reference field="4294967294" count="1" selected="0">
            <x v="0"/>
          </reference>
          <reference field="2" count="1" selected="0">
            <x v="6"/>
          </reference>
        </references>
      </pivotArea>
    </chartFormat>
    <chartFormat chart="3" format="4">
      <pivotArea type="data" outline="0" fieldPosition="0">
        <references count="2">
          <reference field="4294967294" count="1" selected="0">
            <x v="0"/>
          </reference>
          <reference field="2" count="1" selected="0">
            <x v="9"/>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2" count="1" selected="0">
            <x v="0"/>
          </reference>
        </references>
      </pivotArea>
    </chartFormat>
    <chartFormat chart="8" format="14">
      <pivotArea type="data" outline="0" fieldPosition="0">
        <references count="2">
          <reference field="4294967294" count="1" selected="0">
            <x v="0"/>
          </reference>
          <reference field="2" count="1" selected="0">
            <x v="9"/>
          </reference>
        </references>
      </pivotArea>
    </chartFormat>
    <chartFormat chart="8" format="15">
      <pivotArea type="data" outline="0" fieldPosition="0">
        <references count="2">
          <reference field="4294967294" count="1" selected="0">
            <x v="0"/>
          </reference>
          <reference field="2" count="1" selected="0">
            <x v="6"/>
          </reference>
        </references>
      </pivotArea>
    </chartFormat>
    <chartFormat chart="8" format="16">
      <pivotArea type="data" outline="0" fieldPosition="0">
        <references count="2">
          <reference field="4294967294" count="1" selected="0">
            <x v="0"/>
          </reference>
          <reference field="2" count="1" selected="0">
            <x v="10"/>
          </reference>
        </references>
      </pivotArea>
    </chartFormat>
    <chartFormat chart="8" format="17">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D5B355-EC31-4974-A238-AA1C5FF0CE22}"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0">
  <location ref="A3:C18" firstHeaderRow="0" firstDataRow="1" firstDataCol="1" rowPageCount="1" colPageCount="1"/>
  <pivotFields count="29">
    <pivotField numFmtId="16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axis="axisRow" showAll="0" sortType="descending">
      <items count="15">
        <item x="11"/>
        <item x="0"/>
        <item x="5"/>
        <item x="10"/>
        <item x="3"/>
        <item x="1"/>
        <item x="7"/>
        <item x="8"/>
        <item x="13"/>
        <item x="9"/>
        <item x="2"/>
        <item x="12"/>
        <item x="4"/>
        <item x="6"/>
        <item t="default"/>
      </items>
      <autoSortScope>
        <pivotArea dataOnly="0" outline="0" fieldPosition="0">
          <references count="1">
            <reference field="4294967294" count="1" selected="0">
              <x v="0"/>
            </reference>
          </references>
        </pivotArea>
      </autoSortScope>
    </pivotField>
    <pivotField showAll="0"/>
    <pivotField axis="axisPage" numFmtId="165" showAll="0">
      <items count="9">
        <item x="7"/>
        <item x="1"/>
        <item x="5"/>
        <item x="0"/>
        <item x="2"/>
        <item x="4"/>
        <item x="6"/>
        <item x="3"/>
        <item t="default"/>
      </items>
    </pivotField>
    <pivotField showAll="0"/>
    <pivotField numFmtId="165" showAll="0"/>
    <pivotField showAll="0"/>
    <pivotField showAll="0"/>
    <pivotField showAll="0"/>
    <pivotField showAll="0">
      <items count="4">
        <item x="2"/>
        <item x="0"/>
        <item x="1"/>
        <item t="default"/>
      </items>
    </pivotField>
    <pivotField showAll="0"/>
    <pivotField showAll="0"/>
    <pivotField numFmtId="165" showAll="0"/>
    <pivotField showAll="0"/>
    <pivotField dataField="1" showAll="0"/>
    <pivotField dataField="1" showAll="0"/>
    <pivotField showAll="0"/>
    <pivotField showAll="0">
      <items count="4">
        <item x="1"/>
        <item x="0"/>
        <item x="2"/>
        <item t="default"/>
      </items>
    </pivotField>
    <pivotField showAll="0"/>
    <pivotField showAll="0"/>
    <pivotField showAll="0"/>
    <pivotField showAll="0">
      <items count="5">
        <item x="3"/>
        <item x="2"/>
        <item x="0"/>
        <item x="1"/>
        <item t="default"/>
      </items>
    </pivotField>
    <pivotField showAll="0"/>
    <pivotField showAll="0">
      <items count="4">
        <item x="1"/>
        <item x="2"/>
        <item x="0"/>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5">
    <i>
      <x v="8"/>
    </i>
    <i>
      <x v="9"/>
    </i>
    <i>
      <x v="10"/>
    </i>
    <i>
      <x v="1"/>
    </i>
    <i>
      <x v="4"/>
    </i>
    <i>
      <x/>
    </i>
    <i>
      <x v="6"/>
    </i>
    <i>
      <x v="7"/>
    </i>
    <i>
      <x v="3"/>
    </i>
    <i>
      <x v="2"/>
    </i>
    <i>
      <x v="13"/>
    </i>
    <i>
      <x v="11"/>
    </i>
    <i>
      <x v="12"/>
    </i>
    <i>
      <x v="5"/>
    </i>
    <i t="grand">
      <x/>
    </i>
  </rowItems>
  <colFields count="1">
    <field x="-2"/>
  </colFields>
  <colItems count="2">
    <i>
      <x/>
    </i>
    <i i="1">
      <x v="1"/>
    </i>
  </colItems>
  <pageFields count="1">
    <pageField fld="4" hier="-1"/>
  </pageFields>
  <dataFields count="2">
    <dataField name="Sum of Profit" fld="16" baseField="2" baseItem="1" numFmtId="3"/>
    <dataField name="Sum of Total Production Cost " fld="15" baseField="2" baseItem="0" numFmtId="3"/>
  </dataFields>
  <chartFormats count="6">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7D124F-80BC-4E9B-B33A-97A6B82A1E7C}" name="PivotTable1"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25">
  <location ref="A3:C18" firstHeaderRow="0" firstDataRow="1" firstDataCol="1" rowPageCount="1" colPageCount="1"/>
  <pivotFields count="29">
    <pivotField numFmtId="16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axis="axisRow" showAll="0">
      <items count="15">
        <item x="11"/>
        <item x="0"/>
        <item x="5"/>
        <item x="10"/>
        <item x="3"/>
        <item x="1"/>
        <item x="7"/>
        <item x="8"/>
        <item x="13"/>
        <item x="9"/>
        <item x="2"/>
        <item x="12"/>
        <item x="4"/>
        <item x="6"/>
        <item t="default"/>
      </items>
    </pivotField>
    <pivotField showAll="0"/>
    <pivotField axis="axisPage" numFmtId="165" showAll="0">
      <items count="9">
        <item x="7"/>
        <item x="1"/>
        <item x="5"/>
        <item x="0"/>
        <item x="2"/>
        <item x="4"/>
        <item x="6"/>
        <item x="3"/>
        <item t="default"/>
      </items>
    </pivotField>
    <pivotField showAll="0"/>
    <pivotField dataField="1" numFmtId="165" showAll="0"/>
    <pivotField showAll="0"/>
    <pivotField showAll="0"/>
    <pivotField showAll="0"/>
    <pivotField showAll="0">
      <items count="4">
        <item x="2"/>
        <item x="0"/>
        <item x="1"/>
        <item t="default"/>
      </items>
    </pivotField>
    <pivotField showAll="0"/>
    <pivotField showAll="0"/>
    <pivotField dataField="1" numFmtId="165" showAll="0"/>
    <pivotField showAll="0"/>
    <pivotField showAll="0"/>
    <pivotField showAll="0"/>
    <pivotField showAll="0"/>
    <pivotField showAll="0">
      <items count="4">
        <item x="1"/>
        <item x="0"/>
        <item x="2"/>
        <item t="default"/>
      </items>
    </pivotField>
    <pivotField showAll="0"/>
    <pivotField showAll="0"/>
    <pivotField showAll="0"/>
    <pivotField showAll="0">
      <items count="5">
        <item x="3"/>
        <item x="2"/>
        <item x="0"/>
        <item x="1"/>
        <item t="default"/>
      </items>
    </pivotField>
    <pivotField showAll="0"/>
    <pivotField showAll="0">
      <items count="4">
        <item x="1"/>
        <item x="2"/>
        <item x="0"/>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5">
    <i>
      <x/>
    </i>
    <i>
      <x v="1"/>
    </i>
    <i>
      <x v="2"/>
    </i>
    <i>
      <x v="3"/>
    </i>
    <i>
      <x v="4"/>
    </i>
    <i>
      <x v="5"/>
    </i>
    <i>
      <x v="6"/>
    </i>
    <i>
      <x v="7"/>
    </i>
    <i>
      <x v="8"/>
    </i>
    <i>
      <x v="9"/>
    </i>
    <i>
      <x v="10"/>
    </i>
    <i>
      <x v="11"/>
    </i>
    <i>
      <x v="12"/>
    </i>
    <i>
      <x v="13"/>
    </i>
    <i t="grand">
      <x/>
    </i>
  </rowItems>
  <colFields count="1">
    <field x="-2"/>
  </colFields>
  <colItems count="2">
    <i>
      <x/>
    </i>
    <i i="1">
      <x v="1"/>
    </i>
  </colItems>
  <pageFields count="1">
    <pageField fld="4" hier="-1"/>
  </pageFields>
  <dataFields count="2">
    <dataField name="Sum of Total Sales" fld="6" baseField="0" baseItem="0" numFmtId="165"/>
    <dataField name="Sum of Order Value After Discount" fld="13" baseField="0" baseItem="0" numFmtId="165"/>
  </dataFields>
  <chartFormats count="9">
    <chartFormat chart="13" format="4"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1"/>
          </reference>
        </references>
      </pivotArea>
    </chartFormat>
    <chartFormat chart="13" format="7">
      <pivotArea type="data" outline="0" fieldPosition="0">
        <references count="2">
          <reference field="4294967294" count="1" selected="0">
            <x v="0"/>
          </reference>
          <reference field="2" count="1" selected="0">
            <x v="0"/>
          </reference>
        </references>
      </pivotArea>
    </chartFormat>
    <chartFormat chart="17" format="10" series="1">
      <pivotArea type="data" outline="0" fieldPosition="0">
        <references count="1">
          <reference field="4294967294" count="1" selected="0">
            <x v="0"/>
          </reference>
        </references>
      </pivotArea>
    </chartFormat>
    <chartFormat chart="17" format="11"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19" format="10" series="1">
      <pivotArea type="data" outline="0" fieldPosition="0">
        <references count="1">
          <reference field="4294967294" count="1" selected="0">
            <x v="0"/>
          </reference>
        </references>
      </pivotArea>
    </chartFormat>
    <chartFormat chart="19"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dateBetween" evalOrder="-1" id="2" name="Date">
      <autoFilter ref="A1">
        <filterColumn colId="0">
          <customFilters and="1">
            <customFilter operator="greaterThanOrEqual" val="45901"/>
            <customFilter operator="lessThanOrEqual" val="459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E9A98A-BED3-4B1F-AF8A-7AC9E46DBD2D}" name="PivotTable1"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57">
  <location ref="A3:B7" firstHeaderRow="1" firstDataRow="1" firstDataCol="1"/>
  <pivotFields count="29">
    <pivotField numFmtId="16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pivotField showAll="0"/>
    <pivotField numFmtId="165" showAll="0"/>
    <pivotField showAll="0"/>
    <pivotField numFmtId="165" showAll="0"/>
    <pivotField axis="axisRow"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4">
        <item x="2"/>
        <item x="0"/>
        <item x="1"/>
        <item t="default"/>
      </items>
    </pivotField>
    <pivotField showAll="0"/>
    <pivotField showAll="0"/>
    <pivotField numFmtId="165" showAll="0"/>
    <pivotField showAll="0"/>
    <pivotField showAll="0"/>
    <pivotField showAll="0"/>
    <pivotField showAll="0"/>
    <pivotField showAll="0">
      <items count="4">
        <item x="1"/>
        <item x="0"/>
        <item x="2"/>
        <item t="default"/>
      </items>
    </pivotField>
    <pivotField showAll="0"/>
    <pivotField showAll="0"/>
    <pivotField showAll="0"/>
    <pivotField showAll="0">
      <items count="5">
        <item x="3"/>
        <item x="2"/>
        <item x="0"/>
        <item x="1"/>
        <item t="default"/>
      </items>
    </pivotField>
    <pivotField showAll="0"/>
    <pivotField showAll="0">
      <items count="4">
        <item x="1"/>
        <item x="2"/>
        <item x="0"/>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4">
    <i>
      <x v="2"/>
    </i>
    <i>
      <x v="1"/>
    </i>
    <i>
      <x/>
    </i>
    <i t="grand">
      <x/>
    </i>
  </rowItems>
  <colItems count="1">
    <i/>
  </colItems>
  <dataFields count="1">
    <dataField name="Count of Order ID" fld="9" subtotal="count" baseField="0" baseItem="0"/>
  </dataFields>
  <chartFormats count="16">
    <chartFormat chart="29" format="0" series="1">
      <pivotArea type="data" outline="0" fieldPosition="0">
        <references count="1">
          <reference field="4294967294" count="1" selected="0">
            <x v="0"/>
          </reference>
        </references>
      </pivotArea>
    </chartFormat>
    <chartFormat chart="29" format="1">
      <pivotArea type="data" outline="0" fieldPosition="0">
        <references count="2">
          <reference field="4294967294" count="1" selected="0">
            <x v="0"/>
          </reference>
          <reference field="7" count="1" selected="0">
            <x v="1"/>
          </reference>
        </references>
      </pivotArea>
    </chartFormat>
    <chartFormat chart="29" format="2">
      <pivotArea type="data" outline="0" fieldPosition="0">
        <references count="2">
          <reference field="4294967294" count="1" selected="0">
            <x v="0"/>
          </reference>
          <reference field="7" count="1" selected="0">
            <x v="0"/>
          </reference>
        </references>
      </pivotArea>
    </chartFormat>
    <chartFormat chart="29" format="3">
      <pivotArea type="data" outline="0" fieldPosition="0">
        <references count="2">
          <reference field="4294967294" count="1" selected="0">
            <x v="0"/>
          </reference>
          <reference field="7" count="1" selected="0">
            <x v="2"/>
          </reference>
        </references>
      </pivotArea>
    </chartFormat>
    <chartFormat chart="37" format="4" series="1">
      <pivotArea type="data" outline="0" fieldPosition="0">
        <references count="1">
          <reference field="4294967294" count="1" selected="0">
            <x v="0"/>
          </reference>
        </references>
      </pivotArea>
    </chartFormat>
    <chartFormat chart="37" format="5">
      <pivotArea type="data" outline="0" fieldPosition="0">
        <references count="2">
          <reference field="4294967294" count="1" selected="0">
            <x v="0"/>
          </reference>
          <reference field="7" count="1" selected="0">
            <x v="2"/>
          </reference>
        </references>
      </pivotArea>
    </chartFormat>
    <chartFormat chart="37" format="6">
      <pivotArea type="data" outline="0" fieldPosition="0">
        <references count="2">
          <reference field="4294967294" count="1" selected="0">
            <x v="0"/>
          </reference>
          <reference field="7" count="1" selected="0">
            <x v="1"/>
          </reference>
        </references>
      </pivotArea>
    </chartFormat>
    <chartFormat chart="37" format="7">
      <pivotArea type="data" outline="0" fieldPosition="0">
        <references count="2">
          <reference field="4294967294" count="1" selected="0">
            <x v="0"/>
          </reference>
          <reference field="7" count="1" selected="0">
            <x v="0"/>
          </reference>
        </references>
      </pivotArea>
    </chartFormat>
    <chartFormat chart="45" format="8" series="1">
      <pivotArea type="data" outline="0" fieldPosition="0">
        <references count="1">
          <reference field="4294967294" count="1" selected="0">
            <x v="0"/>
          </reference>
        </references>
      </pivotArea>
    </chartFormat>
    <chartFormat chart="45" format="9">
      <pivotArea type="data" outline="0" fieldPosition="0">
        <references count="2">
          <reference field="4294967294" count="1" selected="0">
            <x v="0"/>
          </reference>
          <reference field="7" count="1" selected="0">
            <x v="2"/>
          </reference>
        </references>
      </pivotArea>
    </chartFormat>
    <chartFormat chart="45" format="10">
      <pivotArea type="data" outline="0" fieldPosition="0">
        <references count="2">
          <reference field="4294967294" count="1" selected="0">
            <x v="0"/>
          </reference>
          <reference field="7" count="1" selected="0">
            <x v="1"/>
          </reference>
        </references>
      </pivotArea>
    </chartFormat>
    <chartFormat chart="45" format="11">
      <pivotArea type="data" outline="0" fieldPosition="0">
        <references count="2">
          <reference field="4294967294" count="1" selected="0">
            <x v="0"/>
          </reference>
          <reference field="7" count="1" selected="0">
            <x v="0"/>
          </reference>
        </references>
      </pivotArea>
    </chartFormat>
    <chartFormat chart="47" format="8" series="1">
      <pivotArea type="data" outline="0" fieldPosition="0">
        <references count="1">
          <reference field="4294967294" count="1" selected="0">
            <x v="0"/>
          </reference>
        </references>
      </pivotArea>
    </chartFormat>
    <chartFormat chart="47" format="9">
      <pivotArea type="data" outline="0" fieldPosition="0">
        <references count="2">
          <reference field="4294967294" count="1" selected="0">
            <x v="0"/>
          </reference>
          <reference field="7" count="1" selected="0">
            <x v="2"/>
          </reference>
        </references>
      </pivotArea>
    </chartFormat>
    <chartFormat chart="47" format="10">
      <pivotArea type="data" outline="0" fieldPosition="0">
        <references count="2">
          <reference field="4294967294" count="1" selected="0">
            <x v="0"/>
          </reference>
          <reference field="7" count="1" selected="0">
            <x v="1"/>
          </reference>
        </references>
      </pivotArea>
    </chartFormat>
    <chartFormat chart="47" format="11">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filters count="1">
    <filter fld="0" type="dateBetween" evalOrder="-1" id="2" name="Date">
      <autoFilter ref="A1">
        <filterColumn colId="0">
          <customFilters and="1">
            <customFilter operator="greaterThanOrEqual" val="45901"/>
            <customFilter operator="lessThanOrEqual" val="459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D768B0-749E-40F1-B1D6-B7CFD0AAE101}" name="PivotTable1"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77">
  <location ref="A3:B9" firstHeaderRow="1" firstDataRow="1" firstDataCol="1"/>
  <pivotFields count="29">
    <pivotField numFmtId="16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axis="axisRow" showAll="0" measureFilter="1" sortType="descending">
      <items count="15">
        <item x="11"/>
        <item x="0"/>
        <item x="5"/>
        <item x="10"/>
        <item x="3"/>
        <item x="1"/>
        <item x="7"/>
        <item x="8"/>
        <item x="13"/>
        <item x="9"/>
        <item x="2"/>
        <item x="12"/>
        <item x="4"/>
        <item x="6"/>
        <item t="default"/>
      </items>
      <autoSortScope>
        <pivotArea dataOnly="0" outline="0" fieldPosition="0">
          <references count="1">
            <reference field="4294967294" count="1" selected="0">
              <x v="0"/>
            </reference>
          </references>
        </pivotArea>
      </autoSortScope>
    </pivotField>
    <pivotField showAll="0"/>
    <pivotField numFmtId="165" showAll="0"/>
    <pivotField showAll="0"/>
    <pivotField dataField="1" numFmtId="165" showAll="0"/>
    <pivotField showAll="0"/>
    <pivotField showAll="0"/>
    <pivotField showAll="0"/>
    <pivotField showAll="0">
      <items count="4">
        <item x="2"/>
        <item x="0"/>
        <item x="1"/>
        <item t="default"/>
      </items>
    </pivotField>
    <pivotField showAll="0"/>
    <pivotField showAll="0"/>
    <pivotField numFmtId="165" showAll="0"/>
    <pivotField showAll="0"/>
    <pivotField showAll="0"/>
    <pivotField showAll="0"/>
    <pivotField showAll="0"/>
    <pivotField showAll="0">
      <items count="4">
        <item x="1"/>
        <item x="0"/>
        <item x="2"/>
        <item t="default"/>
      </items>
    </pivotField>
    <pivotField showAll="0"/>
    <pivotField showAll="0"/>
    <pivotField showAll="0"/>
    <pivotField showAll="0">
      <items count="5">
        <item x="3"/>
        <item x="2"/>
        <item x="0"/>
        <item x="1"/>
        <item t="default"/>
      </items>
    </pivotField>
    <pivotField showAll="0"/>
    <pivotField showAll="0">
      <items count="4">
        <item x="1"/>
        <item x="2"/>
        <item x="0"/>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v="8"/>
    </i>
    <i>
      <x v="10"/>
    </i>
    <i>
      <x v="6"/>
    </i>
    <i>
      <x v="9"/>
    </i>
    <i>
      <x/>
    </i>
    <i t="grand">
      <x/>
    </i>
  </rowItems>
  <colItems count="1">
    <i/>
  </colItems>
  <dataFields count="1">
    <dataField name="Sum of Total Sales" fld="6" baseField="2" baseItem="2" numFmtId="3"/>
  </dataFields>
  <chartFormats count="14">
    <chartFormat chart="53" format="0" series="1">
      <pivotArea type="data" outline="0" fieldPosition="0">
        <references count="1">
          <reference field="4294967294" count="1" selected="0">
            <x v="0"/>
          </reference>
        </references>
      </pivotArea>
    </chartFormat>
    <chartFormat chart="65" format="0" series="1">
      <pivotArea type="data" outline="0" fieldPosition="0">
        <references count="1">
          <reference field="4294967294" count="1" selected="0">
            <x v="0"/>
          </reference>
        </references>
      </pivotArea>
    </chartFormat>
    <chartFormat chart="65" format="1">
      <pivotArea type="data" outline="0" fieldPosition="0">
        <references count="2">
          <reference field="4294967294" count="1" selected="0">
            <x v="0"/>
          </reference>
          <reference field="2" count="1" selected="0">
            <x v="8"/>
          </reference>
        </references>
      </pivotArea>
    </chartFormat>
    <chartFormat chart="65" format="2">
      <pivotArea type="data" outline="0" fieldPosition="0">
        <references count="2">
          <reference field="4294967294" count="1" selected="0">
            <x v="0"/>
          </reference>
          <reference field="2" count="1" selected="0">
            <x v="10"/>
          </reference>
        </references>
      </pivotArea>
    </chartFormat>
    <chartFormat chart="65" format="3">
      <pivotArea type="data" outline="0" fieldPosition="0">
        <references count="2">
          <reference field="4294967294" count="1" selected="0">
            <x v="0"/>
          </reference>
          <reference field="2" count="1" selected="0">
            <x v="6"/>
          </reference>
        </references>
      </pivotArea>
    </chartFormat>
    <chartFormat chart="65" format="4">
      <pivotArea type="data" outline="0" fieldPosition="0">
        <references count="2">
          <reference field="4294967294" count="1" selected="0">
            <x v="0"/>
          </reference>
          <reference field="2" count="1" selected="0">
            <x v="9"/>
          </reference>
        </references>
      </pivotArea>
    </chartFormat>
    <chartFormat chart="65" format="5">
      <pivotArea type="data" outline="0" fieldPosition="0">
        <references count="2">
          <reference field="4294967294" count="1" selected="0">
            <x v="0"/>
          </reference>
          <reference field="2" count="1" selected="0">
            <x v="0"/>
          </reference>
        </references>
      </pivotArea>
    </chartFormat>
    <chartFormat chart="71" format="12" series="1">
      <pivotArea type="data" outline="0" fieldPosition="0">
        <references count="1">
          <reference field="4294967294" count="1" selected="0">
            <x v="0"/>
          </reference>
        </references>
      </pivotArea>
    </chartFormat>
    <chartFormat chart="71" format="13">
      <pivotArea type="data" outline="0" fieldPosition="0">
        <references count="2">
          <reference field="4294967294" count="1" selected="0">
            <x v="0"/>
          </reference>
          <reference field="2" count="1" selected="0">
            <x v="8"/>
          </reference>
        </references>
      </pivotArea>
    </chartFormat>
    <chartFormat chart="71" format="14">
      <pivotArea type="data" outline="0" fieldPosition="0">
        <references count="2">
          <reference field="4294967294" count="1" selected="0">
            <x v="0"/>
          </reference>
          <reference field="2" count="1" selected="0">
            <x v="10"/>
          </reference>
        </references>
      </pivotArea>
    </chartFormat>
    <chartFormat chart="71" format="15">
      <pivotArea type="data" outline="0" fieldPosition="0">
        <references count="2">
          <reference field="4294967294" count="1" selected="0">
            <x v="0"/>
          </reference>
          <reference field="2" count="1" selected="0">
            <x v="6"/>
          </reference>
        </references>
      </pivotArea>
    </chartFormat>
    <chartFormat chart="71" format="16">
      <pivotArea type="data" outline="0" fieldPosition="0">
        <references count="2">
          <reference field="4294967294" count="1" selected="0">
            <x v="0"/>
          </reference>
          <reference field="2" count="1" selected="0">
            <x v="9"/>
          </reference>
        </references>
      </pivotArea>
    </chartFormat>
    <chartFormat chart="71" format="17">
      <pivotArea type="data" outline="0" fieldPosition="0">
        <references count="2">
          <reference field="4294967294" count="1" selected="0">
            <x v="0"/>
          </reference>
          <reference field="2" count="1" selected="0">
            <x v="0"/>
          </reference>
        </references>
      </pivotArea>
    </chartFormat>
    <chartFormat chart="65" format="6">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filters count="2">
    <filter fld="0" type="dateBetween" evalOrder="-1" id="2" name="Date">
      <autoFilter ref="A1">
        <filterColumn colId="0">
          <customFilters and="1">
            <customFilter operator="greaterThanOrEqual" val="45901"/>
            <customFilter operator="lessThanOrEqual" val="45930"/>
          </customFilters>
        </filterColumn>
      </autoFilter>
      <extLst>
        <ext xmlns:x15="http://schemas.microsoft.com/office/spreadsheetml/2010/11/main" uri="{0605FD5F-26C8-4aeb-8148-2DB25E43C511}">
          <x15:pivotFilter useWholeDay="1"/>
        </ext>
      </extLst>
    </filter>
    <filter fld="2"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6AE71E-5864-4274-B09D-EE2A9FD3E3B4}" name="PivotTable1"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71">
  <location ref="A3:C37" firstHeaderRow="0" firstDataRow="1" firstDataCol="1"/>
  <pivotFields count="29">
    <pivotField numFmtId="16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pivotField showAll="0"/>
    <pivotField numFmtId="165" showAll="0"/>
    <pivotField showAll="0"/>
    <pivotField dataField="1" numFmtId="165" showAll="0"/>
    <pivotField showAll="0"/>
    <pivotField showAll="0"/>
    <pivotField showAll="0"/>
    <pivotField showAll="0">
      <items count="4">
        <item x="2"/>
        <item x="0"/>
        <item x="1"/>
        <item t="default"/>
      </items>
    </pivotField>
    <pivotField showAll="0"/>
    <pivotField showAll="0"/>
    <pivotField numFmtId="165" showAll="0"/>
    <pivotField showAll="0"/>
    <pivotField showAll="0"/>
    <pivotField dataField="1" showAll="0"/>
    <pivotField showAll="0"/>
    <pivotField showAll="0">
      <items count="4">
        <item x="1"/>
        <item x="0"/>
        <item x="2"/>
        <item t="default"/>
      </items>
    </pivotField>
    <pivotField showAll="0"/>
    <pivotField showAll="0"/>
    <pivotField showAll="0"/>
    <pivotField showAll="0">
      <items count="5">
        <item x="3"/>
        <item x="2"/>
        <item x="0"/>
        <item x="1"/>
        <item t="default"/>
      </items>
    </pivotField>
    <pivotField showAll="0"/>
    <pivotField axis="axisRow" showAll="0">
      <items count="4">
        <item x="1"/>
        <item x="2"/>
        <item x="0"/>
        <item t="default"/>
      </items>
    </pivotField>
    <pivotField axis="axisRow" showAll="0">
      <items count="3">
        <item x="0"/>
        <item x="1"/>
        <item t="default"/>
      </items>
    </pivotField>
    <pivotField axis="axisRow" showAll="0">
      <items count="5">
        <item x="2"/>
        <item x="3"/>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3">
    <field x="24"/>
    <field x="25"/>
    <field x="26"/>
  </rowFields>
  <rowItems count="34">
    <i>
      <x/>
    </i>
    <i r="1">
      <x/>
    </i>
    <i r="2">
      <x/>
    </i>
    <i r="2">
      <x v="1"/>
    </i>
    <i r="2">
      <x v="2"/>
    </i>
    <i r="2">
      <x v="3"/>
    </i>
    <i r="1">
      <x v="1"/>
    </i>
    <i r="2">
      <x/>
    </i>
    <i r="2">
      <x v="1"/>
    </i>
    <i r="2">
      <x v="2"/>
    </i>
    <i r="2">
      <x v="3"/>
    </i>
    <i>
      <x v="1"/>
    </i>
    <i r="1">
      <x/>
    </i>
    <i r="2">
      <x/>
    </i>
    <i r="2">
      <x v="1"/>
    </i>
    <i r="2">
      <x v="2"/>
    </i>
    <i r="2">
      <x v="3"/>
    </i>
    <i r="1">
      <x v="1"/>
    </i>
    <i r="2">
      <x/>
    </i>
    <i r="2">
      <x v="1"/>
    </i>
    <i r="2">
      <x v="2"/>
    </i>
    <i r="2">
      <x v="3"/>
    </i>
    <i>
      <x v="2"/>
    </i>
    <i r="1">
      <x/>
    </i>
    <i r="2">
      <x/>
    </i>
    <i r="2">
      <x v="1"/>
    </i>
    <i r="2">
      <x v="2"/>
    </i>
    <i r="2">
      <x v="3"/>
    </i>
    <i r="1">
      <x v="1"/>
    </i>
    <i r="2">
      <x/>
    </i>
    <i r="2">
      <x v="1"/>
    </i>
    <i r="2">
      <x v="2"/>
    </i>
    <i r="2">
      <x v="3"/>
    </i>
    <i t="grand">
      <x/>
    </i>
  </rowItems>
  <colFields count="1">
    <field x="-2"/>
  </colFields>
  <colItems count="2">
    <i>
      <x/>
    </i>
    <i i="1">
      <x v="1"/>
    </i>
  </colItems>
  <dataFields count="2">
    <dataField name="Sum of Total Sales" fld="6" baseField="0" baseItem="0" numFmtId="165"/>
    <dataField name="Sum of Profit" fld="16" baseField="24" baseItem="0" numFmtId="3"/>
  </dataFields>
  <chartFormats count="3">
    <chartFormat chart="64" format="0" series="1">
      <pivotArea type="data" outline="0" fieldPosition="0">
        <references count="1">
          <reference field="4294967294" count="1" selected="0">
            <x v="0"/>
          </reference>
        </references>
      </pivotArea>
    </chartFormat>
    <chartFormat chart="64" format="1" series="1">
      <pivotArea type="data" outline="0" fieldPosition="0">
        <references count="1">
          <reference field="4294967294" count="1" selected="0">
            <x v="1"/>
          </reference>
        </references>
      </pivotArea>
    </chartFormat>
    <chartFormat chart="64" format="2">
      <pivotArea type="data" outline="0" fieldPosition="0">
        <references count="4">
          <reference field="4294967294" count="1" selected="0">
            <x v="0"/>
          </reference>
          <reference field="24" count="1" selected="0">
            <x v="0"/>
          </reference>
          <reference field="25" count="1" selected="0">
            <x v="0"/>
          </reference>
          <reference field="26" count="1" selected="0">
            <x v="0"/>
          </reference>
        </references>
      </pivotArea>
    </chartFormat>
  </chartFormats>
  <pivotTableStyleInfo name="PivotStyleLight16" showRowHeaders="1" showColHeaders="1" showRowStripes="0" showColStripes="0" showLastColumn="1"/>
  <filters count="1">
    <filter fld="0" type="dateBetween" evalOrder="-1" id="2" name="Date">
      <autoFilter ref="A1">
        <filterColumn colId="0">
          <customFilters and="1">
            <customFilter operator="greaterThanOrEqual" val="45901"/>
            <customFilter operator="lessThanOrEqual" val="459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B01C55C2-20F4-4E76-9DEB-EB5E43E3CDC0}" sourceName="Product Category">
  <pivotTables>
    <pivotTable tabId="3" name="PivotTable1"/>
    <pivotTable tabId="8" name="PivotTable1"/>
    <pivotTable tabId="9" name="PivotTable1"/>
    <pivotTable tabId="2" name="PivotTable1"/>
    <pivotTable tabId="5" name="PivotTable1"/>
    <pivotTable tabId="11" name="PivotTable1"/>
  </pivotTables>
  <data>
    <tabular pivotCacheId="1093058567">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1EA1DE8-101A-4E1C-92EF-9D7C8734E0CA}" sourceName="Region">
  <pivotTables>
    <pivotTable tabId="3" name="PivotTable1"/>
    <pivotTable tabId="8" name="PivotTable1"/>
    <pivotTable tabId="2" name="PivotTable1"/>
    <pivotTable tabId="5" name="PivotTable1"/>
    <pivotTable tabId="9" name="PivotTable1"/>
    <pivotTable tabId="11" name="PivotTable1"/>
  </pivotTables>
  <data>
    <tabular pivotCacheId="1093058567" customListSort="0">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iod" xr10:uid="{74A8C794-A29A-48CA-90F0-CF33A82E4D74}" sourceName="Sales Period">
  <pivotTables>
    <pivotTable tabId="3" name="PivotTable1"/>
    <pivotTable tabId="8" name="PivotTable1"/>
    <pivotTable tabId="9" name="PivotTable1"/>
    <pivotTable tabId="11" name="PivotTable1"/>
    <pivotTable tabId="2" name="PivotTable1"/>
    <pivotTable tabId="5" name="PivotTable1"/>
  </pivotTables>
  <data>
    <tabular pivotCacheId="1093058567">
      <items count="4">
        <i x="3" s="1"/>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0AC2A1CF-F034-4F59-80FA-7455013CA2F5}" sourceName="Customer Segment">
  <pivotTables>
    <pivotTable tabId="5" name="PivotTable1"/>
    <pivotTable tabId="8" name="PivotTable1"/>
    <pivotTable tabId="9" name="PivotTable1"/>
    <pivotTable tabId="11" name="PivotTable1"/>
    <pivotTable tabId="3" name="PivotTable1"/>
    <pivotTable tabId="2" name="PivotTable1"/>
  </pivotTables>
  <data>
    <tabular pivotCacheId="1093058567">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17B6C4EE-A7DA-43D1-BD55-C52D48F691C0}" cache="Slicer_Product_Category" caption="Product Category" style="BROWN Slicer Style 1" rowHeight="241300"/>
  <slicer name="Region" xr10:uid="{102A44D5-635C-45C9-A27C-6AB351CCB7FE}" cache="Slicer_Region" caption="Region" style="BROWN 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iod" xr10:uid="{75FC79E7-3680-4A22-AB96-DA5EC1D21FBF}" cache="Slicer_Sales_Period" caption="Sales Period" style="BROWN Slicer Style 1" rowHeight="241300"/>
  <slicer name="Customer Segment" xr10:uid="{58C258DA-393A-40B0-B45A-22ADD7F456AD}" cache="Slicer_Customer_Segment" caption="Customer Segment" style="BROWN Slicer Style 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1" xr10:uid="{815284E4-622B-4E7B-BE42-5900651D9447}" cache="Slicer_Product_Category" caption="Product Category" style="BROWN Slicer Style 1" rowHeight="241300"/>
  <slicer name="Region 1" xr10:uid="{83CE1DB6-E0EE-4483-AFBF-6E2D8CB3F418}" cache="Slicer_Region" caption="Region" style="BROWN Slicer Style 1" rowHeight="241300"/>
  <slicer name="Sales Period 2" xr10:uid="{BE5D043A-99DA-47E0-A62B-AD33EE9FFF48}" cache="Slicer_Sales_Period" caption="Sales Period" columnCount="4" style="BROWN Slicer Style 1" rowHeight="241300"/>
  <slicer name="Customer Segment 2" xr10:uid="{5829D300-AD7C-4C26-B231-B609EBD69EE2}" cache="Slicer_Customer_Segment" caption="Customer Segment" columnCount="3" style="BROWN Slicer Style 1"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CCE4E-CB8A-4BFD-B352-F419B1060AEC}">
  <dimension ref="A3:B9"/>
  <sheetViews>
    <sheetView workbookViewId="0">
      <selection activeCell="B15" sqref="B15"/>
    </sheetView>
  </sheetViews>
  <sheetFormatPr defaultRowHeight="15" x14ac:dyDescent="0.25"/>
  <cols>
    <col min="1" max="1" width="19.7109375" bestFit="1" customWidth="1"/>
    <col min="2" max="2" width="17.28515625" bestFit="1" customWidth="1"/>
  </cols>
  <sheetData>
    <row r="3" spans="1:2" x14ac:dyDescent="0.25">
      <c r="A3" s="7" t="s">
        <v>3330</v>
      </c>
      <c r="B3" t="s">
        <v>3332</v>
      </c>
    </row>
    <row r="4" spans="1:2" x14ac:dyDescent="0.25">
      <c r="A4" s="8" t="s">
        <v>133</v>
      </c>
      <c r="B4" s="9">
        <v>2973200</v>
      </c>
    </row>
    <row r="5" spans="1:2" x14ac:dyDescent="0.25">
      <c r="A5" s="8" t="s">
        <v>131</v>
      </c>
      <c r="B5" s="9">
        <v>3054400</v>
      </c>
    </row>
    <row r="6" spans="1:2" x14ac:dyDescent="0.25">
      <c r="A6" s="8" t="s">
        <v>129</v>
      </c>
      <c r="B6" s="9">
        <v>3055400</v>
      </c>
    </row>
    <row r="7" spans="1:2" x14ac:dyDescent="0.25">
      <c r="A7" s="8" t="s">
        <v>124</v>
      </c>
      <c r="B7" s="9">
        <v>3112700</v>
      </c>
    </row>
    <row r="8" spans="1:2" x14ac:dyDescent="0.25">
      <c r="A8" s="8" t="s">
        <v>135</v>
      </c>
      <c r="B8" s="9">
        <v>3217700</v>
      </c>
    </row>
    <row r="9" spans="1:2" x14ac:dyDescent="0.25">
      <c r="A9" s="8" t="s">
        <v>3331</v>
      </c>
      <c r="B9" s="9">
        <v>15413400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41"/>
  <sheetViews>
    <sheetView topLeftCell="M1" workbookViewId="0">
      <selection activeCell="Q2" sqref="Q2"/>
    </sheetView>
  </sheetViews>
  <sheetFormatPr defaultRowHeight="15" x14ac:dyDescent="0.25"/>
  <cols>
    <col min="1" max="1" width="10.7109375" style="1" bestFit="1" customWidth="1"/>
    <col min="2" max="2" width="12.85546875" bestFit="1" customWidth="1"/>
    <col min="3" max="3" width="25.5703125" customWidth="1"/>
    <col min="4" max="4" width="15.28515625" customWidth="1"/>
    <col min="5" max="5" width="10.5703125" style="2" bestFit="1" customWidth="1"/>
    <col min="6" max="6" width="14.7109375" bestFit="1" customWidth="1"/>
    <col min="7" max="7" width="11.42578125" style="2" bestFit="1" customWidth="1"/>
    <col min="8" max="8" width="18.42578125" bestFit="1" customWidth="1"/>
    <col min="9" max="9" width="10.28515625" bestFit="1" customWidth="1"/>
    <col min="10" max="10" width="9.85546875" bestFit="1" customWidth="1"/>
    <col min="11" max="11" width="18.42578125" bestFit="1" customWidth="1"/>
    <col min="12" max="12" width="20.140625" bestFit="1" customWidth="1"/>
    <col min="13" max="13" width="13.85546875" bestFit="1" customWidth="1"/>
    <col min="14" max="14" width="28" bestFit="1" customWidth="1"/>
    <col min="15" max="15" width="30.5703125" customWidth="1"/>
    <col min="16" max="16" width="23.28515625" bestFit="1" customWidth="1"/>
    <col min="17" max="17" width="17.28515625" customWidth="1"/>
    <col min="18" max="18" width="20.5703125" customWidth="1"/>
    <col min="19" max="19" width="9.5703125" bestFit="1" customWidth="1"/>
    <col min="20" max="20" width="15.28515625" bestFit="1" customWidth="1"/>
    <col min="21" max="21" width="17.7109375" bestFit="1" customWidth="1"/>
    <col min="22" max="22" width="16.140625" bestFit="1" customWidth="1"/>
    <col min="23" max="23" width="12.85546875" bestFit="1" customWidth="1"/>
    <col min="24" max="24" width="13.5703125" bestFit="1" customWidth="1"/>
    <col min="25" max="25" width="19.7109375" bestFit="1" customWidth="1"/>
    <col min="26" max="26" width="8.140625" bestFit="1" customWidth="1"/>
    <col min="27" max="27" width="11.42578125" bestFit="1" customWidth="1"/>
  </cols>
  <sheetData>
    <row r="1" spans="1:27" s="5" customFormat="1" ht="15.75" x14ac:dyDescent="0.25">
      <c r="A1" s="4" t="s">
        <v>0</v>
      </c>
      <c r="B1" s="5" t="s">
        <v>1</v>
      </c>
      <c r="C1" s="5" t="s">
        <v>2</v>
      </c>
      <c r="D1" s="5" t="s">
        <v>3316</v>
      </c>
      <c r="E1" s="6" t="s">
        <v>3</v>
      </c>
      <c r="F1" s="5" t="s">
        <v>4</v>
      </c>
      <c r="G1" s="6" t="s">
        <v>5</v>
      </c>
      <c r="H1" s="5" t="s">
        <v>6</v>
      </c>
      <c r="I1" s="5" t="s">
        <v>7</v>
      </c>
      <c r="J1" s="5" t="s">
        <v>8</v>
      </c>
      <c r="K1" s="5" t="s">
        <v>9</v>
      </c>
      <c r="L1" s="5" t="s">
        <v>10</v>
      </c>
      <c r="M1" s="5" t="s">
        <v>11</v>
      </c>
      <c r="N1" s="5" t="s">
        <v>12</v>
      </c>
      <c r="O1" s="5" t="s">
        <v>3323</v>
      </c>
      <c r="P1" s="5" t="s">
        <v>3324</v>
      </c>
      <c r="Q1" s="5" t="s">
        <v>3325</v>
      </c>
      <c r="R1" s="5" t="s">
        <v>3326</v>
      </c>
      <c r="S1" s="5" t="s">
        <v>13</v>
      </c>
      <c r="T1" s="5" t="s">
        <v>14</v>
      </c>
      <c r="U1" s="5" t="s">
        <v>15</v>
      </c>
      <c r="V1" s="5" t="s">
        <v>16</v>
      </c>
      <c r="W1" s="5" t="s">
        <v>17</v>
      </c>
      <c r="X1" s="5" t="s">
        <v>18</v>
      </c>
      <c r="Y1" s="5" t="s">
        <v>19</v>
      </c>
      <c r="Z1" s="5" t="s">
        <v>20</v>
      </c>
      <c r="AA1" s="5" t="s">
        <v>21</v>
      </c>
    </row>
    <row r="2" spans="1:27" x14ac:dyDescent="0.25">
      <c r="A2" s="1">
        <v>45292</v>
      </c>
      <c r="B2" t="s">
        <v>22</v>
      </c>
      <c r="C2" t="s">
        <v>122</v>
      </c>
      <c r="D2" t="s">
        <v>3320</v>
      </c>
      <c r="E2" s="2">
        <f t="shared" ref="E2:E65" si="0">IF(AND(C2="Cinnamon Rolls", D2="Large Pack"), 1500,
IF(AND(C2="Cinnamon Rolls", D2="Small Pack"), 800,
IF(AND(C2="Cinnamon Rolls", D2="Party Pack"), 2800,
IF(D2="500g",1300,
IF(D2="1000g",2800,
IF(D2="1500g",3800,
IF(D2="2000g",4800,
IF(D2="2500g",5800,
IF(D2="3000g",6800,"")))))))))</f>
        <v>2800</v>
      </c>
      <c r="F2">
        <v>3</v>
      </c>
      <c r="G2" s="2">
        <f t="shared" ref="G2:G65" si="1">F2*E2</f>
        <v>8400</v>
      </c>
      <c r="H2" t="s">
        <v>136</v>
      </c>
      <c r="I2" t="s">
        <v>139</v>
      </c>
      <c r="J2" t="s">
        <v>142</v>
      </c>
      <c r="K2" t="s">
        <v>3281</v>
      </c>
      <c r="L2">
        <v>3</v>
      </c>
      <c r="M2">
        <v>0</v>
      </c>
      <c r="N2" s="2">
        <f t="shared" ref="N2:N65" si="2">G2-M2</f>
        <v>8400</v>
      </c>
      <c r="O2" s="2">
        <f>IF(AND(C3="Cinnamon Rolls", D3="Small Pack"), 400,
IF(AND(C3="Cinnamon Rolls", D3="Large Pack"), 1000,
IF(AND(C3="Cinnamon Rolls", D3="Party Pack"), 1300,
IF(D3="500g", 900,
IF(D3="1000g", 1800,
IF(D3="1500g", 2600,
IF(D3="2000g", 3500,
IF(D3="2500g", 4200,
IF(D3="3000g", 5000, "")))))))))</f>
        <v>1300</v>
      </c>
      <c r="P2" s="2">
        <f t="shared" ref="P2:P65" si="3">L2*O2</f>
        <v>3900</v>
      </c>
      <c r="Q2" s="2">
        <f>N2-P2</f>
        <v>4500</v>
      </c>
      <c r="R2" s="3">
        <f>Q2/N2*100%</f>
        <v>0.5357142857142857</v>
      </c>
      <c r="S2" t="s">
        <v>3284</v>
      </c>
      <c r="T2" t="s">
        <v>3287</v>
      </c>
      <c r="U2" t="s">
        <v>3290</v>
      </c>
      <c r="V2" t="s">
        <v>3292</v>
      </c>
      <c r="W2" t="s">
        <v>3296</v>
      </c>
      <c r="X2" t="s">
        <v>3300</v>
      </c>
      <c r="Y2" t="s">
        <v>3307</v>
      </c>
      <c r="Z2" t="s">
        <v>3310</v>
      </c>
      <c r="AA2" t="s">
        <v>3312</v>
      </c>
    </row>
    <row r="3" spans="1:27" x14ac:dyDescent="0.25">
      <c r="A3" s="1">
        <v>45292</v>
      </c>
      <c r="B3" t="s">
        <v>23</v>
      </c>
      <c r="C3" t="s">
        <v>123</v>
      </c>
      <c r="D3" t="s">
        <v>3327</v>
      </c>
      <c r="E3" s="2">
        <f t="shared" si="0"/>
        <v>2800</v>
      </c>
      <c r="F3">
        <v>1</v>
      </c>
      <c r="G3" s="2">
        <f t="shared" si="1"/>
        <v>2800</v>
      </c>
      <c r="H3" t="s">
        <v>137</v>
      </c>
      <c r="I3" t="s">
        <v>140</v>
      </c>
      <c r="J3" t="s">
        <v>143</v>
      </c>
      <c r="K3" t="s">
        <v>3282</v>
      </c>
      <c r="L3">
        <v>1</v>
      </c>
      <c r="M3">
        <v>0</v>
      </c>
      <c r="N3" s="2">
        <f t="shared" si="2"/>
        <v>2800</v>
      </c>
      <c r="O3" s="2">
        <f t="shared" ref="O3:O66" si="4">IF(AND(C4="Cinnamon Rolls", D4="Small Pack"), 400,
IF(AND(C4="Cinnamon Rolls", D4="Large Pack"), 1000,
IF(AND(C4="Cinnamon Rolls", D4="Party Pack"), 1300,
IF(D4="500g", 900,
IF(D4="1000g", 1800,
IF(D4="1500g", 2600,
IF(D4="2000g", 3500,
IF(D4="2500g", 4200,
IF(D4="3000g", 5000, "")))))))))</f>
        <v>900</v>
      </c>
      <c r="P3" s="2">
        <f t="shared" si="3"/>
        <v>900</v>
      </c>
      <c r="Q3" s="2">
        <f t="shared" ref="Q2:Q65" si="5">N3-P3</f>
        <v>1900</v>
      </c>
      <c r="R3" s="3">
        <f t="shared" ref="R2:R65" si="6">Q3/N3*100%</f>
        <v>0.6785714285714286</v>
      </c>
      <c r="S3" t="s">
        <v>3284</v>
      </c>
      <c r="T3" t="s">
        <v>3288</v>
      </c>
      <c r="U3" t="s">
        <v>3291</v>
      </c>
      <c r="V3" t="s">
        <v>3292</v>
      </c>
      <c r="W3" t="s">
        <v>3296</v>
      </c>
      <c r="X3" t="s">
        <v>3300</v>
      </c>
      <c r="Y3" t="s">
        <v>3307</v>
      </c>
      <c r="Z3" t="s">
        <v>3311</v>
      </c>
      <c r="AA3" t="s">
        <v>3313</v>
      </c>
    </row>
    <row r="4" spans="1:27" x14ac:dyDescent="0.25">
      <c r="A4" s="1">
        <v>45292</v>
      </c>
      <c r="B4" t="s">
        <v>24</v>
      </c>
      <c r="C4" t="s">
        <v>124</v>
      </c>
      <c r="D4" t="s">
        <v>3319</v>
      </c>
      <c r="E4" s="2">
        <f t="shared" si="0"/>
        <v>1300</v>
      </c>
      <c r="F4">
        <v>5</v>
      </c>
      <c r="G4" s="2">
        <f t="shared" si="1"/>
        <v>6500</v>
      </c>
      <c r="H4" t="s">
        <v>136</v>
      </c>
      <c r="I4" t="s">
        <v>139</v>
      </c>
      <c r="J4" t="s">
        <v>144</v>
      </c>
      <c r="K4" t="s">
        <v>3281</v>
      </c>
      <c r="L4">
        <v>5</v>
      </c>
      <c r="M4">
        <v>100</v>
      </c>
      <c r="N4" s="2">
        <f t="shared" si="2"/>
        <v>6400</v>
      </c>
      <c r="O4" s="2">
        <f t="shared" si="4"/>
        <v>1800</v>
      </c>
      <c r="P4" s="2">
        <f t="shared" si="3"/>
        <v>9000</v>
      </c>
      <c r="Q4" s="2">
        <f t="shared" si="5"/>
        <v>-2600</v>
      </c>
      <c r="R4" s="3">
        <f t="shared" si="6"/>
        <v>-0.40625</v>
      </c>
      <c r="S4" t="s">
        <v>3284</v>
      </c>
      <c r="T4" t="s">
        <v>3289</v>
      </c>
      <c r="U4" t="s">
        <v>3291</v>
      </c>
      <c r="V4" t="s">
        <v>3292</v>
      </c>
      <c r="W4" t="s">
        <v>3296</v>
      </c>
      <c r="X4" t="s">
        <v>3300</v>
      </c>
      <c r="Y4" t="s">
        <v>3308</v>
      </c>
      <c r="Z4" t="s">
        <v>3311</v>
      </c>
      <c r="AA4" t="s">
        <v>3312</v>
      </c>
    </row>
    <row r="5" spans="1:27" x14ac:dyDescent="0.25">
      <c r="A5" s="1">
        <v>45292</v>
      </c>
      <c r="B5" t="s">
        <v>25</v>
      </c>
      <c r="C5" t="s">
        <v>124</v>
      </c>
      <c r="D5" t="s">
        <v>3320</v>
      </c>
      <c r="E5" s="2">
        <f t="shared" si="0"/>
        <v>2800</v>
      </c>
      <c r="F5">
        <v>2</v>
      </c>
      <c r="G5" s="2">
        <f t="shared" si="1"/>
        <v>5600</v>
      </c>
      <c r="H5" t="s">
        <v>137</v>
      </c>
      <c r="I5" t="s">
        <v>140</v>
      </c>
      <c r="J5" t="s">
        <v>145</v>
      </c>
      <c r="K5" t="s">
        <v>3281</v>
      </c>
      <c r="L5">
        <v>2</v>
      </c>
      <c r="M5">
        <v>0</v>
      </c>
      <c r="N5" s="2">
        <f t="shared" si="2"/>
        <v>5600</v>
      </c>
      <c r="O5" s="2">
        <f t="shared" si="4"/>
        <v>900</v>
      </c>
      <c r="P5" s="2">
        <f t="shared" si="3"/>
        <v>1800</v>
      </c>
      <c r="Q5" s="2">
        <f t="shared" si="5"/>
        <v>3800</v>
      </c>
      <c r="R5" s="3">
        <f t="shared" si="6"/>
        <v>0.6785714285714286</v>
      </c>
      <c r="S5" t="s">
        <v>3284</v>
      </c>
      <c r="T5" t="s">
        <v>3288</v>
      </c>
      <c r="U5" t="s">
        <v>3290</v>
      </c>
      <c r="V5" t="s">
        <v>3293</v>
      </c>
      <c r="W5" t="s">
        <v>3296</v>
      </c>
      <c r="X5" t="s">
        <v>3300</v>
      </c>
      <c r="Y5" t="s">
        <v>3307</v>
      </c>
      <c r="Z5" t="s">
        <v>3310</v>
      </c>
      <c r="AA5" t="s">
        <v>3314</v>
      </c>
    </row>
    <row r="6" spans="1:27" x14ac:dyDescent="0.25">
      <c r="A6" s="1">
        <v>45293</v>
      </c>
      <c r="B6" t="s">
        <v>26</v>
      </c>
      <c r="C6" t="s">
        <v>125</v>
      </c>
      <c r="D6" t="s">
        <v>3319</v>
      </c>
      <c r="E6" s="2">
        <f t="shared" si="0"/>
        <v>1300</v>
      </c>
      <c r="F6">
        <v>2</v>
      </c>
      <c r="G6" s="2">
        <f t="shared" si="1"/>
        <v>2600</v>
      </c>
      <c r="H6" t="s">
        <v>137</v>
      </c>
      <c r="I6" t="s">
        <v>140</v>
      </c>
      <c r="J6" t="s">
        <v>146</v>
      </c>
      <c r="K6" t="s">
        <v>3281</v>
      </c>
      <c r="L6">
        <v>2</v>
      </c>
      <c r="M6">
        <v>0</v>
      </c>
      <c r="N6" s="2">
        <f t="shared" si="2"/>
        <v>2600</v>
      </c>
      <c r="O6" s="2">
        <f t="shared" si="4"/>
        <v>2600</v>
      </c>
      <c r="P6" s="2">
        <f t="shared" si="3"/>
        <v>5200</v>
      </c>
      <c r="Q6" s="2">
        <f t="shared" si="5"/>
        <v>-2600</v>
      </c>
      <c r="R6" s="3">
        <f t="shared" si="6"/>
        <v>-1</v>
      </c>
      <c r="S6" t="s">
        <v>3285</v>
      </c>
      <c r="T6" t="s">
        <v>3289</v>
      </c>
      <c r="U6" t="s">
        <v>3291</v>
      </c>
      <c r="V6" t="s">
        <v>3294</v>
      </c>
      <c r="W6" t="s">
        <v>3296</v>
      </c>
      <c r="X6" t="s">
        <v>3301</v>
      </c>
      <c r="Y6" t="s">
        <v>3308</v>
      </c>
      <c r="Z6" t="s">
        <v>3310</v>
      </c>
      <c r="AA6" t="s">
        <v>3313</v>
      </c>
    </row>
    <row r="7" spans="1:27" x14ac:dyDescent="0.25">
      <c r="A7" s="1">
        <v>45293</v>
      </c>
      <c r="B7" t="s">
        <v>27</v>
      </c>
      <c r="C7" t="s">
        <v>125</v>
      </c>
      <c r="D7" t="s">
        <v>3322</v>
      </c>
      <c r="E7" s="2">
        <f t="shared" si="0"/>
        <v>3800</v>
      </c>
      <c r="F7">
        <v>4</v>
      </c>
      <c r="G7" s="2">
        <f t="shared" si="1"/>
        <v>15200</v>
      </c>
      <c r="H7" t="s">
        <v>138</v>
      </c>
      <c r="I7" t="s">
        <v>140</v>
      </c>
      <c r="J7" t="s">
        <v>147</v>
      </c>
      <c r="K7" t="s">
        <v>3281</v>
      </c>
      <c r="L7">
        <v>4</v>
      </c>
      <c r="M7">
        <v>50</v>
      </c>
      <c r="N7" s="2">
        <f t="shared" si="2"/>
        <v>15150</v>
      </c>
      <c r="O7" s="2">
        <f t="shared" si="4"/>
        <v>5000</v>
      </c>
      <c r="P7" s="2">
        <f t="shared" si="3"/>
        <v>20000</v>
      </c>
      <c r="Q7" s="2">
        <f t="shared" si="5"/>
        <v>-4850</v>
      </c>
      <c r="R7" s="3">
        <f t="shared" si="6"/>
        <v>-0.32013201320132012</v>
      </c>
      <c r="S7" t="s">
        <v>3285</v>
      </c>
      <c r="T7" t="s">
        <v>3288</v>
      </c>
      <c r="U7" t="s">
        <v>3291</v>
      </c>
      <c r="V7" t="s">
        <v>3294</v>
      </c>
      <c r="W7" t="s">
        <v>3296</v>
      </c>
      <c r="X7" t="s">
        <v>3301</v>
      </c>
      <c r="Y7" t="s">
        <v>3307</v>
      </c>
      <c r="Z7" t="s">
        <v>3311</v>
      </c>
      <c r="AA7" t="s">
        <v>3314</v>
      </c>
    </row>
    <row r="8" spans="1:27" x14ac:dyDescent="0.25">
      <c r="A8" s="1">
        <v>45293</v>
      </c>
      <c r="B8" t="s">
        <v>28</v>
      </c>
      <c r="C8" t="s">
        <v>126</v>
      </c>
      <c r="D8" t="s">
        <v>3317</v>
      </c>
      <c r="E8" s="2">
        <f t="shared" si="0"/>
        <v>6800</v>
      </c>
      <c r="F8">
        <v>1</v>
      </c>
      <c r="G8" s="2">
        <f t="shared" si="1"/>
        <v>6800</v>
      </c>
      <c r="H8" t="s">
        <v>136</v>
      </c>
      <c r="I8" t="s">
        <v>140</v>
      </c>
      <c r="J8" t="s">
        <v>148</v>
      </c>
      <c r="K8" t="s">
        <v>3281</v>
      </c>
      <c r="L8">
        <v>1</v>
      </c>
      <c r="M8">
        <v>0</v>
      </c>
      <c r="N8" s="2">
        <f t="shared" si="2"/>
        <v>6800</v>
      </c>
      <c r="O8" s="2">
        <f t="shared" si="4"/>
        <v>1800</v>
      </c>
      <c r="P8" s="2">
        <f t="shared" si="3"/>
        <v>1800</v>
      </c>
      <c r="Q8" s="2">
        <f t="shared" si="5"/>
        <v>5000</v>
      </c>
      <c r="R8" s="3">
        <f t="shared" si="6"/>
        <v>0.73529411764705888</v>
      </c>
      <c r="S8" t="s">
        <v>3285</v>
      </c>
      <c r="T8" t="s">
        <v>3287</v>
      </c>
      <c r="U8" t="s">
        <v>3290</v>
      </c>
      <c r="V8" t="s">
        <v>3295</v>
      </c>
      <c r="W8" t="s">
        <v>3296</v>
      </c>
      <c r="X8" t="s">
        <v>3301</v>
      </c>
      <c r="Y8" t="s">
        <v>3309</v>
      </c>
      <c r="Z8" t="s">
        <v>3310</v>
      </c>
      <c r="AA8" t="s">
        <v>3313</v>
      </c>
    </row>
    <row r="9" spans="1:27" x14ac:dyDescent="0.25">
      <c r="A9" s="1">
        <v>45294</v>
      </c>
      <c r="B9" t="s">
        <v>29</v>
      </c>
      <c r="C9" t="s">
        <v>127</v>
      </c>
      <c r="D9" t="s">
        <v>3320</v>
      </c>
      <c r="E9" s="2">
        <f t="shared" si="0"/>
        <v>2800</v>
      </c>
      <c r="F9">
        <v>3</v>
      </c>
      <c r="G9" s="2">
        <f t="shared" si="1"/>
        <v>8400</v>
      </c>
      <c r="H9" t="s">
        <v>136</v>
      </c>
      <c r="I9" t="s">
        <v>141</v>
      </c>
      <c r="J9" t="s">
        <v>149</v>
      </c>
      <c r="K9" t="s">
        <v>3281</v>
      </c>
      <c r="L9">
        <v>3</v>
      </c>
      <c r="M9">
        <v>0</v>
      </c>
      <c r="N9" s="2">
        <f t="shared" si="2"/>
        <v>8400</v>
      </c>
      <c r="O9" s="2">
        <f t="shared" si="4"/>
        <v>3500</v>
      </c>
      <c r="P9" s="2">
        <f t="shared" si="3"/>
        <v>10500</v>
      </c>
      <c r="Q9" s="2">
        <f t="shared" si="5"/>
        <v>-2100</v>
      </c>
      <c r="R9" s="3">
        <f t="shared" si="6"/>
        <v>-0.25</v>
      </c>
      <c r="S9" t="s">
        <v>3286</v>
      </c>
      <c r="T9" t="s">
        <v>3288</v>
      </c>
      <c r="U9" t="s">
        <v>3291</v>
      </c>
      <c r="V9" t="s">
        <v>3295</v>
      </c>
      <c r="W9" t="s">
        <v>3296</v>
      </c>
      <c r="X9" t="s">
        <v>3302</v>
      </c>
      <c r="Y9" t="s">
        <v>3307</v>
      </c>
      <c r="Z9" t="s">
        <v>3311</v>
      </c>
      <c r="AA9" t="s">
        <v>3312</v>
      </c>
    </row>
    <row r="10" spans="1:27" x14ac:dyDescent="0.25">
      <c r="A10" s="1">
        <v>45294</v>
      </c>
      <c r="B10" t="s">
        <v>30</v>
      </c>
      <c r="C10" t="s">
        <v>124</v>
      </c>
      <c r="D10" t="s">
        <v>3318</v>
      </c>
      <c r="E10" s="2">
        <f t="shared" si="0"/>
        <v>4800</v>
      </c>
      <c r="F10">
        <v>1</v>
      </c>
      <c r="G10" s="2">
        <f t="shared" si="1"/>
        <v>4800</v>
      </c>
      <c r="H10" t="s">
        <v>136</v>
      </c>
      <c r="I10" t="s">
        <v>141</v>
      </c>
      <c r="J10" t="s">
        <v>150</v>
      </c>
      <c r="K10" t="s">
        <v>3281</v>
      </c>
      <c r="L10">
        <v>1</v>
      </c>
      <c r="M10">
        <v>0</v>
      </c>
      <c r="N10" s="2">
        <f t="shared" si="2"/>
        <v>4800</v>
      </c>
      <c r="O10" s="2">
        <f t="shared" si="4"/>
        <v>3500</v>
      </c>
      <c r="P10" s="2">
        <f t="shared" si="3"/>
        <v>3500</v>
      </c>
      <c r="Q10" s="2">
        <f t="shared" si="5"/>
        <v>1300</v>
      </c>
      <c r="R10" s="3">
        <f t="shared" si="6"/>
        <v>0.27083333333333331</v>
      </c>
      <c r="S10" t="s">
        <v>3286</v>
      </c>
      <c r="T10" t="s">
        <v>3287</v>
      </c>
      <c r="U10" t="s">
        <v>3291</v>
      </c>
      <c r="V10" t="s">
        <v>3295</v>
      </c>
      <c r="W10" t="s">
        <v>3296</v>
      </c>
      <c r="X10" t="s">
        <v>3302</v>
      </c>
      <c r="Y10" t="s">
        <v>3308</v>
      </c>
      <c r="Z10" t="s">
        <v>3311</v>
      </c>
      <c r="AA10" t="s">
        <v>3315</v>
      </c>
    </row>
    <row r="11" spans="1:27" x14ac:dyDescent="0.25">
      <c r="A11" s="1">
        <v>45294</v>
      </c>
      <c r="B11" t="s">
        <v>31</v>
      </c>
      <c r="C11" t="s">
        <v>128</v>
      </c>
      <c r="D11" t="s">
        <v>3318</v>
      </c>
      <c r="E11" s="2">
        <f t="shared" si="0"/>
        <v>4800</v>
      </c>
      <c r="F11">
        <v>3</v>
      </c>
      <c r="G11" s="2">
        <f t="shared" si="1"/>
        <v>14400</v>
      </c>
      <c r="H11" t="s">
        <v>138</v>
      </c>
      <c r="I11" t="s">
        <v>139</v>
      </c>
      <c r="J11" t="s">
        <v>151</v>
      </c>
      <c r="K11" t="s">
        <v>3283</v>
      </c>
      <c r="L11">
        <v>3</v>
      </c>
      <c r="M11">
        <v>0</v>
      </c>
      <c r="N11" s="2">
        <f t="shared" si="2"/>
        <v>14400</v>
      </c>
      <c r="O11" s="2">
        <f t="shared" si="4"/>
        <v>1000</v>
      </c>
      <c r="P11" s="2">
        <f t="shared" si="3"/>
        <v>3000</v>
      </c>
      <c r="Q11" s="2">
        <f t="shared" si="5"/>
        <v>11400</v>
      </c>
      <c r="R11" s="3">
        <f t="shared" si="6"/>
        <v>0.79166666666666663</v>
      </c>
      <c r="S11" t="s">
        <v>3286</v>
      </c>
      <c r="T11" t="s">
        <v>3289</v>
      </c>
      <c r="U11" t="s">
        <v>3291</v>
      </c>
      <c r="V11" t="s">
        <v>3292</v>
      </c>
      <c r="W11" t="s">
        <v>3296</v>
      </c>
      <c r="X11" t="s">
        <v>3302</v>
      </c>
      <c r="Y11" t="s">
        <v>3309</v>
      </c>
      <c r="Z11" t="s">
        <v>3310</v>
      </c>
      <c r="AA11" t="s">
        <v>3314</v>
      </c>
    </row>
    <row r="12" spans="1:27" x14ac:dyDescent="0.25">
      <c r="A12" s="1">
        <v>45294</v>
      </c>
      <c r="B12" t="s">
        <v>32</v>
      </c>
      <c r="C12" t="s">
        <v>123</v>
      </c>
      <c r="D12" t="s">
        <v>3328</v>
      </c>
      <c r="E12" s="2">
        <f t="shared" si="0"/>
        <v>1500</v>
      </c>
      <c r="F12">
        <v>4</v>
      </c>
      <c r="G12" s="2">
        <f t="shared" si="1"/>
        <v>6000</v>
      </c>
      <c r="H12" t="s">
        <v>136</v>
      </c>
      <c r="I12" t="s">
        <v>141</v>
      </c>
      <c r="J12" t="s">
        <v>152</v>
      </c>
      <c r="K12" t="s">
        <v>3282</v>
      </c>
      <c r="L12">
        <v>4</v>
      </c>
      <c r="M12">
        <v>0</v>
      </c>
      <c r="N12" s="2">
        <f t="shared" si="2"/>
        <v>6000</v>
      </c>
      <c r="O12" s="2">
        <f t="shared" si="4"/>
        <v>900</v>
      </c>
      <c r="P12" s="2">
        <f t="shared" si="3"/>
        <v>3600</v>
      </c>
      <c r="Q12" s="2">
        <f t="shared" si="5"/>
        <v>2400</v>
      </c>
      <c r="R12" s="3">
        <f t="shared" si="6"/>
        <v>0.4</v>
      </c>
      <c r="S12" t="s">
        <v>3285</v>
      </c>
      <c r="T12" t="s">
        <v>3288</v>
      </c>
      <c r="U12" t="s">
        <v>3290</v>
      </c>
      <c r="V12" t="s">
        <v>3295</v>
      </c>
      <c r="W12" t="s">
        <v>3296</v>
      </c>
      <c r="X12" t="s">
        <v>3302</v>
      </c>
      <c r="Y12" t="s">
        <v>3308</v>
      </c>
      <c r="Z12" t="s">
        <v>3311</v>
      </c>
      <c r="AA12" t="s">
        <v>3312</v>
      </c>
    </row>
    <row r="13" spans="1:27" x14ac:dyDescent="0.25">
      <c r="A13" s="1">
        <v>45294</v>
      </c>
      <c r="B13" t="s">
        <v>33</v>
      </c>
      <c r="C13" t="s">
        <v>124</v>
      </c>
      <c r="D13" t="s">
        <v>3319</v>
      </c>
      <c r="E13" s="2">
        <f t="shared" si="0"/>
        <v>1300</v>
      </c>
      <c r="F13">
        <v>5</v>
      </c>
      <c r="G13" s="2">
        <f t="shared" si="1"/>
        <v>6500</v>
      </c>
      <c r="H13" t="s">
        <v>137</v>
      </c>
      <c r="I13" t="s">
        <v>140</v>
      </c>
      <c r="J13" t="s">
        <v>153</v>
      </c>
      <c r="K13" t="s">
        <v>3281</v>
      </c>
      <c r="L13">
        <v>5</v>
      </c>
      <c r="M13">
        <v>0</v>
      </c>
      <c r="N13" s="2">
        <f t="shared" si="2"/>
        <v>6500</v>
      </c>
      <c r="O13" s="2">
        <f t="shared" si="4"/>
        <v>1800</v>
      </c>
      <c r="P13" s="2">
        <f t="shared" si="3"/>
        <v>9000</v>
      </c>
      <c r="Q13" s="2">
        <f t="shared" si="5"/>
        <v>-2500</v>
      </c>
      <c r="R13" s="3">
        <f t="shared" si="6"/>
        <v>-0.38461538461538464</v>
      </c>
      <c r="S13" t="s">
        <v>3284</v>
      </c>
      <c r="T13" t="s">
        <v>3289</v>
      </c>
      <c r="U13" t="s">
        <v>3290</v>
      </c>
      <c r="V13" t="s">
        <v>3295</v>
      </c>
      <c r="W13" t="s">
        <v>3296</v>
      </c>
      <c r="X13" t="s">
        <v>3302</v>
      </c>
      <c r="Y13" t="s">
        <v>3307</v>
      </c>
      <c r="Z13" t="s">
        <v>3311</v>
      </c>
      <c r="AA13" t="s">
        <v>3312</v>
      </c>
    </row>
    <row r="14" spans="1:27" x14ac:dyDescent="0.25">
      <c r="A14" s="1">
        <v>45294</v>
      </c>
      <c r="B14" t="s">
        <v>34</v>
      </c>
      <c r="C14" t="s">
        <v>128</v>
      </c>
      <c r="D14" t="s">
        <v>3320</v>
      </c>
      <c r="E14" s="2">
        <f t="shared" si="0"/>
        <v>2800</v>
      </c>
      <c r="F14">
        <v>3</v>
      </c>
      <c r="G14" s="2">
        <f t="shared" si="1"/>
        <v>8400</v>
      </c>
      <c r="H14" t="s">
        <v>136</v>
      </c>
      <c r="I14" t="s">
        <v>140</v>
      </c>
      <c r="J14" t="s">
        <v>154</v>
      </c>
      <c r="K14" t="s">
        <v>3283</v>
      </c>
      <c r="L14">
        <v>3</v>
      </c>
      <c r="M14">
        <v>50</v>
      </c>
      <c r="N14" s="2">
        <f t="shared" si="2"/>
        <v>8350</v>
      </c>
      <c r="O14" s="2">
        <f t="shared" si="4"/>
        <v>4200</v>
      </c>
      <c r="P14" s="2">
        <f t="shared" si="3"/>
        <v>12600</v>
      </c>
      <c r="Q14" s="2">
        <f t="shared" si="5"/>
        <v>-4250</v>
      </c>
      <c r="R14" s="3">
        <f t="shared" si="6"/>
        <v>-0.50898203592814373</v>
      </c>
      <c r="S14" t="s">
        <v>3286</v>
      </c>
      <c r="T14" t="s">
        <v>3288</v>
      </c>
      <c r="U14" t="s">
        <v>3291</v>
      </c>
      <c r="V14" t="s">
        <v>3292</v>
      </c>
      <c r="W14" t="s">
        <v>3296</v>
      </c>
      <c r="X14" t="s">
        <v>3302</v>
      </c>
      <c r="Y14" t="s">
        <v>3307</v>
      </c>
      <c r="Z14" t="s">
        <v>3310</v>
      </c>
      <c r="AA14" t="s">
        <v>3312</v>
      </c>
    </row>
    <row r="15" spans="1:27" x14ac:dyDescent="0.25">
      <c r="A15" s="1">
        <v>45294</v>
      </c>
      <c r="B15" t="s">
        <v>35</v>
      </c>
      <c r="C15" t="s">
        <v>124</v>
      </c>
      <c r="D15" t="s">
        <v>3321</v>
      </c>
      <c r="E15" s="2">
        <f t="shared" si="0"/>
        <v>5800</v>
      </c>
      <c r="F15">
        <v>1</v>
      </c>
      <c r="G15" s="2">
        <f t="shared" si="1"/>
        <v>5800</v>
      </c>
      <c r="H15" t="s">
        <v>136</v>
      </c>
      <c r="I15" t="s">
        <v>141</v>
      </c>
      <c r="J15" t="s">
        <v>155</v>
      </c>
      <c r="K15" t="s">
        <v>3281</v>
      </c>
      <c r="L15">
        <v>1</v>
      </c>
      <c r="M15">
        <v>100</v>
      </c>
      <c r="N15" s="2">
        <f t="shared" si="2"/>
        <v>5700</v>
      </c>
      <c r="O15" s="2">
        <f t="shared" si="4"/>
        <v>3500</v>
      </c>
      <c r="P15" s="2">
        <f t="shared" si="3"/>
        <v>3500</v>
      </c>
      <c r="Q15" s="2">
        <f t="shared" si="5"/>
        <v>2200</v>
      </c>
      <c r="R15" s="3">
        <f t="shared" si="6"/>
        <v>0.38596491228070173</v>
      </c>
      <c r="S15" t="s">
        <v>3285</v>
      </c>
      <c r="T15" t="s">
        <v>3287</v>
      </c>
      <c r="U15" t="s">
        <v>3291</v>
      </c>
      <c r="V15" t="s">
        <v>3292</v>
      </c>
      <c r="W15" t="s">
        <v>3296</v>
      </c>
      <c r="X15" t="s">
        <v>3302</v>
      </c>
      <c r="Y15" t="s">
        <v>3307</v>
      </c>
      <c r="Z15" t="s">
        <v>3310</v>
      </c>
      <c r="AA15" t="s">
        <v>3312</v>
      </c>
    </row>
    <row r="16" spans="1:27" x14ac:dyDescent="0.25">
      <c r="A16" s="1">
        <v>45294</v>
      </c>
      <c r="B16" t="s">
        <v>36</v>
      </c>
      <c r="C16" t="s">
        <v>124</v>
      </c>
      <c r="D16" t="s">
        <v>3318</v>
      </c>
      <c r="E16" s="2">
        <f t="shared" si="0"/>
        <v>4800</v>
      </c>
      <c r="F16">
        <v>2</v>
      </c>
      <c r="G16" s="2">
        <f t="shared" si="1"/>
        <v>9600</v>
      </c>
      <c r="H16" t="s">
        <v>138</v>
      </c>
      <c r="I16" t="s">
        <v>141</v>
      </c>
      <c r="J16" t="s">
        <v>156</v>
      </c>
      <c r="K16" t="s">
        <v>3281</v>
      </c>
      <c r="L16">
        <v>2</v>
      </c>
      <c r="M16">
        <v>100</v>
      </c>
      <c r="N16" s="2">
        <f t="shared" si="2"/>
        <v>9500</v>
      </c>
      <c r="O16" s="2">
        <f t="shared" si="4"/>
        <v>3500</v>
      </c>
      <c r="P16" s="2">
        <f t="shared" si="3"/>
        <v>7000</v>
      </c>
      <c r="Q16" s="2">
        <f t="shared" si="5"/>
        <v>2500</v>
      </c>
      <c r="R16" s="3">
        <f t="shared" si="6"/>
        <v>0.26315789473684209</v>
      </c>
      <c r="S16" t="s">
        <v>3284</v>
      </c>
      <c r="T16" t="s">
        <v>3288</v>
      </c>
      <c r="U16" t="s">
        <v>3290</v>
      </c>
      <c r="V16" t="s">
        <v>3295</v>
      </c>
      <c r="W16" t="s">
        <v>3296</v>
      </c>
      <c r="X16" t="s">
        <v>3302</v>
      </c>
      <c r="Y16" t="s">
        <v>3307</v>
      </c>
      <c r="Z16" t="s">
        <v>3311</v>
      </c>
      <c r="AA16" t="s">
        <v>3315</v>
      </c>
    </row>
    <row r="17" spans="1:27" x14ac:dyDescent="0.25">
      <c r="A17" s="1">
        <v>45294</v>
      </c>
      <c r="B17" t="s">
        <v>37</v>
      </c>
      <c r="C17" t="s">
        <v>129</v>
      </c>
      <c r="D17" t="s">
        <v>3318</v>
      </c>
      <c r="E17" s="2">
        <f t="shared" si="0"/>
        <v>4800</v>
      </c>
      <c r="F17">
        <v>3</v>
      </c>
      <c r="G17" s="2">
        <f t="shared" si="1"/>
        <v>14400</v>
      </c>
      <c r="H17" t="s">
        <v>138</v>
      </c>
      <c r="I17" t="s">
        <v>141</v>
      </c>
      <c r="J17" t="s">
        <v>157</v>
      </c>
      <c r="K17" t="s">
        <v>3281</v>
      </c>
      <c r="L17">
        <v>3</v>
      </c>
      <c r="M17">
        <v>0</v>
      </c>
      <c r="N17" s="2">
        <f t="shared" si="2"/>
        <v>14400</v>
      </c>
      <c r="O17" s="2">
        <f t="shared" si="4"/>
        <v>5000</v>
      </c>
      <c r="P17" s="2">
        <f t="shared" si="3"/>
        <v>15000</v>
      </c>
      <c r="Q17" s="2">
        <f t="shared" si="5"/>
        <v>-600</v>
      </c>
      <c r="R17" s="3">
        <f t="shared" si="6"/>
        <v>-4.1666666666666664E-2</v>
      </c>
      <c r="S17" t="s">
        <v>3284</v>
      </c>
      <c r="T17" t="s">
        <v>3288</v>
      </c>
      <c r="U17" t="s">
        <v>3291</v>
      </c>
      <c r="V17" t="s">
        <v>3293</v>
      </c>
      <c r="W17" t="s">
        <v>3296</v>
      </c>
      <c r="X17" t="s">
        <v>3302</v>
      </c>
      <c r="Y17" t="s">
        <v>3309</v>
      </c>
      <c r="Z17" t="s">
        <v>3311</v>
      </c>
      <c r="AA17" t="s">
        <v>3312</v>
      </c>
    </row>
    <row r="18" spans="1:27" x14ac:dyDescent="0.25">
      <c r="A18" s="1">
        <v>45295</v>
      </c>
      <c r="B18" t="s">
        <v>38</v>
      </c>
      <c r="C18" t="s">
        <v>130</v>
      </c>
      <c r="D18" t="s">
        <v>3317</v>
      </c>
      <c r="E18" s="2">
        <f t="shared" si="0"/>
        <v>6800</v>
      </c>
      <c r="F18">
        <v>3</v>
      </c>
      <c r="G18" s="2">
        <f t="shared" si="1"/>
        <v>20400</v>
      </c>
      <c r="H18" t="s">
        <v>137</v>
      </c>
      <c r="I18" t="s">
        <v>140</v>
      </c>
      <c r="J18" t="s">
        <v>158</v>
      </c>
      <c r="K18" t="s">
        <v>3281</v>
      </c>
      <c r="L18">
        <v>3</v>
      </c>
      <c r="M18">
        <v>0</v>
      </c>
      <c r="N18" s="2">
        <f t="shared" si="2"/>
        <v>20400</v>
      </c>
      <c r="O18" s="2">
        <f t="shared" si="4"/>
        <v>2600</v>
      </c>
      <c r="P18" s="2">
        <f t="shared" si="3"/>
        <v>7800</v>
      </c>
      <c r="Q18" s="2">
        <f t="shared" si="5"/>
        <v>12600</v>
      </c>
      <c r="R18" s="3">
        <f t="shared" si="6"/>
        <v>0.61764705882352944</v>
      </c>
      <c r="S18" t="s">
        <v>3284</v>
      </c>
      <c r="T18" t="s">
        <v>3288</v>
      </c>
      <c r="U18" t="s">
        <v>3290</v>
      </c>
      <c r="V18" t="s">
        <v>3294</v>
      </c>
      <c r="W18" t="s">
        <v>3296</v>
      </c>
      <c r="X18" t="s">
        <v>3303</v>
      </c>
      <c r="Y18" t="s">
        <v>3309</v>
      </c>
      <c r="Z18" t="s">
        <v>3311</v>
      </c>
      <c r="AA18" t="s">
        <v>3312</v>
      </c>
    </row>
    <row r="19" spans="1:27" x14ac:dyDescent="0.25">
      <c r="A19" s="1">
        <v>45295</v>
      </c>
      <c r="B19" t="s">
        <v>39</v>
      </c>
      <c r="C19" t="s">
        <v>124</v>
      </c>
      <c r="D19" t="s">
        <v>3322</v>
      </c>
      <c r="E19" s="2">
        <f t="shared" si="0"/>
        <v>3800</v>
      </c>
      <c r="F19">
        <v>5</v>
      </c>
      <c r="G19" s="2">
        <f t="shared" si="1"/>
        <v>19000</v>
      </c>
      <c r="H19" t="s">
        <v>136</v>
      </c>
      <c r="I19" t="s">
        <v>140</v>
      </c>
      <c r="J19" t="s">
        <v>159</v>
      </c>
      <c r="K19" t="s">
        <v>3281</v>
      </c>
      <c r="L19">
        <v>5</v>
      </c>
      <c r="M19">
        <v>0</v>
      </c>
      <c r="N19" s="2">
        <f t="shared" si="2"/>
        <v>19000</v>
      </c>
      <c r="O19" s="2">
        <f t="shared" si="4"/>
        <v>1000</v>
      </c>
      <c r="P19" s="2">
        <f t="shared" si="3"/>
        <v>5000</v>
      </c>
      <c r="Q19" s="2">
        <f t="shared" si="5"/>
        <v>14000</v>
      </c>
      <c r="R19" s="3">
        <f t="shared" si="6"/>
        <v>0.73684210526315785</v>
      </c>
      <c r="S19" t="s">
        <v>3285</v>
      </c>
      <c r="T19" t="s">
        <v>3288</v>
      </c>
      <c r="U19" t="s">
        <v>3291</v>
      </c>
      <c r="V19" t="s">
        <v>3292</v>
      </c>
      <c r="W19" t="s">
        <v>3296</v>
      </c>
      <c r="X19" t="s">
        <v>3303</v>
      </c>
      <c r="Y19" t="s">
        <v>3309</v>
      </c>
      <c r="Z19" t="s">
        <v>3310</v>
      </c>
      <c r="AA19" t="s">
        <v>3315</v>
      </c>
    </row>
    <row r="20" spans="1:27" x14ac:dyDescent="0.25">
      <c r="A20" s="1">
        <v>45295</v>
      </c>
      <c r="B20" t="s">
        <v>37</v>
      </c>
      <c r="C20" t="s">
        <v>123</v>
      </c>
      <c r="D20" t="s">
        <v>3328</v>
      </c>
      <c r="E20" s="2">
        <f t="shared" si="0"/>
        <v>1500</v>
      </c>
      <c r="F20">
        <v>2</v>
      </c>
      <c r="G20" s="2">
        <f t="shared" si="1"/>
        <v>3000</v>
      </c>
      <c r="H20" t="s">
        <v>138</v>
      </c>
      <c r="I20" t="s">
        <v>141</v>
      </c>
      <c r="J20" t="s">
        <v>160</v>
      </c>
      <c r="K20" t="s">
        <v>3282</v>
      </c>
      <c r="L20">
        <v>2</v>
      </c>
      <c r="M20">
        <v>0</v>
      </c>
      <c r="N20" s="2">
        <f t="shared" si="2"/>
        <v>3000</v>
      </c>
      <c r="O20" s="2">
        <f t="shared" si="4"/>
        <v>1800</v>
      </c>
      <c r="P20" s="2">
        <f t="shared" si="3"/>
        <v>3600</v>
      </c>
      <c r="Q20" s="2">
        <f t="shared" si="5"/>
        <v>-600</v>
      </c>
      <c r="R20" s="3">
        <f t="shared" si="6"/>
        <v>-0.2</v>
      </c>
      <c r="S20" t="s">
        <v>3286</v>
      </c>
      <c r="T20" t="s">
        <v>3289</v>
      </c>
      <c r="U20" t="s">
        <v>3290</v>
      </c>
      <c r="V20" t="s">
        <v>3292</v>
      </c>
      <c r="W20" t="s">
        <v>3296</v>
      </c>
      <c r="X20" t="s">
        <v>3303</v>
      </c>
      <c r="Y20" t="s">
        <v>3309</v>
      </c>
      <c r="Z20" t="s">
        <v>3310</v>
      </c>
      <c r="AA20" t="s">
        <v>3314</v>
      </c>
    </row>
    <row r="21" spans="1:27" x14ac:dyDescent="0.25">
      <c r="A21" s="1">
        <v>45295</v>
      </c>
      <c r="B21" t="s">
        <v>27</v>
      </c>
      <c r="C21" t="s">
        <v>126</v>
      </c>
      <c r="D21" t="s">
        <v>3320</v>
      </c>
      <c r="E21" s="2">
        <f t="shared" si="0"/>
        <v>2800</v>
      </c>
      <c r="F21">
        <v>5</v>
      </c>
      <c r="G21" s="2">
        <f t="shared" si="1"/>
        <v>14000</v>
      </c>
      <c r="H21" t="s">
        <v>137</v>
      </c>
      <c r="I21" t="s">
        <v>141</v>
      </c>
      <c r="J21" t="s">
        <v>161</v>
      </c>
      <c r="K21" t="s">
        <v>3281</v>
      </c>
      <c r="L21">
        <v>5</v>
      </c>
      <c r="M21">
        <v>0</v>
      </c>
      <c r="N21" s="2">
        <f t="shared" si="2"/>
        <v>14000</v>
      </c>
      <c r="O21" s="2">
        <f t="shared" si="4"/>
        <v>1800</v>
      </c>
      <c r="P21" s="2">
        <f t="shared" si="3"/>
        <v>9000</v>
      </c>
      <c r="Q21" s="2">
        <f t="shared" si="5"/>
        <v>5000</v>
      </c>
      <c r="R21" s="3">
        <f t="shared" si="6"/>
        <v>0.35714285714285715</v>
      </c>
      <c r="S21" t="s">
        <v>3286</v>
      </c>
      <c r="T21" t="s">
        <v>3288</v>
      </c>
      <c r="U21" t="s">
        <v>3291</v>
      </c>
      <c r="V21" t="s">
        <v>3295</v>
      </c>
      <c r="W21" t="s">
        <v>3296</v>
      </c>
      <c r="X21" t="s">
        <v>3303</v>
      </c>
      <c r="Y21" t="s">
        <v>3309</v>
      </c>
      <c r="Z21" t="s">
        <v>3311</v>
      </c>
      <c r="AA21" t="s">
        <v>3312</v>
      </c>
    </row>
    <row r="22" spans="1:27" x14ac:dyDescent="0.25">
      <c r="A22" s="1">
        <v>45295</v>
      </c>
      <c r="B22" t="s">
        <v>25</v>
      </c>
      <c r="C22" t="s">
        <v>128</v>
      </c>
      <c r="D22" t="s">
        <v>3320</v>
      </c>
      <c r="E22" s="2">
        <f t="shared" si="0"/>
        <v>2800</v>
      </c>
      <c r="F22">
        <v>1</v>
      </c>
      <c r="G22" s="2">
        <f t="shared" si="1"/>
        <v>2800</v>
      </c>
      <c r="H22" t="s">
        <v>136</v>
      </c>
      <c r="I22" t="s">
        <v>141</v>
      </c>
      <c r="J22" t="s">
        <v>162</v>
      </c>
      <c r="K22" t="s">
        <v>3283</v>
      </c>
      <c r="L22">
        <v>1</v>
      </c>
      <c r="M22">
        <v>0</v>
      </c>
      <c r="N22" s="2">
        <f t="shared" si="2"/>
        <v>2800</v>
      </c>
      <c r="O22" s="2">
        <f t="shared" si="4"/>
        <v>900</v>
      </c>
      <c r="P22" s="2">
        <f t="shared" si="3"/>
        <v>900</v>
      </c>
      <c r="Q22" s="2">
        <f t="shared" si="5"/>
        <v>1900</v>
      </c>
      <c r="R22" s="3">
        <f t="shared" si="6"/>
        <v>0.6785714285714286</v>
      </c>
      <c r="S22" t="s">
        <v>3285</v>
      </c>
      <c r="T22" t="s">
        <v>3289</v>
      </c>
      <c r="U22" t="s">
        <v>3290</v>
      </c>
      <c r="V22" t="s">
        <v>3293</v>
      </c>
      <c r="W22" t="s">
        <v>3296</v>
      </c>
      <c r="X22" t="s">
        <v>3303</v>
      </c>
      <c r="Y22" t="s">
        <v>3309</v>
      </c>
      <c r="Z22" t="s">
        <v>3311</v>
      </c>
      <c r="AA22" t="s">
        <v>3314</v>
      </c>
    </row>
    <row r="23" spans="1:27" x14ac:dyDescent="0.25">
      <c r="A23" s="1">
        <v>45295</v>
      </c>
      <c r="B23" t="s">
        <v>40</v>
      </c>
      <c r="C23" t="s">
        <v>131</v>
      </c>
      <c r="D23" t="s">
        <v>3319</v>
      </c>
      <c r="E23" s="2">
        <f t="shared" si="0"/>
        <v>1300</v>
      </c>
      <c r="F23">
        <v>3</v>
      </c>
      <c r="G23" s="2">
        <f t="shared" si="1"/>
        <v>3900</v>
      </c>
      <c r="H23" t="s">
        <v>136</v>
      </c>
      <c r="I23" t="s">
        <v>140</v>
      </c>
      <c r="J23" t="s">
        <v>163</v>
      </c>
      <c r="K23" t="s">
        <v>3281</v>
      </c>
      <c r="L23">
        <v>3</v>
      </c>
      <c r="M23">
        <v>50</v>
      </c>
      <c r="N23" s="2">
        <f t="shared" si="2"/>
        <v>3850</v>
      </c>
      <c r="O23" s="2">
        <f t="shared" si="4"/>
        <v>5000</v>
      </c>
      <c r="P23" s="2">
        <f t="shared" si="3"/>
        <v>15000</v>
      </c>
      <c r="Q23" s="2">
        <f t="shared" si="5"/>
        <v>-11150</v>
      </c>
      <c r="R23" s="3">
        <f t="shared" si="6"/>
        <v>-2.8961038961038961</v>
      </c>
      <c r="S23" t="s">
        <v>3285</v>
      </c>
      <c r="T23" t="s">
        <v>3287</v>
      </c>
      <c r="U23" t="s">
        <v>3290</v>
      </c>
      <c r="V23" t="s">
        <v>3293</v>
      </c>
      <c r="W23" t="s">
        <v>3296</v>
      </c>
      <c r="X23" t="s">
        <v>3303</v>
      </c>
      <c r="Y23" t="s">
        <v>3308</v>
      </c>
      <c r="Z23" t="s">
        <v>3311</v>
      </c>
      <c r="AA23" t="s">
        <v>3314</v>
      </c>
    </row>
    <row r="24" spans="1:27" x14ac:dyDescent="0.25">
      <c r="A24" s="1">
        <v>45296</v>
      </c>
      <c r="B24" t="s">
        <v>41</v>
      </c>
      <c r="C24" t="s">
        <v>132</v>
      </c>
      <c r="D24" t="s">
        <v>3317</v>
      </c>
      <c r="E24" s="2">
        <f t="shared" si="0"/>
        <v>6800</v>
      </c>
      <c r="F24">
        <v>4</v>
      </c>
      <c r="G24" s="2">
        <f t="shared" si="1"/>
        <v>27200</v>
      </c>
      <c r="H24" t="s">
        <v>137</v>
      </c>
      <c r="I24" t="s">
        <v>141</v>
      </c>
      <c r="J24" t="s">
        <v>164</v>
      </c>
      <c r="K24" t="s">
        <v>3281</v>
      </c>
      <c r="L24">
        <v>4</v>
      </c>
      <c r="M24">
        <v>0</v>
      </c>
      <c r="N24" s="2">
        <f t="shared" si="2"/>
        <v>27200</v>
      </c>
      <c r="O24" s="2">
        <f t="shared" si="4"/>
        <v>4200</v>
      </c>
      <c r="P24" s="2">
        <f t="shared" si="3"/>
        <v>16800</v>
      </c>
      <c r="Q24" s="2">
        <f t="shared" si="5"/>
        <v>10400</v>
      </c>
      <c r="R24" s="3">
        <f t="shared" si="6"/>
        <v>0.38235294117647056</v>
      </c>
      <c r="S24" t="s">
        <v>3286</v>
      </c>
      <c r="T24" t="s">
        <v>3289</v>
      </c>
      <c r="U24" t="s">
        <v>3291</v>
      </c>
      <c r="V24" t="s">
        <v>3292</v>
      </c>
      <c r="W24" t="s">
        <v>3296</v>
      </c>
      <c r="X24" t="s">
        <v>3304</v>
      </c>
      <c r="Y24" t="s">
        <v>3308</v>
      </c>
      <c r="Z24" t="s">
        <v>3310</v>
      </c>
      <c r="AA24" t="s">
        <v>3315</v>
      </c>
    </row>
    <row r="25" spans="1:27" x14ac:dyDescent="0.25">
      <c r="A25" s="1">
        <v>45296</v>
      </c>
      <c r="B25" t="s">
        <v>42</v>
      </c>
      <c r="C25" t="s">
        <v>133</v>
      </c>
      <c r="D25" t="s">
        <v>3321</v>
      </c>
      <c r="E25" s="2">
        <f t="shared" si="0"/>
        <v>5800</v>
      </c>
      <c r="F25">
        <v>3</v>
      </c>
      <c r="G25" s="2">
        <f t="shared" si="1"/>
        <v>17400</v>
      </c>
      <c r="H25" t="s">
        <v>136</v>
      </c>
      <c r="I25" t="s">
        <v>140</v>
      </c>
      <c r="J25" t="s">
        <v>165</v>
      </c>
      <c r="K25" t="s">
        <v>3281</v>
      </c>
      <c r="L25">
        <v>3</v>
      </c>
      <c r="M25">
        <v>0</v>
      </c>
      <c r="N25" s="2">
        <f t="shared" si="2"/>
        <v>17400</v>
      </c>
      <c r="O25" s="2">
        <f t="shared" si="4"/>
        <v>4200</v>
      </c>
      <c r="P25" s="2">
        <f t="shared" si="3"/>
        <v>12600</v>
      </c>
      <c r="Q25" s="2">
        <f t="shared" si="5"/>
        <v>4800</v>
      </c>
      <c r="R25" s="3">
        <f t="shared" si="6"/>
        <v>0.27586206896551724</v>
      </c>
      <c r="S25" t="s">
        <v>3285</v>
      </c>
      <c r="T25" t="s">
        <v>3287</v>
      </c>
      <c r="U25" t="s">
        <v>3290</v>
      </c>
      <c r="V25" t="s">
        <v>3294</v>
      </c>
      <c r="W25" t="s">
        <v>3296</v>
      </c>
      <c r="X25" t="s">
        <v>3304</v>
      </c>
      <c r="Y25" t="s">
        <v>3308</v>
      </c>
      <c r="Z25" t="s">
        <v>3311</v>
      </c>
      <c r="AA25" t="s">
        <v>3315</v>
      </c>
    </row>
    <row r="26" spans="1:27" x14ac:dyDescent="0.25">
      <c r="A26" s="1">
        <v>45296</v>
      </c>
      <c r="B26" t="s">
        <v>43</v>
      </c>
      <c r="C26" t="s">
        <v>125</v>
      </c>
      <c r="D26" t="s">
        <v>3321</v>
      </c>
      <c r="E26" s="2">
        <f t="shared" si="0"/>
        <v>5800</v>
      </c>
      <c r="F26">
        <v>5</v>
      </c>
      <c r="G26" s="2">
        <f t="shared" si="1"/>
        <v>29000</v>
      </c>
      <c r="H26" t="s">
        <v>137</v>
      </c>
      <c r="I26" t="s">
        <v>140</v>
      </c>
      <c r="J26" t="s">
        <v>166</v>
      </c>
      <c r="K26" t="s">
        <v>3281</v>
      </c>
      <c r="L26">
        <v>5</v>
      </c>
      <c r="M26">
        <v>0</v>
      </c>
      <c r="N26" s="2">
        <f t="shared" si="2"/>
        <v>29000</v>
      </c>
      <c r="O26" s="2">
        <f t="shared" si="4"/>
        <v>900</v>
      </c>
      <c r="P26" s="2">
        <f t="shared" si="3"/>
        <v>4500</v>
      </c>
      <c r="Q26" s="2">
        <f t="shared" si="5"/>
        <v>24500</v>
      </c>
      <c r="R26" s="3">
        <f t="shared" si="6"/>
        <v>0.84482758620689657</v>
      </c>
      <c r="S26" t="s">
        <v>3286</v>
      </c>
      <c r="T26" t="s">
        <v>3288</v>
      </c>
      <c r="U26" t="s">
        <v>3290</v>
      </c>
      <c r="V26" t="s">
        <v>3294</v>
      </c>
      <c r="W26" t="s">
        <v>3296</v>
      </c>
      <c r="X26" t="s">
        <v>3304</v>
      </c>
      <c r="Y26" t="s">
        <v>3308</v>
      </c>
      <c r="Z26" t="s">
        <v>3310</v>
      </c>
      <c r="AA26" t="s">
        <v>3312</v>
      </c>
    </row>
    <row r="27" spans="1:27" x14ac:dyDescent="0.25">
      <c r="A27" s="1">
        <v>45296</v>
      </c>
      <c r="B27" t="s">
        <v>44</v>
      </c>
      <c r="C27" t="s">
        <v>131</v>
      </c>
      <c r="D27" t="s">
        <v>3319</v>
      </c>
      <c r="E27" s="2">
        <f t="shared" si="0"/>
        <v>1300</v>
      </c>
      <c r="F27">
        <v>5</v>
      </c>
      <c r="G27" s="2">
        <f t="shared" si="1"/>
        <v>6500</v>
      </c>
      <c r="H27" t="s">
        <v>138</v>
      </c>
      <c r="I27" t="s">
        <v>139</v>
      </c>
      <c r="J27" t="s">
        <v>167</v>
      </c>
      <c r="K27" t="s">
        <v>3281</v>
      </c>
      <c r="L27">
        <v>5</v>
      </c>
      <c r="M27">
        <v>0</v>
      </c>
      <c r="N27" s="2">
        <f t="shared" si="2"/>
        <v>6500</v>
      </c>
      <c r="O27" s="2">
        <f t="shared" si="4"/>
        <v>3500</v>
      </c>
      <c r="P27" s="2">
        <f t="shared" si="3"/>
        <v>17500</v>
      </c>
      <c r="Q27" s="2">
        <f t="shared" si="5"/>
        <v>-11000</v>
      </c>
      <c r="R27" s="3">
        <f t="shared" si="6"/>
        <v>-1.6923076923076923</v>
      </c>
      <c r="S27" t="s">
        <v>3285</v>
      </c>
      <c r="T27" t="s">
        <v>3288</v>
      </c>
      <c r="U27" t="s">
        <v>3291</v>
      </c>
      <c r="V27" t="s">
        <v>3295</v>
      </c>
      <c r="W27" t="s">
        <v>3296</v>
      </c>
      <c r="X27" t="s">
        <v>3304</v>
      </c>
      <c r="Y27" t="s">
        <v>3309</v>
      </c>
      <c r="Z27" t="s">
        <v>3310</v>
      </c>
      <c r="AA27" t="s">
        <v>3315</v>
      </c>
    </row>
    <row r="28" spans="1:27" x14ac:dyDescent="0.25">
      <c r="A28" s="1">
        <v>45296</v>
      </c>
      <c r="B28" t="s">
        <v>45</v>
      </c>
      <c r="C28" t="s">
        <v>133</v>
      </c>
      <c r="D28" t="s">
        <v>3318</v>
      </c>
      <c r="E28" s="2">
        <f t="shared" si="0"/>
        <v>4800</v>
      </c>
      <c r="F28">
        <v>5</v>
      </c>
      <c r="G28" s="2">
        <f t="shared" si="1"/>
        <v>24000</v>
      </c>
      <c r="H28" t="s">
        <v>136</v>
      </c>
      <c r="I28" t="s">
        <v>139</v>
      </c>
      <c r="J28" t="s">
        <v>168</v>
      </c>
      <c r="K28" t="s">
        <v>3281</v>
      </c>
      <c r="L28">
        <v>5</v>
      </c>
      <c r="M28">
        <v>0</v>
      </c>
      <c r="N28" s="2">
        <f t="shared" si="2"/>
        <v>24000</v>
      </c>
      <c r="O28" s="2">
        <f t="shared" si="4"/>
        <v>1800</v>
      </c>
      <c r="P28" s="2">
        <f t="shared" si="3"/>
        <v>9000</v>
      </c>
      <c r="Q28" s="2">
        <f t="shared" si="5"/>
        <v>15000</v>
      </c>
      <c r="R28" s="3">
        <f t="shared" si="6"/>
        <v>0.625</v>
      </c>
      <c r="S28" t="s">
        <v>3285</v>
      </c>
      <c r="T28" t="s">
        <v>3289</v>
      </c>
      <c r="U28" t="s">
        <v>3290</v>
      </c>
      <c r="V28" t="s">
        <v>3292</v>
      </c>
      <c r="W28" t="s">
        <v>3296</v>
      </c>
      <c r="X28" t="s">
        <v>3304</v>
      </c>
      <c r="Y28" t="s">
        <v>3308</v>
      </c>
      <c r="Z28" t="s">
        <v>3311</v>
      </c>
      <c r="AA28" t="s">
        <v>3312</v>
      </c>
    </row>
    <row r="29" spans="1:27" x14ac:dyDescent="0.25">
      <c r="A29" s="1">
        <v>45296</v>
      </c>
      <c r="B29" t="s">
        <v>29</v>
      </c>
      <c r="C29" t="s">
        <v>128</v>
      </c>
      <c r="D29" t="s">
        <v>3320</v>
      </c>
      <c r="E29" s="2">
        <f t="shared" si="0"/>
        <v>2800</v>
      </c>
      <c r="F29">
        <v>1</v>
      </c>
      <c r="G29" s="2">
        <f t="shared" si="1"/>
        <v>2800</v>
      </c>
      <c r="H29" t="s">
        <v>137</v>
      </c>
      <c r="I29" t="s">
        <v>139</v>
      </c>
      <c r="J29" t="s">
        <v>169</v>
      </c>
      <c r="K29" t="s">
        <v>3283</v>
      </c>
      <c r="L29">
        <v>1</v>
      </c>
      <c r="M29">
        <v>0</v>
      </c>
      <c r="N29" s="2">
        <f t="shared" si="2"/>
        <v>2800</v>
      </c>
      <c r="O29" s="2">
        <f t="shared" si="4"/>
        <v>4200</v>
      </c>
      <c r="P29" s="2">
        <f t="shared" si="3"/>
        <v>4200</v>
      </c>
      <c r="Q29" s="2">
        <f t="shared" si="5"/>
        <v>-1400</v>
      </c>
      <c r="R29" s="3">
        <f t="shared" si="6"/>
        <v>-0.5</v>
      </c>
      <c r="S29" t="s">
        <v>3284</v>
      </c>
      <c r="T29" t="s">
        <v>3289</v>
      </c>
      <c r="U29" t="s">
        <v>3291</v>
      </c>
      <c r="V29" t="s">
        <v>3294</v>
      </c>
      <c r="W29" t="s">
        <v>3296</v>
      </c>
      <c r="X29" t="s">
        <v>3304</v>
      </c>
      <c r="Y29" t="s">
        <v>3307</v>
      </c>
      <c r="Z29" t="s">
        <v>3310</v>
      </c>
      <c r="AA29" t="s">
        <v>3313</v>
      </c>
    </row>
    <row r="30" spans="1:27" x14ac:dyDescent="0.25">
      <c r="A30" s="1">
        <v>45296</v>
      </c>
      <c r="B30" t="s">
        <v>46</v>
      </c>
      <c r="C30" t="s">
        <v>134</v>
      </c>
      <c r="D30" t="s">
        <v>3321</v>
      </c>
      <c r="E30" s="2">
        <f t="shared" si="0"/>
        <v>5800</v>
      </c>
      <c r="F30">
        <v>4</v>
      </c>
      <c r="G30" s="2">
        <f t="shared" si="1"/>
        <v>23200</v>
      </c>
      <c r="H30" t="s">
        <v>136</v>
      </c>
      <c r="I30" t="s">
        <v>141</v>
      </c>
      <c r="J30" t="s">
        <v>170</v>
      </c>
      <c r="K30" t="s">
        <v>3281</v>
      </c>
      <c r="L30">
        <v>4</v>
      </c>
      <c r="M30">
        <v>100</v>
      </c>
      <c r="N30" s="2">
        <f t="shared" si="2"/>
        <v>23100</v>
      </c>
      <c r="O30" s="2">
        <f t="shared" si="4"/>
        <v>2600</v>
      </c>
      <c r="P30" s="2">
        <f t="shared" si="3"/>
        <v>10400</v>
      </c>
      <c r="Q30" s="2">
        <f t="shared" si="5"/>
        <v>12700</v>
      </c>
      <c r="R30" s="3">
        <f t="shared" si="6"/>
        <v>0.54978354978354982</v>
      </c>
      <c r="S30" t="s">
        <v>3285</v>
      </c>
      <c r="T30" t="s">
        <v>3287</v>
      </c>
      <c r="U30" t="s">
        <v>3291</v>
      </c>
      <c r="V30" t="s">
        <v>3292</v>
      </c>
      <c r="W30" t="s">
        <v>3296</v>
      </c>
      <c r="X30" t="s">
        <v>3304</v>
      </c>
      <c r="Y30" t="s">
        <v>3307</v>
      </c>
      <c r="Z30" t="s">
        <v>3310</v>
      </c>
      <c r="AA30" t="s">
        <v>3315</v>
      </c>
    </row>
    <row r="31" spans="1:27" x14ac:dyDescent="0.25">
      <c r="A31" s="1">
        <v>45296</v>
      </c>
      <c r="B31" t="s">
        <v>47</v>
      </c>
      <c r="C31" t="s">
        <v>131</v>
      </c>
      <c r="D31" t="s">
        <v>3322</v>
      </c>
      <c r="E31" s="2">
        <f t="shared" si="0"/>
        <v>3800</v>
      </c>
      <c r="F31">
        <v>5</v>
      </c>
      <c r="G31" s="2">
        <f t="shared" si="1"/>
        <v>19000</v>
      </c>
      <c r="H31" t="s">
        <v>137</v>
      </c>
      <c r="I31" t="s">
        <v>141</v>
      </c>
      <c r="J31" t="s">
        <v>171</v>
      </c>
      <c r="K31" t="s">
        <v>3281</v>
      </c>
      <c r="L31">
        <v>5</v>
      </c>
      <c r="M31">
        <v>0</v>
      </c>
      <c r="N31" s="2">
        <f t="shared" si="2"/>
        <v>19000</v>
      </c>
      <c r="O31" s="2">
        <f t="shared" si="4"/>
        <v>900</v>
      </c>
      <c r="P31" s="2">
        <f t="shared" si="3"/>
        <v>4500</v>
      </c>
      <c r="Q31" s="2">
        <f t="shared" si="5"/>
        <v>14500</v>
      </c>
      <c r="R31" s="3">
        <f t="shared" si="6"/>
        <v>0.76315789473684215</v>
      </c>
      <c r="S31" t="s">
        <v>3286</v>
      </c>
      <c r="T31" t="s">
        <v>3287</v>
      </c>
      <c r="U31" t="s">
        <v>3290</v>
      </c>
      <c r="V31" t="s">
        <v>3294</v>
      </c>
      <c r="W31" t="s">
        <v>3296</v>
      </c>
      <c r="X31" t="s">
        <v>3304</v>
      </c>
      <c r="Y31" t="s">
        <v>3308</v>
      </c>
      <c r="Z31" t="s">
        <v>3311</v>
      </c>
      <c r="AA31" t="s">
        <v>3315</v>
      </c>
    </row>
    <row r="32" spans="1:27" x14ac:dyDescent="0.25">
      <c r="A32" s="1">
        <v>45297</v>
      </c>
      <c r="B32" t="s">
        <v>48</v>
      </c>
      <c r="C32" t="s">
        <v>128</v>
      </c>
      <c r="D32" t="s">
        <v>3319</v>
      </c>
      <c r="E32" s="2">
        <f t="shared" si="0"/>
        <v>1300</v>
      </c>
      <c r="F32">
        <v>1</v>
      </c>
      <c r="G32" s="2">
        <f t="shared" si="1"/>
        <v>1300</v>
      </c>
      <c r="H32" t="s">
        <v>137</v>
      </c>
      <c r="I32" t="s">
        <v>139</v>
      </c>
      <c r="J32" t="s">
        <v>172</v>
      </c>
      <c r="K32" t="s">
        <v>3283</v>
      </c>
      <c r="L32">
        <v>1</v>
      </c>
      <c r="M32">
        <v>0</v>
      </c>
      <c r="N32" s="2">
        <f t="shared" si="2"/>
        <v>1300</v>
      </c>
      <c r="O32" s="2">
        <f t="shared" si="4"/>
        <v>5000</v>
      </c>
      <c r="P32" s="2">
        <f t="shared" si="3"/>
        <v>5000</v>
      </c>
      <c r="Q32" s="2">
        <f t="shared" si="5"/>
        <v>-3700</v>
      </c>
      <c r="R32" s="3">
        <f t="shared" si="6"/>
        <v>-2.8461538461538463</v>
      </c>
      <c r="S32" t="s">
        <v>3285</v>
      </c>
      <c r="T32" t="s">
        <v>3288</v>
      </c>
      <c r="U32" t="s">
        <v>3290</v>
      </c>
      <c r="V32" t="s">
        <v>3293</v>
      </c>
      <c r="W32" t="s">
        <v>3296</v>
      </c>
      <c r="X32" t="s">
        <v>3305</v>
      </c>
      <c r="Y32" t="s">
        <v>3308</v>
      </c>
      <c r="Z32" t="s">
        <v>3311</v>
      </c>
      <c r="AA32" t="s">
        <v>3314</v>
      </c>
    </row>
    <row r="33" spans="1:27" x14ac:dyDescent="0.25">
      <c r="A33" s="1">
        <v>45297</v>
      </c>
      <c r="B33" t="s">
        <v>49</v>
      </c>
      <c r="C33" t="s">
        <v>130</v>
      </c>
      <c r="D33" t="s">
        <v>3317</v>
      </c>
      <c r="E33" s="2">
        <f t="shared" si="0"/>
        <v>6800</v>
      </c>
      <c r="F33">
        <v>5</v>
      </c>
      <c r="G33" s="2">
        <f t="shared" si="1"/>
        <v>34000</v>
      </c>
      <c r="H33" t="s">
        <v>138</v>
      </c>
      <c r="I33" t="s">
        <v>140</v>
      </c>
      <c r="J33" t="s">
        <v>173</v>
      </c>
      <c r="K33" t="s">
        <v>3281</v>
      </c>
      <c r="L33">
        <v>5</v>
      </c>
      <c r="M33">
        <v>0</v>
      </c>
      <c r="N33" s="2">
        <f t="shared" si="2"/>
        <v>34000</v>
      </c>
      <c r="O33" s="2">
        <f t="shared" si="4"/>
        <v>1800</v>
      </c>
      <c r="P33" s="2">
        <f t="shared" si="3"/>
        <v>9000</v>
      </c>
      <c r="Q33" s="2">
        <f t="shared" si="5"/>
        <v>25000</v>
      </c>
      <c r="R33" s="3">
        <f t="shared" si="6"/>
        <v>0.73529411764705888</v>
      </c>
      <c r="S33" t="s">
        <v>3285</v>
      </c>
      <c r="T33" t="s">
        <v>3287</v>
      </c>
      <c r="U33" t="s">
        <v>3291</v>
      </c>
      <c r="V33" t="s">
        <v>3295</v>
      </c>
      <c r="W33" t="s">
        <v>3296</v>
      </c>
      <c r="X33" t="s">
        <v>3305</v>
      </c>
      <c r="Y33" t="s">
        <v>3308</v>
      </c>
      <c r="Z33" t="s">
        <v>3311</v>
      </c>
      <c r="AA33" t="s">
        <v>3313</v>
      </c>
    </row>
    <row r="34" spans="1:27" x14ac:dyDescent="0.25">
      <c r="A34" s="1">
        <v>45297</v>
      </c>
      <c r="B34" t="s">
        <v>33</v>
      </c>
      <c r="C34" t="s">
        <v>127</v>
      </c>
      <c r="D34" t="s">
        <v>3320</v>
      </c>
      <c r="E34" s="2">
        <f t="shared" si="0"/>
        <v>2800</v>
      </c>
      <c r="F34">
        <v>1</v>
      </c>
      <c r="G34" s="2">
        <f t="shared" si="1"/>
        <v>2800</v>
      </c>
      <c r="H34" t="s">
        <v>138</v>
      </c>
      <c r="I34" t="s">
        <v>139</v>
      </c>
      <c r="J34" t="s">
        <v>174</v>
      </c>
      <c r="K34" t="s">
        <v>3281</v>
      </c>
      <c r="L34">
        <v>1</v>
      </c>
      <c r="M34">
        <v>0</v>
      </c>
      <c r="N34" s="2">
        <f t="shared" si="2"/>
        <v>2800</v>
      </c>
      <c r="O34" s="2">
        <f t="shared" si="4"/>
        <v>3500</v>
      </c>
      <c r="P34" s="2">
        <f t="shared" si="3"/>
        <v>3500</v>
      </c>
      <c r="Q34" s="2">
        <f t="shared" si="5"/>
        <v>-700</v>
      </c>
      <c r="R34" s="3">
        <f t="shared" si="6"/>
        <v>-0.25</v>
      </c>
      <c r="S34" t="s">
        <v>3285</v>
      </c>
      <c r="T34" t="s">
        <v>3287</v>
      </c>
      <c r="U34" t="s">
        <v>3291</v>
      </c>
      <c r="V34" t="s">
        <v>3292</v>
      </c>
      <c r="W34" t="s">
        <v>3296</v>
      </c>
      <c r="X34" t="s">
        <v>3305</v>
      </c>
      <c r="Y34" t="s">
        <v>3309</v>
      </c>
      <c r="Z34" t="s">
        <v>3310</v>
      </c>
      <c r="AA34" t="s">
        <v>3312</v>
      </c>
    </row>
    <row r="35" spans="1:27" x14ac:dyDescent="0.25">
      <c r="A35" s="1">
        <v>45297</v>
      </c>
      <c r="B35" t="s">
        <v>50</v>
      </c>
      <c r="C35" t="s">
        <v>129</v>
      </c>
      <c r="D35" t="s">
        <v>3318</v>
      </c>
      <c r="E35" s="2">
        <f t="shared" si="0"/>
        <v>4800</v>
      </c>
      <c r="F35">
        <v>1</v>
      </c>
      <c r="G35" s="2">
        <f t="shared" si="1"/>
        <v>4800</v>
      </c>
      <c r="H35" t="s">
        <v>137</v>
      </c>
      <c r="I35" t="s">
        <v>141</v>
      </c>
      <c r="J35" t="s">
        <v>175</v>
      </c>
      <c r="K35" t="s">
        <v>3281</v>
      </c>
      <c r="L35">
        <v>1</v>
      </c>
      <c r="M35">
        <v>0</v>
      </c>
      <c r="N35" s="2">
        <f t="shared" si="2"/>
        <v>4800</v>
      </c>
      <c r="O35" s="2">
        <f t="shared" si="4"/>
        <v>900</v>
      </c>
      <c r="P35" s="2">
        <f t="shared" si="3"/>
        <v>900</v>
      </c>
      <c r="Q35" s="2">
        <f t="shared" si="5"/>
        <v>3900</v>
      </c>
      <c r="R35" s="3">
        <f t="shared" si="6"/>
        <v>0.8125</v>
      </c>
      <c r="S35" t="s">
        <v>3286</v>
      </c>
      <c r="T35" t="s">
        <v>3289</v>
      </c>
      <c r="U35" t="s">
        <v>3290</v>
      </c>
      <c r="V35" t="s">
        <v>3295</v>
      </c>
      <c r="W35" t="s">
        <v>3296</v>
      </c>
      <c r="X35" t="s">
        <v>3305</v>
      </c>
      <c r="Y35" t="s">
        <v>3307</v>
      </c>
      <c r="Z35" t="s">
        <v>3311</v>
      </c>
      <c r="AA35" t="s">
        <v>3312</v>
      </c>
    </row>
    <row r="36" spans="1:27" x14ac:dyDescent="0.25">
      <c r="A36" s="1">
        <v>45297</v>
      </c>
      <c r="B36" t="s">
        <v>51</v>
      </c>
      <c r="C36" t="s">
        <v>125</v>
      </c>
      <c r="D36" t="s">
        <v>3319</v>
      </c>
      <c r="E36" s="2">
        <f t="shared" si="0"/>
        <v>1300</v>
      </c>
      <c r="F36">
        <v>2</v>
      </c>
      <c r="G36" s="2">
        <f t="shared" si="1"/>
        <v>2600</v>
      </c>
      <c r="H36" t="s">
        <v>136</v>
      </c>
      <c r="I36" t="s">
        <v>140</v>
      </c>
      <c r="J36" t="s">
        <v>176</v>
      </c>
      <c r="K36" t="s">
        <v>3281</v>
      </c>
      <c r="L36">
        <v>2</v>
      </c>
      <c r="M36">
        <v>0</v>
      </c>
      <c r="N36" s="2">
        <f t="shared" si="2"/>
        <v>2600</v>
      </c>
      <c r="O36" s="2">
        <f t="shared" si="4"/>
        <v>5000</v>
      </c>
      <c r="P36" s="2">
        <f t="shared" si="3"/>
        <v>10000</v>
      </c>
      <c r="Q36" s="2">
        <f t="shared" si="5"/>
        <v>-7400</v>
      </c>
      <c r="R36" s="3">
        <f t="shared" si="6"/>
        <v>-2.8461538461538463</v>
      </c>
      <c r="S36" t="s">
        <v>3286</v>
      </c>
      <c r="T36" t="s">
        <v>3287</v>
      </c>
      <c r="U36" t="s">
        <v>3291</v>
      </c>
      <c r="V36" t="s">
        <v>3292</v>
      </c>
      <c r="W36" t="s">
        <v>3296</v>
      </c>
      <c r="X36" t="s">
        <v>3305</v>
      </c>
      <c r="Y36" t="s">
        <v>3309</v>
      </c>
      <c r="Z36" t="s">
        <v>3310</v>
      </c>
      <c r="AA36" t="s">
        <v>3315</v>
      </c>
    </row>
    <row r="37" spans="1:27" x14ac:dyDescent="0.25">
      <c r="A37" s="1">
        <v>45297</v>
      </c>
      <c r="B37" t="s">
        <v>31</v>
      </c>
      <c r="C37" t="s">
        <v>126</v>
      </c>
      <c r="D37" t="s">
        <v>3317</v>
      </c>
      <c r="E37" s="2">
        <f t="shared" si="0"/>
        <v>6800</v>
      </c>
      <c r="F37">
        <v>5</v>
      </c>
      <c r="G37" s="2">
        <f t="shared" si="1"/>
        <v>34000</v>
      </c>
      <c r="H37" t="s">
        <v>136</v>
      </c>
      <c r="I37" t="s">
        <v>139</v>
      </c>
      <c r="J37" t="s">
        <v>177</v>
      </c>
      <c r="K37" t="s">
        <v>3281</v>
      </c>
      <c r="L37">
        <v>5</v>
      </c>
      <c r="M37">
        <v>0</v>
      </c>
      <c r="N37" s="2">
        <f t="shared" si="2"/>
        <v>34000</v>
      </c>
      <c r="O37" s="2">
        <f t="shared" si="4"/>
        <v>4200</v>
      </c>
      <c r="P37" s="2">
        <f t="shared" si="3"/>
        <v>21000</v>
      </c>
      <c r="Q37" s="2">
        <f t="shared" si="5"/>
        <v>13000</v>
      </c>
      <c r="R37" s="3">
        <f t="shared" si="6"/>
        <v>0.38235294117647056</v>
      </c>
      <c r="S37" t="s">
        <v>3285</v>
      </c>
      <c r="T37" t="s">
        <v>3287</v>
      </c>
      <c r="U37" t="s">
        <v>3291</v>
      </c>
      <c r="V37" t="s">
        <v>3294</v>
      </c>
      <c r="W37" t="s">
        <v>3296</v>
      </c>
      <c r="X37" t="s">
        <v>3305</v>
      </c>
      <c r="Y37" t="s">
        <v>3308</v>
      </c>
      <c r="Z37" t="s">
        <v>3311</v>
      </c>
      <c r="AA37" t="s">
        <v>3313</v>
      </c>
    </row>
    <row r="38" spans="1:27" x14ac:dyDescent="0.25">
      <c r="A38" s="1">
        <v>45297</v>
      </c>
      <c r="B38" t="s">
        <v>52</v>
      </c>
      <c r="C38" t="s">
        <v>127</v>
      </c>
      <c r="D38" t="s">
        <v>3321</v>
      </c>
      <c r="E38" s="2">
        <f t="shared" si="0"/>
        <v>5800</v>
      </c>
      <c r="F38">
        <v>2</v>
      </c>
      <c r="G38" s="2">
        <f t="shared" si="1"/>
        <v>11600</v>
      </c>
      <c r="H38" t="s">
        <v>137</v>
      </c>
      <c r="I38" t="s">
        <v>139</v>
      </c>
      <c r="J38" t="s">
        <v>178</v>
      </c>
      <c r="K38" t="s">
        <v>3281</v>
      </c>
      <c r="L38">
        <v>2</v>
      </c>
      <c r="M38">
        <v>0</v>
      </c>
      <c r="N38" s="2">
        <f t="shared" si="2"/>
        <v>11600</v>
      </c>
      <c r="O38" s="2">
        <f t="shared" si="4"/>
        <v>3500</v>
      </c>
      <c r="P38" s="2">
        <f t="shared" si="3"/>
        <v>7000</v>
      </c>
      <c r="Q38" s="2">
        <f t="shared" si="5"/>
        <v>4600</v>
      </c>
      <c r="R38" s="3">
        <f t="shared" si="6"/>
        <v>0.39655172413793105</v>
      </c>
      <c r="S38" t="s">
        <v>3286</v>
      </c>
      <c r="T38" t="s">
        <v>3289</v>
      </c>
      <c r="U38" t="s">
        <v>3291</v>
      </c>
      <c r="V38" t="s">
        <v>3294</v>
      </c>
      <c r="W38" t="s">
        <v>3296</v>
      </c>
      <c r="X38" t="s">
        <v>3305</v>
      </c>
      <c r="Y38" t="s">
        <v>3309</v>
      </c>
      <c r="Z38" t="s">
        <v>3311</v>
      </c>
      <c r="AA38" t="s">
        <v>3313</v>
      </c>
    </row>
    <row r="39" spans="1:27" x14ac:dyDescent="0.25">
      <c r="A39" s="1">
        <v>45297</v>
      </c>
      <c r="B39" t="s">
        <v>53</v>
      </c>
      <c r="C39" t="s">
        <v>135</v>
      </c>
      <c r="D39" t="s">
        <v>3318</v>
      </c>
      <c r="E39" s="2">
        <f t="shared" si="0"/>
        <v>4800</v>
      </c>
      <c r="F39">
        <v>3</v>
      </c>
      <c r="G39" s="2">
        <f t="shared" si="1"/>
        <v>14400</v>
      </c>
      <c r="H39" t="s">
        <v>136</v>
      </c>
      <c r="I39" t="s">
        <v>139</v>
      </c>
      <c r="J39" t="s">
        <v>179</v>
      </c>
      <c r="K39" t="s">
        <v>3281</v>
      </c>
      <c r="L39">
        <v>3</v>
      </c>
      <c r="M39">
        <v>0</v>
      </c>
      <c r="N39" s="2">
        <f t="shared" si="2"/>
        <v>14400</v>
      </c>
      <c r="O39" s="2">
        <f t="shared" si="4"/>
        <v>3500</v>
      </c>
      <c r="P39" s="2">
        <f t="shared" si="3"/>
        <v>10500</v>
      </c>
      <c r="Q39" s="2">
        <f t="shared" si="5"/>
        <v>3900</v>
      </c>
      <c r="R39" s="3">
        <f t="shared" si="6"/>
        <v>0.27083333333333331</v>
      </c>
      <c r="S39" t="s">
        <v>3284</v>
      </c>
      <c r="T39" t="s">
        <v>3287</v>
      </c>
      <c r="U39" t="s">
        <v>3290</v>
      </c>
      <c r="V39" t="s">
        <v>3292</v>
      </c>
      <c r="W39" t="s">
        <v>3296</v>
      </c>
      <c r="X39" t="s">
        <v>3305</v>
      </c>
      <c r="Y39" t="s">
        <v>3309</v>
      </c>
      <c r="Z39" t="s">
        <v>3310</v>
      </c>
      <c r="AA39" t="s">
        <v>3312</v>
      </c>
    </row>
    <row r="40" spans="1:27" x14ac:dyDescent="0.25">
      <c r="A40" s="1">
        <v>45297</v>
      </c>
      <c r="B40" t="s">
        <v>54</v>
      </c>
      <c r="C40" t="s">
        <v>127</v>
      </c>
      <c r="D40" t="s">
        <v>3318</v>
      </c>
      <c r="E40" s="2">
        <f t="shared" si="0"/>
        <v>4800</v>
      </c>
      <c r="F40">
        <v>3</v>
      </c>
      <c r="G40" s="2">
        <f t="shared" si="1"/>
        <v>14400</v>
      </c>
      <c r="H40" t="s">
        <v>136</v>
      </c>
      <c r="I40" t="s">
        <v>139</v>
      </c>
      <c r="J40" t="s">
        <v>180</v>
      </c>
      <c r="K40" t="s">
        <v>3281</v>
      </c>
      <c r="L40">
        <v>3</v>
      </c>
      <c r="M40">
        <v>0</v>
      </c>
      <c r="N40" s="2">
        <f t="shared" si="2"/>
        <v>14400</v>
      </c>
      <c r="O40" s="2">
        <f t="shared" si="4"/>
        <v>5000</v>
      </c>
      <c r="P40" s="2">
        <f t="shared" si="3"/>
        <v>15000</v>
      </c>
      <c r="Q40" s="2">
        <f t="shared" si="5"/>
        <v>-600</v>
      </c>
      <c r="R40" s="3">
        <f t="shared" si="6"/>
        <v>-4.1666666666666664E-2</v>
      </c>
      <c r="S40" t="s">
        <v>3284</v>
      </c>
      <c r="T40" t="s">
        <v>3289</v>
      </c>
      <c r="U40" t="s">
        <v>3290</v>
      </c>
      <c r="V40" t="s">
        <v>3294</v>
      </c>
      <c r="W40" t="s">
        <v>3296</v>
      </c>
      <c r="X40" t="s">
        <v>3305</v>
      </c>
      <c r="Y40" t="s">
        <v>3309</v>
      </c>
      <c r="Z40" t="s">
        <v>3311</v>
      </c>
      <c r="AA40" t="s">
        <v>3314</v>
      </c>
    </row>
    <row r="41" spans="1:27" x14ac:dyDescent="0.25">
      <c r="A41" s="1">
        <v>45297</v>
      </c>
      <c r="B41" t="s">
        <v>55</v>
      </c>
      <c r="C41" t="s">
        <v>135</v>
      </c>
      <c r="D41" t="s">
        <v>3317</v>
      </c>
      <c r="E41" s="2">
        <f t="shared" si="0"/>
        <v>6800</v>
      </c>
      <c r="F41">
        <v>1</v>
      </c>
      <c r="G41" s="2">
        <f t="shared" si="1"/>
        <v>6800</v>
      </c>
      <c r="H41" t="s">
        <v>137</v>
      </c>
      <c r="I41" t="s">
        <v>141</v>
      </c>
      <c r="J41" t="s">
        <v>181</v>
      </c>
      <c r="K41" t="s">
        <v>3281</v>
      </c>
      <c r="L41">
        <v>1</v>
      </c>
      <c r="M41">
        <v>0</v>
      </c>
      <c r="N41" s="2">
        <f t="shared" si="2"/>
        <v>6800</v>
      </c>
      <c r="O41" s="2">
        <f t="shared" si="4"/>
        <v>4200</v>
      </c>
      <c r="P41" s="2">
        <f t="shared" si="3"/>
        <v>4200</v>
      </c>
      <c r="Q41" s="2">
        <f t="shared" si="5"/>
        <v>2600</v>
      </c>
      <c r="R41" s="3">
        <f t="shared" si="6"/>
        <v>0.38235294117647056</v>
      </c>
      <c r="S41" t="s">
        <v>3285</v>
      </c>
      <c r="T41" t="s">
        <v>3288</v>
      </c>
      <c r="U41" t="s">
        <v>3290</v>
      </c>
      <c r="V41" t="s">
        <v>3293</v>
      </c>
      <c r="W41" t="s">
        <v>3296</v>
      </c>
      <c r="X41" t="s">
        <v>3305</v>
      </c>
      <c r="Y41" t="s">
        <v>3307</v>
      </c>
      <c r="Z41" t="s">
        <v>3310</v>
      </c>
      <c r="AA41" t="s">
        <v>3313</v>
      </c>
    </row>
    <row r="42" spans="1:27" x14ac:dyDescent="0.25">
      <c r="A42" s="1">
        <v>45297</v>
      </c>
      <c r="B42" t="s">
        <v>28</v>
      </c>
      <c r="C42" t="s">
        <v>128</v>
      </c>
      <c r="D42" t="s">
        <v>3321</v>
      </c>
      <c r="E42" s="2">
        <f t="shared" si="0"/>
        <v>5800</v>
      </c>
      <c r="F42">
        <v>1</v>
      </c>
      <c r="G42" s="2">
        <f t="shared" si="1"/>
        <v>5800</v>
      </c>
      <c r="H42" t="s">
        <v>137</v>
      </c>
      <c r="I42" t="s">
        <v>139</v>
      </c>
      <c r="J42" t="s">
        <v>182</v>
      </c>
      <c r="K42" t="s">
        <v>3283</v>
      </c>
      <c r="L42">
        <v>1</v>
      </c>
      <c r="M42">
        <v>0</v>
      </c>
      <c r="N42" s="2">
        <f t="shared" si="2"/>
        <v>5800</v>
      </c>
      <c r="O42" s="2">
        <f t="shared" si="4"/>
        <v>3500</v>
      </c>
      <c r="P42" s="2">
        <f t="shared" si="3"/>
        <v>3500</v>
      </c>
      <c r="Q42" s="2">
        <f t="shared" si="5"/>
        <v>2300</v>
      </c>
      <c r="R42" s="3">
        <f t="shared" si="6"/>
        <v>0.39655172413793105</v>
      </c>
      <c r="S42" t="s">
        <v>3285</v>
      </c>
      <c r="T42" t="s">
        <v>3287</v>
      </c>
      <c r="U42" t="s">
        <v>3291</v>
      </c>
      <c r="V42" t="s">
        <v>3292</v>
      </c>
      <c r="W42" t="s">
        <v>3296</v>
      </c>
      <c r="X42" t="s">
        <v>3305</v>
      </c>
      <c r="Y42" t="s">
        <v>3308</v>
      </c>
      <c r="Z42" t="s">
        <v>3311</v>
      </c>
      <c r="AA42" t="s">
        <v>3313</v>
      </c>
    </row>
    <row r="43" spans="1:27" x14ac:dyDescent="0.25">
      <c r="A43" s="1">
        <v>45298</v>
      </c>
      <c r="B43" t="s">
        <v>56</v>
      </c>
      <c r="C43" t="s">
        <v>130</v>
      </c>
      <c r="D43" t="s">
        <v>3318</v>
      </c>
      <c r="E43" s="2">
        <f t="shared" si="0"/>
        <v>4800</v>
      </c>
      <c r="F43">
        <v>4</v>
      </c>
      <c r="G43" s="2">
        <f t="shared" si="1"/>
        <v>19200</v>
      </c>
      <c r="H43" t="s">
        <v>136</v>
      </c>
      <c r="I43" t="s">
        <v>141</v>
      </c>
      <c r="J43" t="s">
        <v>183</v>
      </c>
      <c r="K43" t="s">
        <v>3281</v>
      </c>
      <c r="L43">
        <v>4</v>
      </c>
      <c r="M43">
        <v>0</v>
      </c>
      <c r="N43" s="2">
        <f t="shared" si="2"/>
        <v>19200</v>
      </c>
      <c r="O43" s="2">
        <f t="shared" si="4"/>
        <v>1800</v>
      </c>
      <c r="P43" s="2">
        <f t="shared" si="3"/>
        <v>7200</v>
      </c>
      <c r="Q43" s="2">
        <f t="shared" si="5"/>
        <v>12000</v>
      </c>
      <c r="R43" s="3">
        <f t="shared" si="6"/>
        <v>0.625</v>
      </c>
      <c r="S43" t="s">
        <v>3284</v>
      </c>
      <c r="T43" t="s">
        <v>3288</v>
      </c>
      <c r="U43" t="s">
        <v>3290</v>
      </c>
      <c r="V43" t="s">
        <v>3294</v>
      </c>
      <c r="W43" t="s">
        <v>3296</v>
      </c>
      <c r="X43" t="s">
        <v>3306</v>
      </c>
      <c r="Y43" t="s">
        <v>3309</v>
      </c>
      <c r="Z43" t="s">
        <v>3311</v>
      </c>
      <c r="AA43" t="s">
        <v>3312</v>
      </c>
    </row>
    <row r="44" spans="1:27" x14ac:dyDescent="0.25">
      <c r="A44" s="1">
        <v>45298</v>
      </c>
      <c r="B44" t="s">
        <v>24</v>
      </c>
      <c r="C44" t="s">
        <v>125</v>
      </c>
      <c r="D44" t="s">
        <v>3320</v>
      </c>
      <c r="E44" s="2">
        <f t="shared" si="0"/>
        <v>2800</v>
      </c>
      <c r="F44">
        <v>5</v>
      </c>
      <c r="G44" s="2">
        <f t="shared" si="1"/>
        <v>14000</v>
      </c>
      <c r="H44" t="s">
        <v>136</v>
      </c>
      <c r="I44" t="s">
        <v>140</v>
      </c>
      <c r="J44" t="s">
        <v>184</v>
      </c>
      <c r="K44" t="s">
        <v>3281</v>
      </c>
      <c r="L44">
        <v>5</v>
      </c>
      <c r="M44">
        <v>0</v>
      </c>
      <c r="N44" s="2">
        <f t="shared" si="2"/>
        <v>14000</v>
      </c>
      <c r="O44" s="2">
        <f t="shared" si="4"/>
        <v>4200</v>
      </c>
      <c r="P44" s="2">
        <f t="shared" si="3"/>
        <v>21000</v>
      </c>
      <c r="Q44" s="2">
        <f t="shared" si="5"/>
        <v>-7000</v>
      </c>
      <c r="R44" s="3">
        <f t="shared" si="6"/>
        <v>-0.5</v>
      </c>
      <c r="S44" t="s">
        <v>3284</v>
      </c>
      <c r="T44" t="s">
        <v>3287</v>
      </c>
      <c r="U44" t="s">
        <v>3290</v>
      </c>
      <c r="V44" t="s">
        <v>3293</v>
      </c>
      <c r="W44" t="s">
        <v>3296</v>
      </c>
      <c r="X44" t="s">
        <v>3306</v>
      </c>
      <c r="Y44" t="s">
        <v>3308</v>
      </c>
      <c r="Z44" t="s">
        <v>3310</v>
      </c>
      <c r="AA44" t="s">
        <v>3315</v>
      </c>
    </row>
    <row r="45" spans="1:27" x14ac:dyDescent="0.25">
      <c r="A45" s="1">
        <v>45298</v>
      </c>
      <c r="B45" t="s">
        <v>26</v>
      </c>
      <c r="C45" t="s">
        <v>134</v>
      </c>
      <c r="D45" t="s">
        <v>3321</v>
      </c>
      <c r="E45" s="2">
        <f t="shared" si="0"/>
        <v>5800</v>
      </c>
      <c r="F45">
        <v>2</v>
      </c>
      <c r="G45" s="2">
        <f t="shared" si="1"/>
        <v>11600</v>
      </c>
      <c r="H45" t="s">
        <v>138</v>
      </c>
      <c r="I45" t="s">
        <v>141</v>
      </c>
      <c r="J45" t="s">
        <v>185</v>
      </c>
      <c r="K45" t="s">
        <v>3281</v>
      </c>
      <c r="L45">
        <v>2</v>
      </c>
      <c r="M45">
        <v>0</v>
      </c>
      <c r="N45" s="2">
        <f t="shared" si="2"/>
        <v>11600</v>
      </c>
      <c r="O45" s="2">
        <f t="shared" si="4"/>
        <v>900</v>
      </c>
      <c r="P45" s="2">
        <f t="shared" si="3"/>
        <v>1800</v>
      </c>
      <c r="Q45" s="2">
        <f t="shared" si="5"/>
        <v>9800</v>
      </c>
      <c r="R45" s="3">
        <f t="shared" si="6"/>
        <v>0.84482758620689657</v>
      </c>
      <c r="S45" t="s">
        <v>3286</v>
      </c>
      <c r="T45" t="s">
        <v>3287</v>
      </c>
      <c r="U45" t="s">
        <v>3290</v>
      </c>
      <c r="V45" t="s">
        <v>3294</v>
      </c>
      <c r="W45" t="s">
        <v>3296</v>
      </c>
      <c r="X45" t="s">
        <v>3306</v>
      </c>
      <c r="Y45" t="s">
        <v>3307</v>
      </c>
      <c r="Z45" t="s">
        <v>3310</v>
      </c>
      <c r="AA45" t="s">
        <v>3315</v>
      </c>
    </row>
    <row r="46" spans="1:27" x14ac:dyDescent="0.25">
      <c r="A46" s="1">
        <v>45298</v>
      </c>
      <c r="B46" t="s">
        <v>57</v>
      </c>
      <c r="C46" t="s">
        <v>130</v>
      </c>
      <c r="D46" t="s">
        <v>3319</v>
      </c>
      <c r="E46" s="2">
        <f t="shared" si="0"/>
        <v>1300</v>
      </c>
      <c r="F46">
        <v>3</v>
      </c>
      <c r="G46" s="2">
        <f t="shared" si="1"/>
        <v>3900</v>
      </c>
      <c r="H46" t="s">
        <v>137</v>
      </c>
      <c r="I46" t="s">
        <v>141</v>
      </c>
      <c r="J46" t="s">
        <v>186</v>
      </c>
      <c r="K46" t="s">
        <v>3281</v>
      </c>
      <c r="L46">
        <v>3</v>
      </c>
      <c r="M46">
        <v>0</v>
      </c>
      <c r="N46" s="2">
        <f t="shared" si="2"/>
        <v>3900</v>
      </c>
      <c r="O46" s="2">
        <f t="shared" si="4"/>
        <v>900</v>
      </c>
      <c r="P46" s="2">
        <f t="shared" si="3"/>
        <v>2700</v>
      </c>
      <c r="Q46" s="2">
        <f t="shared" si="5"/>
        <v>1200</v>
      </c>
      <c r="R46" s="3">
        <f t="shared" si="6"/>
        <v>0.30769230769230771</v>
      </c>
      <c r="S46" t="s">
        <v>3285</v>
      </c>
      <c r="T46" t="s">
        <v>3289</v>
      </c>
      <c r="U46" t="s">
        <v>3291</v>
      </c>
      <c r="V46" t="s">
        <v>3293</v>
      </c>
      <c r="W46" t="s">
        <v>3296</v>
      </c>
      <c r="X46" t="s">
        <v>3306</v>
      </c>
      <c r="Y46" t="s">
        <v>3307</v>
      </c>
      <c r="Z46" t="s">
        <v>3310</v>
      </c>
      <c r="AA46" t="s">
        <v>3312</v>
      </c>
    </row>
    <row r="47" spans="1:27" x14ac:dyDescent="0.25">
      <c r="A47" s="1">
        <v>45298</v>
      </c>
      <c r="B47" t="s">
        <v>27</v>
      </c>
      <c r="C47" t="s">
        <v>124</v>
      </c>
      <c r="D47" t="s">
        <v>3319</v>
      </c>
      <c r="E47" s="2">
        <f t="shared" si="0"/>
        <v>1300</v>
      </c>
      <c r="F47">
        <v>2</v>
      </c>
      <c r="G47" s="2">
        <f t="shared" si="1"/>
        <v>2600</v>
      </c>
      <c r="H47" t="s">
        <v>136</v>
      </c>
      <c r="I47" t="s">
        <v>141</v>
      </c>
      <c r="J47" t="s">
        <v>187</v>
      </c>
      <c r="K47" t="s">
        <v>3281</v>
      </c>
      <c r="L47">
        <v>2</v>
      </c>
      <c r="M47">
        <v>0</v>
      </c>
      <c r="N47" s="2">
        <f t="shared" si="2"/>
        <v>2600</v>
      </c>
      <c r="O47" s="2">
        <f t="shared" si="4"/>
        <v>4200</v>
      </c>
      <c r="P47" s="2">
        <f t="shared" si="3"/>
        <v>8400</v>
      </c>
      <c r="Q47" s="2">
        <f t="shared" si="5"/>
        <v>-5800</v>
      </c>
      <c r="R47" s="3">
        <f t="shared" si="6"/>
        <v>-2.2307692307692308</v>
      </c>
      <c r="S47" t="s">
        <v>3286</v>
      </c>
      <c r="T47" t="s">
        <v>3289</v>
      </c>
      <c r="U47" t="s">
        <v>3291</v>
      </c>
      <c r="V47" t="s">
        <v>3295</v>
      </c>
      <c r="W47" t="s">
        <v>3296</v>
      </c>
      <c r="X47" t="s">
        <v>3306</v>
      </c>
      <c r="Y47" t="s">
        <v>3307</v>
      </c>
      <c r="Z47" t="s">
        <v>3311</v>
      </c>
      <c r="AA47" t="s">
        <v>3312</v>
      </c>
    </row>
    <row r="48" spans="1:27" x14ac:dyDescent="0.25">
      <c r="A48" s="1">
        <v>45299</v>
      </c>
      <c r="B48" t="s">
        <v>25</v>
      </c>
      <c r="C48" t="s">
        <v>135</v>
      </c>
      <c r="D48" t="s">
        <v>3321</v>
      </c>
      <c r="E48" s="2">
        <f t="shared" si="0"/>
        <v>5800</v>
      </c>
      <c r="F48">
        <v>5</v>
      </c>
      <c r="G48" s="2">
        <f t="shared" si="1"/>
        <v>29000</v>
      </c>
      <c r="H48" t="s">
        <v>137</v>
      </c>
      <c r="I48" t="s">
        <v>139</v>
      </c>
      <c r="J48" t="s">
        <v>188</v>
      </c>
      <c r="K48" t="s">
        <v>3281</v>
      </c>
      <c r="L48">
        <v>5</v>
      </c>
      <c r="M48">
        <v>0</v>
      </c>
      <c r="N48" s="2">
        <f t="shared" si="2"/>
        <v>29000</v>
      </c>
      <c r="O48" s="2">
        <f t="shared" si="4"/>
        <v>1800</v>
      </c>
      <c r="P48" s="2">
        <f t="shared" si="3"/>
        <v>9000</v>
      </c>
      <c r="Q48" s="2">
        <f t="shared" si="5"/>
        <v>20000</v>
      </c>
      <c r="R48" s="3">
        <f t="shared" si="6"/>
        <v>0.68965517241379315</v>
      </c>
      <c r="S48" t="s">
        <v>3284</v>
      </c>
      <c r="T48" t="s">
        <v>3287</v>
      </c>
      <c r="U48" t="s">
        <v>3290</v>
      </c>
      <c r="V48" t="s">
        <v>3295</v>
      </c>
      <c r="W48" t="s">
        <v>3296</v>
      </c>
      <c r="X48" t="s">
        <v>3300</v>
      </c>
      <c r="Y48" t="s">
        <v>3309</v>
      </c>
      <c r="Z48" t="s">
        <v>3310</v>
      </c>
      <c r="AA48" t="s">
        <v>3314</v>
      </c>
    </row>
    <row r="49" spans="1:27" x14ac:dyDescent="0.25">
      <c r="A49" s="1">
        <v>45299</v>
      </c>
      <c r="B49" t="s">
        <v>58</v>
      </c>
      <c r="C49" t="s">
        <v>122</v>
      </c>
      <c r="D49" t="s">
        <v>3320</v>
      </c>
      <c r="E49" s="2">
        <f t="shared" si="0"/>
        <v>2800</v>
      </c>
      <c r="F49">
        <v>1</v>
      </c>
      <c r="G49" s="2">
        <f t="shared" si="1"/>
        <v>2800</v>
      </c>
      <c r="H49" t="s">
        <v>137</v>
      </c>
      <c r="I49" t="s">
        <v>139</v>
      </c>
      <c r="J49" t="s">
        <v>189</v>
      </c>
      <c r="K49" t="s">
        <v>3281</v>
      </c>
      <c r="L49">
        <v>1</v>
      </c>
      <c r="M49">
        <v>0</v>
      </c>
      <c r="N49" s="2">
        <f t="shared" si="2"/>
        <v>2800</v>
      </c>
      <c r="O49" s="2">
        <f t="shared" si="4"/>
        <v>5000</v>
      </c>
      <c r="P49" s="2">
        <f t="shared" si="3"/>
        <v>5000</v>
      </c>
      <c r="Q49" s="2">
        <f t="shared" si="5"/>
        <v>-2200</v>
      </c>
      <c r="R49" s="3">
        <f t="shared" si="6"/>
        <v>-0.7857142857142857</v>
      </c>
      <c r="S49" t="s">
        <v>3286</v>
      </c>
      <c r="T49" t="s">
        <v>3287</v>
      </c>
      <c r="U49" t="s">
        <v>3290</v>
      </c>
      <c r="V49" t="s">
        <v>3295</v>
      </c>
      <c r="W49" t="s">
        <v>3296</v>
      </c>
      <c r="X49" t="s">
        <v>3300</v>
      </c>
      <c r="Y49" t="s">
        <v>3307</v>
      </c>
      <c r="Z49" t="s">
        <v>3311</v>
      </c>
      <c r="AA49" t="s">
        <v>3314</v>
      </c>
    </row>
    <row r="50" spans="1:27" x14ac:dyDescent="0.25">
      <c r="A50" s="1">
        <v>45299</v>
      </c>
      <c r="B50" t="s">
        <v>59</v>
      </c>
      <c r="C50" t="s">
        <v>132</v>
      </c>
      <c r="D50" t="s">
        <v>3317</v>
      </c>
      <c r="E50" s="2">
        <f t="shared" si="0"/>
        <v>6800</v>
      </c>
      <c r="F50">
        <v>1</v>
      </c>
      <c r="G50" s="2">
        <f t="shared" si="1"/>
        <v>6800</v>
      </c>
      <c r="H50" t="s">
        <v>138</v>
      </c>
      <c r="I50" t="s">
        <v>139</v>
      </c>
      <c r="J50" t="s">
        <v>190</v>
      </c>
      <c r="K50" t="s">
        <v>3281</v>
      </c>
      <c r="L50">
        <v>1</v>
      </c>
      <c r="M50">
        <v>0</v>
      </c>
      <c r="N50" s="2">
        <f t="shared" si="2"/>
        <v>6800</v>
      </c>
      <c r="O50" s="2">
        <f t="shared" si="4"/>
        <v>4200</v>
      </c>
      <c r="P50" s="2">
        <f t="shared" si="3"/>
        <v>4200</v>
      </c>
      <c r="Q50" s="2">
        <f t="shared" si="5"/>
        <v>2600</v>
      </c>
      <c r="R50" s="3">
        <f t="shared" si="6"/>
        <v>0.38235294117647056</v>
      </c>
      <c r="S50" t="s">
        <v>3284</v>
      </c>
      <c r="T50" t="s">
        <v>3287</v>
      </c>
      <c r="U50" t="s">
        <v>3290</v>
      </c>
      <c r="V50" t="s">
        <v>3294</v>
      </c>
      <c r="W50" t="s">
        <v>3296</v>
      </c>
      <c r="X50" t="s">
        <v>3300</v>
      </c>
      <c r="Y50" t="s">
        <v>3308</v>
      </c>
      <c r="Z50" t="s">
        <v>3310</v>
      </c>
      <c r="AA50" t="s">
        <v>3314</v>
      </c>
    </row>
    <row r="51" spans="1:27" x14ac:dyDescent="0.25">
      <c r="A51" s="1">
        <v>45300</v>
      </c>
      <c r="B51" t="s">
        <v>60</v>
      </c>
      <c r="C51" t="s">
        <v>132</v>
      </c>
      <c r="D51" t="s">
        <v>3321</v>
      </c>
      <c r="E51" s="2">
        <f t="shared" si="0"/>
        <v>5800</v>
      </c>
      <c r="F51">
        <v>3</v>
      </c>
      <c r="G51" s="2">
        <f t="shared" si="1"/>
        <v>17400</v>
      </c>
      <c r="H51" t="s">
        <v>138</v>
      </c>
      <c r="I51" t="s">
        <v>139</v>
      </c>
      <c r="J51" t="s">
        <v>191</v>
      </c>
      <c r="K51" t="s">
        <v>3281</v>
      </c>
      <c r="L51">
        <v>3</v>
      </c>
      <c r="M51">
        <v>0</v>
      </c>
      <c r="N51" s="2">
        <f t="shared" si="2"/>
        <v>17400</v>
      </c>
      <c r="O51" s="2">
        <f t="shared" si="4"/>
        <v>3500</v>
      </c>
      <c r="P51" s="2">
        <f t="shared" si="3"/>
        <v>10500</v>
      </c>
      <c r="Q51" s="2">
        <f t="shared" si="5"/>
        <v>6900</v>
      </c>
      <c r="R51" s="3">
        <f t="shared" si="6"/>
        <v>0.39655172413793105</v>
      </c>
      <c r="S51" t="s">
        <v>3286</v>
      </c>
      <c r="T51" t="s">
        <v>3288</v>
      </c>
      <c r="U51" t="s">
        <v>3291</v>
      </c>
      <c r="V51" t="s">
        <v>3294</v>
      </c>
      <c r="W51" t="s">
        <v>3296</v>
      </c>
      <c r="X51" t="s">
        <v>3301</v>
      </c>
      <c r="Y51" t="s">
        <v>3307</v>
      </c>
      <c r="Z51" t="s">
        <v>3311</v>
      </c>
      <c r="AA51" t="s">
        <v>3313</v>
      </c>
    </row>
    <row r="52" spans="1:27" x14ac:dyDescent="0.25">
      <c r="A52" s="1">
        <v>45300</v>
      </c>
      <c r="B52" t="s">
        <v>50</v>
      </c>
      <c r="C52" t="s">
        <v>125</v>
      </c>
      <c r="D52" t="s">
        <v>3318</v>
      </c>
      <c r="E52" s="2">
        <f t="shared" si="0"/>
        <v>4800</v>
      </c>
      <c r="F52">
        <v>2</v>
      </c>
      <c r="G52" s="2">
        <f t="shared" si="1"/>
        <v>9600</v>
      </c>
      <c r="H52" t="s">
        <v>137</v>
      </c>
      <c r="I52" t="s">
        <v>140</v>
      </c>
      <c r="J52" t="s">
        <v>192</v>
      </c>
      <c r="K52" t="s">
        <v>3281</v>
      </c>
      <c r="L52">
        <v>2</v>
      </c>
      <c r="M52">
        <v>50</v>
      </c>
      <c r="N52" s="2">
        <f t="shared" si="2"/>
        <v>9550</v>
      </c>
      <c r="O52" s="2">
        <f t="shared" si="4"/>
        <v>900</v>
      </c>
      <c r="P52" s="2">
        <f t="shared" si="3"/>
        <v>1800</v>
      </c>
      <c r="Q52" s="2">
        <f t="shared" si="5"/>
        <v>7750</v>
      </c>
      <c r="R52" s="3">
        <f t="shared" si="6"/>
        <v>0.81151832460732987</v>
      </c>
      <c r="S52" t="s">
        <v>3285</v>
      </c>
      <c r="T52" t="s">
        <v>3289</v>
      </c>
      <c r="U52" t="s">
        <v>3290</v>
      </c>
      <c r="V52" t="s">
        <v>3294</v>
      </c>
      <c r="W52" t="s">
        <v>3296</v>
      </c>
      <c r="X52" t="s">
        <v>3301</v>
      </c>
      <c r="Y52" t="s">
        <v>3308</v>
      </c>
      <c r="Z52" t="s">
        <v>3310</v>
      </c>
      <c r="AA52" t="s">
        <v>3313</v>
      </c>
    </row>
    <row r="53" spans="1:27" x14ac:dyDescent="0.25">
      <c r="A53" s="1">
        <v>45300</v>
      </c>
      <c r="B53" t="s">
        <v>61</v>
      </c>
      <c r="C53" t="s">
        <v>129</v>
      </c>
      <c r="D53" t="s">
        <v>3319</v>
      </c>
      <c r="E53" s="2">
        <f t="shared" si="0"/>
        <v>1300</v>
      </c>
      <c r="F53">
        <v>2</v>
      </c>
      <c r="G53" s="2">
        <f t="shared" si="1"/>
        <v>2600</v>
      </c>
      <c r="H53" t="s">
        <v>138</v>
      </c>
      <c r="I53" t="s">
        <v>139</v>
      </c>
      <c r="J53" t="s">
        <v>193</v>
      </c>
      <c r="K53" t="s">
        <v>3281</v>
      </c>
      <c r="L53">
        <v>2</v>
      </c>
      <c r="M53">
        <v>50</v>
      </c>
      <c r="N53" s="2">
        <f t="shared" si="2"/>
        <v>2550</v>
      </c>
      <c r="O53" s="2">
        <f t="shared" si="4"/>
        <v>5000</v>
      </c>
      <c r="P53" s="2">
        <f t="shared" si="3"/>
        <v>10000</v>
      </c>
      <c r="Q53" s="2">
        <f t="shared" si="5"/>
        <v>-7450</v>
      </c>
      <c r="R53" s="3">
        <f t="shared" si="6"/>
        <v>-2.9215686274509802</v>
      </c>
      <c r="S53" t="s">
        <v>3285</v>
      </c>
      <c r="T53" t="s">
        <v>3289</v>
      </c>
      <c r="U53" t="s">
        <v>3291</v>
      </c>
      <c r="V53" t="s">
        <v>3294</v>
      </c>
      <c r="W53" t="s">
        <v>3296</v>
      </c>
      <c r="X53" t="s">
        <v>3301</v>
      </c>
      <c r="Y53" t="s">
        <v>3309</v>
      </c>
      <c r="Z53" t="s">
        <v>3311</v>
      </c>
      <c r="AA53" t="s">
        <v>3314</v>
      </c>
    </row>
    <row r="54" spans="1:27" x14ac:dyDescent="0.25">
      <c r="A54" s="1">
        <v>45300</v>
      </c>
      <c r="B54" t="s">
        <v>35</v>
      </c>
      <c r="C54" t="s">
        <v>124</v>
      </c>
      <c r="D54" t="s">
        <v>3317</v>
      </c>
      <c r="E54" s="2">
        <f t="shared" si="0"/>
        <v>6800</v>
      </c>
      <c r="F54">
        <v>1</v>
      </c>
      <c r="G54" s="2">
        <f t="shared" si="1"/>
        <v>6800</v>
      </c>
      <c r="H54" t="s">
        <v>138</v>
      </c>
      <c r="I54" t="s">
        <v>141</v>
      </c>
      <c r="J54" t="s">
        <v>194</v>
      </c>
      <c r="K54" t="s">
        <v>3281</v>
      </c>
      <c r="L54">
        <v>1</v>
      </c>
      <c r="M54">
        <v>0</v>
      </c>
      <c r="N54" s="2">
        <f t="shared" si="2"/>
        <v>6800</v>
      </c>
      <c r="O54" s="2">
        <f t="shared" si="4"/>
        <v>4200</v>
      </c>
      <c r="P54" s="2">
        <f t="shared" si="3"/>
        <v>4200</v>
      </c>
      <c r="Q54" s="2">
        <f t="shared" si="5"/>
        <v>2600</v>
      </c>
      <c r="R54" s="3">
        <f t="shared" si="6"/>
        <v>0.38235294117647056</v>
      </c>
      <c r="S54" t="s">
        <v>3285</v>
      </c>
      <c r="T54" t="s">
        <v>3288</v>
      </c>
      <c r="U54" t="s">
        <v>3290</v>
      </c>
      <c r="V54" t="s">
        <v>3295</v>
      </c>
      <c r="W54" t="s">
        <v>3296</v>
      </c>
      <c r="X54" t="s">
        <v>3301</v>
      </c>
      <c r="Y54" t="s">
        <v>3307</v>
      </c>
      <c r="Z54" t="s">
        <v>3311</v>
      </c>
      <c r="AA54" t="s">
        <v>3312</v>
      </c>
    </row>
    <row r="55" spans="1:27" x14ac:dyDescent="0.25">
      <c r="A55" s="1">
        <v>45300</v>
      </c>
      <c r="B55" t="s">
        <v>47</v>
      </c>
      <c r="C55" t="s">
        <v>131</v>
      </c>
      <c r="D55" t="s">
        <v>3321</v>
      </c>
      <c r="E55" s="2">
        <f t="shared" si="0"/>
        <v>5800</v>
      </c>
      <c r="F55">
        <v>4</v>
      </c>
      <c r="G55" s="2">
        <f t="shared" si="1"/>
        <v>23200</v>
      </c>
      <c r="H55" t="s">
        <v>137</v>
      </c>
      <c r="I55" t="s">
        <v>139</v>
      </c>
      <c r="J55" t="s">
        <v>195</v>
      </c>
      <c r="K55" t="s">
        <v>3281</v>
      </c>
      <c r="L55">
        <v>4</v>
      </c>
      <c r="M55">
        <v>0</v>
      </c>
      <c r="N55" s="2">
        <f t="shared" si="2"/>
        <v>23200</v>
      </c>
      <c r="O55" s="2">
        <f t="shared" si="4"/>
        <v>2600</v>
      </c>
      <c r="P55" s="2">
        <f t="shared" si="3"/>
        <v>10400</v>
      </c>
      <c r="Q55" s="2">
        <f t="shared" si="5"/>
        <v>12800</v>
      </c>
      <c r="R55" s="3">
        <f t="shared" si="6"/>
        <v>0.55172413793103448</v>
      </c>
      <c r="S55" t="s">
        <v>3285</v>
      </c>
      <c r="T55" t="s">
        <v>3287</v>
      </c>
      <c r="U55" t="s">
        <v>3290</v>
      </c>
      <c r="V55" t="s">
        <v>3293</v>
      </c>
      <c r="W55" t="s">
        <v>3296</v>
      </c>
      <c r="X55" t="s">
        <v>3301</v>
      </c>
      <c r="Y55" t="s">
        <v>3307</v>
      </c>
      <c r="Z55" t="s">
        <v>3311</v>
      </c>
      <c r="AA55" t="s">
        <v>3312</v>
      </c>
    </row>
    <row r="56" spans="1:27" x14ac:dyDescent="0.25">
      <c r="A56" s="1">
        <v>45300</v>
      </c>
      <c r="B56" t="s">
        <v>62</v>
      </c>
      <c r="C56" t="s">
        <v>130</v>
      </c>
      <c r="D56" t="s">
        <v>3322</v>
      </c>
      <c r="E56" s="2">
        <f t="shared" si="0"/>
        <v>3800</v>
      </c>
      <c r="F56">
        <v>1</v>
      </c>
      <c r="G56" s="2">
        <f t="shared" si="1"/>
        <v>3800</v>
      </c>
      <c r="H56" t="s">
        <v>138</v>
      </c>
      <c r="I56" t="s">
        <v>140</v>
      </c>
      <c r="J56" t="s">
        <v>196</v>
      </c>
      <c r="K56" t="s">
        <v>3281</v>
      </c>
      <c r="L56">
        <v>1</v>
      </c>
      <c r="M56">
        <v>0</v>
      </c>
      <c r="N56" s="2">
        <f t="shared" si="2"/>
        <v>3800</v>
      </c>
      <c r="O56" s="2">
        <f t="shared" si="4"/>
        <v>1800</v>
      </c>
      <c r="P56" s="2">
        <f t="shared" si="3"/>
        <v>1800</v>
      </c>
      <c r="Q56" s="2">
        <f t="shared" si="5"/>
        <v>2000</v>
      </c>
      <c r="R56" s="3">
        <f t="shared" si="6"/>
        <v>0.52631578947368418</v>
      </c>
      <c r="S56" t="s">
        <v>3285</v>
      </c>
      <c r="T56" t="s">
        <v>3289</v>
      </c>
      <c r="U56" t="s">
        <v>3291</v>
      </c>
      <c r="V56" t="s">
        <v>3292</v>
      </c>
      <c r="W56" t="s">
        <v>3296</v>
      </c>
      <c r="X56" t="s">
        <v>3301</v>
      </c>
      <c r="Y56" t="s">
        <v>3309</v>
      </c>
      <c r="Z56" t="s">
        <v>3311</v>
      </c>
      <c r="AA56" t="s">
        <v>3315</v>
      </c>
    </row>
    <row r="57" spans="1:27" x14ac:dyDescent="0.25">
      <c r="A57" s="1">
        <v>45300</v>
      </c>
      <c r="B57" t="s">
        <v>22</v>
      </c>
      <c r="C57" t="s">
        <v>127</v>
      </c>
      <c r="D57" t="s">
        <v>3320</v>
      </c>
      <c r="E57" s="2">
        <f t="shared" si="0"/>
        <v>2800</v>
      </c>
      <c r="F57">
        <v>1</v>
      </c>
      <c r="G57" s="2">
        <f t="shared" si="1"/>
        <v>2800</v>
      </c>
      <c r="H57" t="s">
        <v>136</v>
      </c>
      <c r="I57" t="s">
        <v>139</v>
      </c>
      <c r="J57" t="s">
        <v>197</v>
      </c>
      <c r="K57" t="s">
        <v>3281</v>
      </c>
      <c r="L57">
        <v>1</v>
      </c>
      <c r="M57">
        <v>0</v>
      </c>
      <c r="N57" s="2">
        <f t="shared" si="2"/>
        <v>2800</v>
      </c>
      <c r="O57" s="2">
        <f t="shared" si="4"/>
        <v>1800</v>
      </c>
      <c r="P57" s="2">
        <f t="shared" si="3"/>
        <v>1800</v>
      </c>
      <c r="Q57" s="2">
        <f t="shared" si="5"/>
        <v>1000</v>
      </c>
      <c r="R57" s="3">
        <f t="shared" si="6"/>
        <v>0.35714285714285715</v>
      </c>
      <c r="S57" t="s">
        <v>3285</v>
      </c>
      <c r="T57" t="s">
        <v>3289</v>
      </c>
      <c r="U57" t="s">
        <v>3291</v>
      </c>
      <c r="V57" t="s">
        <v>3295</v>
      </c>
      <c r="W57" t="s">
        <v>3296</v>
      </c>
      <c r="X57" t="s">
        <v>3301</v>
      </c>
      <c r="Y57" t="s">
        <v>3309</v>
      </c>
      <c r="Z57" t="s">
        <v>3311</v>
      </c>
      <c r="AA57" t="s">
        <v>3315</v>
      </c>
    </row>
    <row r="58" spans="1:27" x14ac:dyDescent="0.25">
      <c r="A58" s="1">
        <v>45300</v>
      </c>
      <c r="B58" t="s">
        <v>42</v>
      </c>
      <c r="C58" t="s">
        <v>125</v>
      </c>
      <c r="D58" t="s">
        <v>3320</v>
      </c>
      <c r="E58" s="2">
        <f t="shared" si="0"/>
        <v>2800</v>
      </c>
      <c r="F58">
        <v>4</v>
      </c>
      <c r="G58" s="2">
        <f t="shared" si="1"/>
        <v>11200</v>
      </c>
      <c r="H58" t="s">
        <v>138</v>
      </c>
      <c r="I58" t="s">
        <v>139</v>
      </c>
      <c r="J58" t="s">
        <v>198</v>
      </c>
      <c r="K58" t="s">
        <v>3281</v>
      </c>
      <c r="L58">
        <v>4</v>
      </c>
      <c r="M58">
        <v>0</v>
      </c>
      <c r="N58" s="2">
        <f t="shared" si="2"/>
        <v>11200</v>
      </c>
      <c r="O58" s="2">
        <f t="shared" si="4"/>
        <v>5000</v>
      </c>
      <c r="P58" s="2">
        <f t="shared" si="3"/>
        <v>20000</v>
      </c>
      <c r="Q58" s="2">
        <f t="shared" si="5"/>
        <v>-8800</v>
      </c>
      <c r="R58" s="3">
        <f t="shared" si="6"/>
        <v>-0.7857142857142857</v>
      </c>
      <c r="S58" t="s">
        <v>3284</v>
      </c>
      <c r="T58" t="s">
        <v>3289</v>
      </c>
      <c r="U58" t="s">
        <v>3290</v>
      </c>
      <c r="V58" t="s">
        <v>3293</v>
      </c>
      <c r="W58" t="s">
        <v>3296</v>
      </c>
      <c r="X58" t="s">
        <v>3301</v>
      </c>
      <c r="Y58" t="s">
        <v>3307</v>
      </c>
      <c r="Z58" t="s">
        <v>3310</v>
      </c>
      <c r="AA58" t="s">
        <v>3312</v>
      </c>
    </row>
    <row r="59" spans="1:27" x14ac:dyDescent="0.25">
      <c r="A59" s="1">
        <v>45300</v>
      </c>
      <c r="B59" t="s">
        <v>22</v>
      </c>
      <c r="C59" t="s">
        <v>126</v>
      </c>
      <c r="D59" t="s">
        <v>3317</v>
      </c>
      <c r="E59" s="2">
        <f t="shared" si="0"/>
        <v>6800</v>
      </c>
      <c r="F59">
        <v>4</v>
      </c>
      <c r="G59" s="2">
        <f t="shared" si="1"/>
        <v>27200</v>
      </c>
      <c r="H59" t="s">
        <v>136</v>
      </c>
      <c r="I59" t="s">
        <v>141</v>
      </c>
      <c r="J59" t="s">
        <v>199</v>
      </c>
      <c r="K59" t="s">
        <v>3281</v>
      </c>
      <c r="L59">
        <v>4</v>
      </c>
      <c r="M59">
        <v>0</v>
      </c>
      <c r="N59" s="2">
        <f t="shared" si="2"/>
        <v>27200</v>
      </c>
      <c r="O59" s="2">
        <f t="shared" si="4"/>
        <v>3500</v>
      </c>
      <c r="P59" s="2">
        <f t="shared" si="3"/>
        <v>14000</v>
      </c>
      <c r="Q59" s="2">
        <f t="shared" si="5"/>
        <v>13200</v>
      </c>
      <c r="R59" s="3">
        <f t="shared" si="6"/>
        <v>0.48529411764705882</v>
      </c>
      <c r="S59" t="s">
        <v>3284</v>
      </c>
      <c r="T59" t="s">
        <v>3288</v>
      </c>
      <c r="U59" t="s">
        <v>3290</v>
      </c>
      <c r="V59" t="s">
        <v>3295</v>
      </c>
      <c r="W59" t="s">
        <v>3296</v>
      </c>
      <c r="X59" t="s">
        <v>3301</v>
      </c>
      <c r="Y59" t="s">
        <v>3307</v>
      </c>
      <c r="Z59" t="s">
        <v>3311</v>
      </c>
      <c r="AA59" t="s">
        <v>3314</v>
      </c>
    </row>
    <row r="60" spans="1:27" x14ac:dyDescent="0.25">
      <c r="A60" s="1">
        <v>45300</v>
      </c>
      <c r="B60" t="s">
        <v>36</v>
      </c>
      <c r="C60" t="s">
        <v>134</v>
      </c>
      <c r="D60" t="s">
        <v>3318</v>
      </c>
      <c r="E60" s="2">
        <f t="shared" si="0"/>
        <v>4800</v>
      </c>
      <c r="F60">
        <v>5</v>
      </c>
      <c r="G60" s="2">
        <f t="shared" si="1"/>
        <v>24000</v>
      </c>
      <c r="H60" t="s">
        <v>136</v>
      </c>
      <c r="I60" t="s">
        <v>140</v>
      </c>
      <c r="J60" t="s">
        <v>200</v>
      </c>
      <c r="K60" t="s">
        <v>3281</v>
      </c>
      <c r="L60">
        <v>5</v>
      </c>
      <c r="M60">
        <v>100</v>
      </c>
      <c r="N60" s="2">
        <f t="shared" si="2"/>
        <v>23900</v>
      </c>
      <c r="O60" s="2">
        <f t="shared" si="4"/>
        <v>5000</v>
      </c>
      <c r="P60" s="2">
        <f t="shared" si="3"/>
        <v>25000</v>
      </c>
      <c r="Q60" s="2">
        <f t="shared" si="5"/>
        <v>-1100</v>
      </c>
      <c r="R60" s="3">
        <f t="shared" si="6"/>
        <v>-4.6025104602510462E-2</v>
      </c>
      <c r="S60" t="s">
        <v>3284</v>
      </c>
      <c r="T60" t="s">
        <v>3289</v>
      </c>
      <c r="U60" t="s">
        <v>3291</v>
      </c>
      <c r="V60" t="s">
        <v>3295</v>
      </c>
      <c r="W60" t="s">
        <v>3296</v>
      </c>
      <c r="X60" t="s">
        <v>3301</v>
      </c>
      <c r="Y60" t="s">
        <v>3308</v>
      </c>
      <c r="Z60" t="s">
        <v>3310</v>
      </c>
      <c r="AA60" t="s">
        <v>3312</v>
      </c>
    </row>
    <row r="61" spans="1:27" x14ac:dyDescent="0.25">
      <c r="A61" s="1">
        <v>45300</v>
      </c>
      <c r="B61" t="s">
        <v>63</v>
      </c>
      <c r="C61" t="s">
        <v>125</v>
      </c>
      <c r="D61" t="s">
        <v>3317</v>
      </c>
      <c r="E61" s="2">
        <f t="shared" si="0"/>
        <v>6800</v>
      </c>
      <c r="F61">
        <v>1</v>
      </c>
      <c r="G61" s="2">
        <f t="shared" si="1"/>
        <v>6800</v>
      </c>
      <c r="H61" t="s">
        <v>136</v>
      </c>
      <c r="I61" t="s">
        <v>139</v>
      </c>
      <c r="J61" t="s">
        <v>201</v>
      </c>
      <c r="K61" t="s">
        <v>3281</v>
      </c>
      <c r="L61">
        <v>1</v>
      </c>
      <c r="M61">
        <v>0</v>
      </c>
      <c r="N61" s="2">
        <f t="shared" si="2"/>
        <v>6800</v>
      </c>
      <c r="O61" s="2">
        <f t="shared" si="4"/>
        <v>2600</v>
      </c>
      <c r="P61" s="2">
        <f t="shared" si="3"/>
        <v>2600</v>
      </c>
      <c r="Q61" s="2">
        <f t="shared" si="5"/>
        <v>4200</v>
      </c>
      <c r="R61" s="3">
        <f t="shared" si="6"/>
        <v>0.61764705882352944</v>
      </c>
      <c r="S61" t="s">
        <v>3284</v>
      </c>
      <c r="T61" t="s">
        <v>3287</v>
      </c>
      <c r="U61" t="s">
        <v>3290</v>
      </c>
      <c r="V61" t="s">
        <v>3294</v>
      </c>
      <c r="W61" t="s">
        <v>3296</v>
      </c>
      <c r="X61" t="s">
        <v>3301</v>
      </c>
      <c r="Y61" t="s">
        <v>3307</v>
      </c>
      <c r="Z61" t="s">
        <v>3310</v>
      </c>
      <c r="AA61" t="s">
        <v>3313</v>
      </c>
    </row>
    <row r="62" spans="1:27" x14ac:dyDescent="0.25">
      <c r="A62" s="1">
        <v>45301</v>
      </c>
      <c r="B62" t="s">
        <v>64</v>
      </c>
      <c r="C62" t="s">
        <v>129</v>
      </c>
      <c r="D62" t="s">
        <v>3322</v>
      </c>
      <c r="E62" s="2">
        <f t="shared" si="0"/>
        <v>3800</v>
      </c>
      <c r="F62">
        <v>4</v>
      </c>
      <c r="G62" s="2">
        <f t="shared" si="1"/>
        <v>15200</v>
      </c>
      <c r="H62" t="s">
        <v>138</v>
      </c>
      <c r="I62" t="s">
        <v>139</v>
      </c>
      <c r="J62" t="s">
        <v>202</v>
      </c>
      <c r="K62" t="s">
        <v>3281</v>
      </c>
      <c r="L62">
        <v>4</v>
      </c>
      <c r="M62">
        <v>0</v>
      </c>
      <c r="N62" s="2">
        <f t="shared" si="2"/>
        <v>15200</v>
      </c>
      <c r="O62" s="2">
        <f t="shared" si="4"/>
        <v>900</v>
      </c>
      <c r="P62" s="2">
        <f t="shared" si="3"/>
        <v>3600</v>
      </c>
      <c r="Q62" s="2">
        <f t="shared" si="5"/>
        <v>11600</v>
      </c>
      <c r="R62" s="3">
        <f t="shared" si="6"/>
        <v>0.76315789473684215</v>
      </c>
      <c r="S62" t="s">
        <v>3286</v>
      </c>
      <c r="T62" t="s">
        <v>3288</v>
      </c>
      <c r="U62" t="s">
        <v>3291</v>
      </c>
      <c r="V62" t="s">
        <v>3292</v>
      </c>
      <c r="W62" t="s">
        <v>3296</v>
      </c>
      <c r="X62" t="s">
        <v>3302</v>
      </c>
      <c r="Y62" t="s">
        <v>3307</v>
      </c>
      <c r="Z62" t="s">
        <v>3311</v>
      </c>
      <c r="AA62" t="s">
        <v>3312</v>
      </c>
    </row>
    <row r="63" spans="1:27" x14ac:dyDescent="0.25">
      <c r="A63" s="1">
        <v>45301</v>
      </c>
      <c r="B63" t="s">
        <v>65</v>
      </c>
      <c r="C63" t="s">
        <v>133</v>
      </c>
      <c r="D63" t="s">
        <v>3319</v>
      </c>
      <c r="E63" s="2">
        <f t="shared" si="0"/>
        <v>1300</v>
      </c>
      <c r="F63">
        <v>4</v>
      </c>
      <c r="G63" s="2">
        <f t="shared" si="1"/>
        <v>5200</v>
      </c>
      <c r="H63" t="s">
        <v>138</v>
      </c>
      <c r="I63" t="s">
        <v>141</v>
      </c>
      <c r="J63" t="s">
        <v>203</v>
      </c>
      <c r="K63" t="s">
        <v>3281</v>
      </c>
      <c r="L63">
        <v>4</v>
      </c>
      <c r="M63">
        <v>50</v>
      </c>
      <c r="N63" s="2">
        <f t="shared" si="2"/>
        <v>5150</v>
      </c>
      <c r="O63" s="2">
        <f t="shared" si="4"/>
        <v>4200</v>
      </c>
      <c r="P63" s="2">
        <f t="shared" si="3"/>
        <v>16800</v>
      </c>
      <c r="Q63" s="2">
        <f t="shared" si="5"/>
        <v>-11650</v>
      </c>
      <c r="R63" s="3">
        <f t="shared" si="6"/>
        <v>-2.262135922330097</v>
      </c>
      <c r="S63" t="s">
        <v>3286</v>
      </c>
      <c r="T63" t="s">
        <v>3287</v>
      </c>
      <c r="U63" t="s">
        <v>3291</v>
      </c>
      <c r="V63" t="s">
        <v>3292</v>
      </c>
      <c r="W63" t="s">
        <v>3296</v>
      </c>
      <c r="X63" t="s">
        <v>3302</v>
      </c>
      <c r="Y63" t="s">
        <v>3309</v>
      </c>
      <c r="Z63" t="s">
        <v>3311</v>
      </c>
      <c r="AA63" t="s">
        <v>3312</v>
      </c>
    </row>
    <row r="64" spans="1:27" x14ac:dyDescent="0.25">
      <c r="A64" s="1">
        <v>45301</v>
      </c>
      <c r="B64" t="s">
        <v>66</v>
      </c>
      <c r="C64" t="s">
        <v>134</v>
      </c>
      <c r="D64" t="s">
        <v>3321</v>
      </c>
      <c r="E64" s="2">
        <f t="shared" si="0"/>
        <v>5800</v>
      </c>
      <c r="F64">
        <v>4</v>
      </c>
      <c r="G64" s="2">
        <f t="shared" si="1"/>
        <v>23200</v>
      </c>
      <c r="H64" t="s">
        <v>138</v>
      </c>
      <c r="I64" t="s">
        <v>140</v>
      </c>
      <c r="J64" t="s">
        <v>204</v>
      </c>
      <c r="K64" t="s">
        <v>3281</v>
      </c>
      <c r="L64">
        <v>4</v>
      </c>
      <c r="M64">
        <v>0</v>
      </c>
      <c r="N64" s="2">
        <f t="shared" si="2"/>
        <v>23200</v>
      </c>
      <c r="O64" s="2">
        <f t="shared" si="4"/>
        <v>1300</v>
      </c>
      <c r="P64" s="2">
        <f t="shared" si="3"/>
        <v>5200</v>
      </c>
      <c r="Q64" s="2">
        <f t="shared" si="5"/>
        <v>18000</v>
      </c>
      <c r="R64" s="3">
        <f t="shared" si="6"/>
        <v>0.77586206896551724</v>
      </c>
      <c r="S64" t="s">
        <v>3284</v>
      </c>
      <c r="T64" t="s">
        <v>3287</v>
      </c>
      <c r="U64" t="s">
        <v>3291</v>
      </c>
      <c r="V64" t="s">
        <v>3293</v>
      </c>
      <c r="W64" t="s">
        <v>3296</v>
      </c>
      <c r="X64" t="s">
        <v>3302</v>
      </c>
      <c r="Y64" t="s">
        <v>3307</v>
      </c>
      <c r="Z64" t="s">
        <v>3311</v>
      </c>
      <c r="AA64" t="s">
        <v>3314</v>
      </c>
    </row>
    <row r="65" spans="1:27" x14ac:dyDescent="0.25">
      <c r="A65" s="1">
        <v>45301</v>
      </c>
      <c r="B65" t="s">
        <v>35</v>
      </c>
      <c r="C65" t="s">
        <v>123</v>
      </c>
      <c r="D65" t="s">
        <v>3327</v>
      </c>
      <c r="E65" s="2">
        <f t="shared" si="0"/>
        <v>2800</v>
      </c>
      <c r="F65">
        <v>5</v>
      </c>
      <c r="G65" s="2">
        <f t="shared" si="1"/>
        <v>14000</v>
      </c>
      <c r="H65" t="s">
        <v>137</v>
      </c>
      <c r="I65" t="s">
        <v>141</v>
      </c>
      <c r="J65" t="s">
        <v>205</v>
      </c>
      <c r="K65" t="s">
        <v>3282</v>
      </c>
      <c r="L65">
        <v>5</v>
      </c>
      <c r="M65">
        <v>0</v>
      </c>
      <c r="N65" s="2">
        <f t="shared" si="2"/>
        <v>14000</v>
      </c>
      <c r="O65" s="2">
        <f t="shared" si="4"/>
        <v>2600</v>
      </c>
      <c r="P65" s="2">
        <f t="shared" si="3"/>
        <v>13000</v>
      </c>
      <c r="Q65" s="2">
        <f t="shared" si="5"/>
        <v>1000</v>
      </c>
      <c r="R65" s="3">
        <f t="shared" si="6"/>
        <v>7.1428571428571425E-2</v>
      </c>
      <c r="S65" t="s">
        <v>3286</v>
      </c>
      <c r="T65" t="s">
        <v>3287</v>
      </c>
      <c r="U65" t="s">
        <v>3290</v>
      </c>
      <c r="V65" t="s">
        <v>3292</v>
      </c>
      <c r="W65" t="s">
        <v>3296</v>
      </c>
      <c r="X65" t="s">
        <v>3302</v>
      </c>
      <c r="Y65" t="s">
        <v>3307</v>
      </c>
      <c r="Z65" t="s">
        <v>3311</v>
      </c>
      <c r="AA65" t="s">
        <v>3314</v>
      </c>
    </row>
    <row r="66" spans="1:27" x14ac:dyDescent="0.25">
      <c r="A66" s="1">
        <v>45301</v>
      </c>
      <c r="B66" t="s">
        <v>33</v>
      </c>
      <c r="C66" t="s">
        <v>133</v>
      </c>
      <c r="D66" t="s">
        <v>3322</v>
      </c>
      <c r="E66" s="2">
        <f t="shared" ref="E66:E129" si="7">IF(AND(C66="Cinnamon Rolls", D66="Large Pack"), 1500,
IF(AND(C66="Cinnamon Rolls", D66="Small Pack"), 800,
IF(AND(C66="Cinnamon Rolls", D66="Party Pack"), 2800,
IF(D66="500g",1300,
IF(D66="1000g",2800,
IF(D66="1500g",3800,
IF(D66="2000g",4800,
IF(D66="2500g",5800,
IF(D66="3000g",6800,"")))))))))</f>
        <v>3800</v>
      </c>
      <c r="F66">
        <v>2</v>
      </c>
      <c r="G66" s="2">
        <f t="shared" ref="G66:G129" si="8">F66*E66</f>
        <v>7600</v>
      </c>
      <c r="H66" t="s">
        <v>136</v>
      </c>
      <c r="I66" t="s">
        <v>139</v>
      </c>
      <c r="J66" t="s">
        <v>206</v>
      </c>
      <c r="K66" t="s">
        <v>3281</v>
      </c>
      <c r="L66">
        <v>2</v>
      </c>
      <c r="M66">
        <v>0</v>
      </c>
      <c r="N66" s="2">
        <f t="shared" ref="N66:N129" si="9">G66-M66</f>
        <v>7600</v>
      </c>
      <c r="O66" s="2">
        <f t="shared" si="4"/>
        <v>4200</v>
      </c>
      <c r="P66" s="2">
        <f t="shared" ref="P66:P129" si="10">L66*O66</f>
        <v>8400</v>
      </c>
      <c r="Q66" s="2">
        <f t="shared" ref="Q66:Q129" si="11">N66-P66</f>
        <v>-800</v>
      </c>
      <c r="R66" s="3">
        <f t="shared" ref="R66:R129" si="12">Q66/N66*100%</f>
        <v>-0.10526315789473684</v>
      </c>
      <c r="S66" t="s">
        <v>3285</v>
      </c>
      <c r="T66" t="s">
        <v>3288</v>
      </c>
      <c r="U66" t="s">
        <v>3290</v>
      </c>
      <c r="V66" t="s">
        <v>3294</v>
      </c>
      <c r="W66" t="s">
        <v>3296</v>
      </c>
      <c r="X66" t="s">
        <v>3302</v>
      </c>
      <c r="Y66" t="s">
        <v>3308</v>
      </c>
      <c r="Z66" t="s">
        <v>3310</v>
      </c>
      <c r="AA66" t="s">
        <v>3313</v>
      </c>
    </row>
    <row r="67" spans="1:27" x14ac:dyDescent="0.25">
      <c r="A67" s="1">
        <v>45301</v>
      </c>
      <c r="B67" t="s">
        <v>62</v>
      </c>
      <c r="C67" t="s">
        <v>135</v>
      </c>
      <c r="D67" t="s">
        <v>3321</v>
      </c>
      <c r="E67" s="2">
        <f t="shared" si="7"/>
        <v>5800</v>
      </c>
      <c r="F67">
        <v>5</v>
      </c>
      <c r="G67" s="2">
        <f t="shared" si="8"/>
        <v>29000</v>
      </c>
      <c r="H67" t="s">
        <v>137</v>
      </c>
      <c r="I67" t="s">
        <v>141</v>
      </c>
      <c r="J67" t="s">
        <v>207</v>
      </c>
      <c r="K67" t="s">
        <v>3281</v>
      </c>
      <c r="L67">
        <v>5</v>
      </c>
      <c r="M67">
        <v>100</v>
      </c>
      <c r="N67" s="2">
        <f t="shared" si="9"/>
        <v>28900</v>
      </c>
      <c r="O67" s="2">
        <f t="shared" ref="O67:O130" si="13">IF(AND(C68="Cinnamon Rolls", D68="Small Pack"), 400,
IF(AND(C68="Cinnamon Rolls", D68="Large Pack"), 1000,
IF(AND(C68="Cinnamon Rolls", D68="Party Pack"), 1300,
IF(D68="500g", 900,
IF(D68="1000g", 1800,
IF(D68="1500g", 2600,
IF(D68="2000g", 3500,
IF(D68="2500g", 4200,
IF(D68="3000g", 5000, "")))))))))</f>
        <v>3500</v>
      </c>
      <c r="P67" s="2">
        <f t="shared" si="10"/>
        <v>17500</v>
      </c>
      <c r="Q67" s="2">
        <f t="shared" si="11"/>
        <v>11400</v>
      </c>
      <c r="R67" s="3">
        <f t="shared" si="12"/>
        <v>0.3944636678200692</v>
      </c>
      <c r="S67" t="s">
        <v>3286</v>
      </c>
      <c r="T67" t="s">
        <v>3289</v>
      </c>
      <c r="U67" t="s">
        <v>3291</v>
      </c>
      <c r="V67" t="s">
        <v>3295</v>
      </c>
      <c r="W67" t="s">
        <v>3296</v>
      </c>
      <c r="X67" t="s">
        <v>3302</v>
      </c>
      <c r="Y67" t="s">
        <v>3308</v>
      </c>
      <c r="Z67" t="s">
        <v>3310</v>
      </c>
      <c r="AA67" t="s">
        <v>3312</v>
      </c>
    </row>
    <row r="68" spans="1:27" x14ac:dyDescent="0.25">
      <c r="A68" s="1">
        <v>45301</v>
      </c>
      <c r="B68" t="s">
        <v>67</v>
      </c>
      <c r="C68" t="s">
        <v>122</v>
      </c>
      <c r="D68" t="s">
        <v>3318</v>
      </c>
      <c r="E68" s="2">
        <f t="shared" si="7"/>
        <v>4800</v>
      </c>
      <c r="F68">
        <v>1</v>
      </c>
      <c r="G68" s="2">
        <f t="shared" si="8"/>
        <v>4800</v>
      </c>
      <c r="H68" t="s">
        <v>138</v>
      </c>
      <c r="I68" t="s">
        <v>140</v>
      </c>
      <c r="J68" t="s">
        <v>208</v>
      </c>
      <c r="K68" t="s">
        <v>3281</v>
      </c>
      <c r="L68">
        <v>1</v>
      </c>
      <c r="M68">
        <v>0</v>
      </c>
      <c r="N68" s="2">
        <f t="shared" si="9"/>
        <v>4800</v>
      </c>
      <c r="O68" s="2">
        <f t="shared" si="13"/>
        <v>3500</v>
      </c>
      <c r="P68" s="2">
        <f t="shared" si="10"/>
        <v>3500</v>
      </c>
      <c r="Q68" s="2">
        <f t="shared" si="11"/>
        <v>1300</v>
      </c>
      <c r="R68" s="3">
        <f t="shared" si="12"/>
        <v>0.27083333333333331</v>
      </c>
      <c r="S68" t="s">
        <v>3284</v>
      </c>
      <c r="T68" t="s">
        <v>3288</v>
      </c>
      <c r="U68" t="s">
        <v>3290</v>
      </c>
      <c r="V68" t="s">
        <v>3295</v>
      </c>
      <c r="W68" t="s">
        <v>3296</v>
      </c>
      <c r="X68" t="s">
        <v>3302</v>
      </c>
      <c r="Y68" t="s">
        <v>3307</v>
      </c>
      <c r="Z68" t="s">
        <v>3310</v>
      </c>
      <c r="AA68" t="s">
        <v>3315</v>
      </c>
    </row>
    <row r="69" spans="1:27" x14ac:dyDescent="0.25">
      <c r="A69" s="1">
        <v>45301</v>
      </c>
      <c r="B69" t="s">
        <v>37</v>
      </c>
      <c r="C69" t="s">
        <v>128</v>
      </c>
      <c r="D69" t="s">
        <v>3318</v>
      </c>
      <c r="E69" s="2">
        <f t="shared" si="7"/>
        <v>4800</v>
      </c>
      <c r="F69">
        <v>5</v>
      </c>
      <c r="G69" s="2">
        <f t="shared" si="8"/>
        <v>24000</v>
      </c>
      <c r="H69" t="s">
        <v>136</v>
      </c>
      <c r="I69" t="s">
        <v>140</v>
      </c>
      <c r="J69" t="s">
        <v>209</v>
      </c>
      <c r="K69" t="s">
        <v>3283</v>
      </c>
      <c r="L69">
        <v>5</v>
      </c>
      <c r="M69">
        <v>0</v>
      </c>
      <c r="N69" s="2">
        <f t="shared" si="9"/>
        <v>24000</v>
      </c>
      <c r="O69" s="2">
        <f t="shared" si="13"/>
        <v>1800</v>
      </c>
      <c r="P69" s="2">
        <f t="shared" si="10"/>
        <v>9000</v>
      </c>
      <c r="Q69" s="2">
        <f t="shared" si="11"/>
        <v>15000</v>
      </c>
      <c r="R69" s="3">
        <f t="shared" si="12"/>
        <v>0.625</v>
      </c>
      <c r="S69" t="s">
        <v>3284</v>
      </c>
      <c r="T69" t="s">
        <v>3289</v>
      </c>
      <c r="U69" t="s">
        <v>3291</v>
      </c>
      <c r="V69" t="s">
        <v>3292</v>
      </c>
      <c r="W69" t="s">
        <v>3296</v>
      </c>
      <c r="X69" t="s">
        <v>3302</v>
      </c>
      <c r="Y69" t="s">
        <v>3309</v>
      </c>
      <c r="Z69" t="s">
        <v>3311</v>
      </c>
      <c r="AA69" t="s">
        <v>3313</v>
      </c>
    </row>
    <row r="70" spans="1:27" x14ac:dyDescent="0.25">
      <c r="A70" s="1">
        <v>45301</v>
      </c>
      <c r="B70" t="s">
        <v>40</v>
      </c>
      <c r="C70" t="s">
        <v>124</v>
      </c>
      <c r="D70" t="s">
        <v>3320</v>
      </c>
      <c r="E70" s="2">
        <f t="shared" si="7"/>
        <v>2800</v>
      </c>
      <c r="F70">
        <v>2</v>
      </c>
      <c r="G70" s="2">
        <f t="shared" si="8"/>
        <v>5600</v>
      </c>
      <c r="H70" t="s">
        <v>137</v>
      </c>
      <c r="I70" t="s">
        <v>139</v>
      </c>
      <c r="J70" t="s">
        <v>210</v>
      </c>
      <c r="K70" t="s">
        <v>3281</v>
      </c>
      <c r="L70">
        <v>2</v>
      </c>
      <c r="M70">
        <v>100</v>
      </c>
      <c r="N70" s="2">
        <f t="shared" si="9"/>
        <v>5500</v>
      </c>
      <c r="O70" s="2">
        <f t="shared" si="13"/>
        <v>3500</v>
      </c>
      <c r="P70" s="2">
        <f t="shared" si="10"/>
        <v>7000</v>
      </c>
      <c r="Q70" s="2">
        <f t="shared" si="11"/>
        <v>-1500</v>
      </c>
      <c r="R70" s="3">
        <f t="shared" si="12"/>
        <v>-0.27272727272727271</v>
      </c>
      <c r="S70" t="s">
        <v>3284</v>
      </c>
      <c r="T70" t="s">
        <v>3287</v>
      </c>
      <c r="U70" t="s">
        <v>3291</v>
      </c>
      <c r="V70" t="s">
        <v>3292</v>
      </c>
      <c r="W70" t="s">
        <v>3296</v>
      </c>
      <c r="X70" t="s">
        <v>3302</v>
      </c>
      <c r="Y70" t="s">
        <v>3309</v>
      </c>
      <c r="Z70" t="s">
        <v>3310</v>
      </c>
      <c r="AA70" t="s">
        <v>3312</v>
      </c>
    </row>
    <row r="71" spans="1:27" x14ac:dyDescent="0.25">
      <c r="A71" s="1">
        <v>45302</v>
      </c>
      <c r="B71" t="s">
        <v>68</v>
      </c>
      <c r="C71" t="s">
        <v>131</v>
      </c>
      <c r="D71" t="s">
        <v>3318</v>
      </c>
      <c r="E71" s="2">
        <f t="shared" si="7"/>
        <v>4800</v>
      </c>
      <c r="F71">
        <v>1</v>
      </c>
      <c r="G71" s="2">
        <f t="shared" si="8"/>
        <v>4800</v>
      </c>
      <c r="H71" t="s">
        <v>136</v>
      </c>
      <c r="I71" t="s">
        <v>140</v>
      </c>
      <c r="J71" t="s">
        <v>211</v>
      </c>
      <c r="K71" t="s">
        <v>3281</v>
      </c>
      <c r="L71">
        <v>1</v>
      </c>
      <c r="M71">
        <v>0</v>
      </c>
      <c r="N71" s="2">
        <f t="shared" si="9"/>
        <v>4800</v>
      </c>
      <c r="O71" s="2">
        <f t="shared" si="13"/>
        <v>3500</v>
      </c>
      <c r="P71" s="2">
        <f t="shared" si="10"/>
        <v>3500</v>
      </c>
      <c r="Q71" s="2">
        <f t="shared" si="11"/>
        <v>1300</v>
      </c>
      <c r="R71" s="3">
        <f t="shared" si="12"/>
        <v>0.27083333333333331</v>
      </c>
      <c r="S71" t="s">
        <v>3284</v>
      </c>
      <c r="T71" t="s">
        <v>3288</v>
      </c>
      <c r="U71" t="s">
        <v>3290</v>
      </c>
      <c r="V71" t="s">
        <v>3295</v>
      </c>
      <c r="W71" t="s">
        <v>3296</v>
      </c>
      <c r="X71" t="s">
        <v>3303</v>
      </c>
      <c r="Y71" t="s">
        <v>3309</v>
      </c>
      <c r="Z71" t="s">
        <v>3311</v>
      </c>
      <c r="AA71" t="s">
        <v>3312</v>
      </c>
    </row>
    <row r="72" spans="1:27" x14ac:dyDescent="0.25">
      <c r="A72" s="1">
        <v>45302</v>
      </c>
      <c r="B72" t="s">
        <v>69</v>
      </c>
      <c r="C72" t="s">
        <v>135</v>
      </c>
      <c r="D72" t="s">
        <v>3318</v>
      </c>
      <c r="E72" s="2">
        <f t="shared" si="7"/>
        <v>4800</v>
      </c>
      <c r="F72">
        <v>1</v>
      </c>
      <c r="G72" s="2">
        <f t="shared" si="8"/>
        <v>4800</v>
      </c>
      <c r="H72" t="s">
        <v>136</v>
      </c>
      <c r="I72" t="s">
        <v>141</v>
      </c>
      <c r="J72" t="s">
        <v>212</v>
      </c>
      <c r="K72" t="s">
        <v>3281</v>
      </c>
      <c r="L72">
        <v>1</v>
      </c>
      <c r="M72">
        <v>50</v>
      </c>
      <c r="N72" s="2">
        <f t="shared" si="9"/>
        <v>4750</v>
      </c>
      <c r="O72" s="2">
        <f t="shared" si="13"/>
        <v>4200</v>
      </c>
      <c r="P72" s="2">
        <f t="shared" si="10"/>
        <v>4200</v>
      </c>
      <c r="Q72" s="2">
        <f t="shared" si="11"/>
        <v>550</v>
      </c>
      <c r="R72" s="3">
        <f t="shared" si="12"/>
        <v>0.11578947368421053</v>
      </c>
      <c r="S72" t="s">
        <v>3286</v>
      </c>
      <c r="T72" t="s">
        <v>3288</v>
      </c>
      <c r="U72" t="s">
        <v>3290</v>
      </c>
      <c r="V72" t="s">
        <v>3292</v>
      </c>
      <c r="W72" t="s">
        <v>3296</v>
      </c>
      <c r="X72" t="s">
        <v>3303</v>
      </c>
      <c r="Y72" t="s">
        <v>3307</v>
      </c>
      <c r="Z72" t="s">
        <v>3310</v>
      </c>
      <c r="AA72" t="s">
        <v>3313</v>
      </c>
    </row>
    <row r="73" spans="1:27" x14ac:dyDescent="0.25">
      <c r="A73" s="1">
        <v>45302</v>
      </c>
      <c r="B73" t="s">
        <v>68</v>
      </c>
      <c r="C73" t="s">
        <v>130</v>
      </c>
      <c r="D73" t="s">
        <v>3321</v>
      </c>
      <c r="E73" s="2">
        <f t="shared" si="7"/>
        <v>5800</v>
      </c>
      <c r="F73">
        <v>5</v>
      </c>
      <c r="G73" s="2">
        <f t="shared" si="8"/>
        <v>29000</v>
      </c>
      <c r="H73" t="s">
        <v>137</v>
      </c>
      <c r="I73" t="s">
        <v>141</v>
      </c>
      <c r="J73" t="s">
        <v>213</v>
      </c>
      <c r="K73" t="s">
        <v>3281</v>
      </c>
      <c r="L73">
        <v>5</v>
      </c>
      <c r="M73">
        <v>0</v>
      </c>
      <c r="N73" s="2">
        <f t="shared" si="9"/>
        <v>29000</v>
      </c>
      <c r="O73" s="2">
        <f t="shared" si="13"/>
        <v>900</v>
      </c>
      <c r="P73" s="2">
        <f t="shared" si="10"/>
        <v>4500</v>
      </c>
      <c r="Q73" s="2">
        <f t="shared" si="11"/>
        <v>24500</v>
      </c>
      <c r="R73" s="3">
        <f t="shared" si="12"/>
        <v>0.84482758620689657</v>
      </c>
      <c r="S73" t="s">
        <v>3285</v>
      </c>
      <c r="T73" t="s">
        <v>3287</v>
      </c>
      <c r="U73" t="s">
        <v>3290</v>
      </c>
      <c r="V73" t="s">
        <v>3294</v>
      </c>
      <c r="W73" t="s">
        <v>3296</v>
      </c>
      <c r="X73" t="s">
        <v>3303</v>
      </c>
      <c r="Y73" t="s">
        <v>3308</v>
      </c>
      <c r="Z73" t="s">
        <v>3311</v>
      </c>
      <c r="AA73" t="s">
        <v>3315</v>
      </c>
    </row>
    <row r="74" spans="1:27" x14ac:dyDescent="0.25">
      <c r="A74" s="1">
        <v>45302</v>
      </c>
      <c r="B74" t="s">
        <v>60</v>
      </c>
      <c r="C74" t="s">
        <v>126</v>
      </c>
      <c r="D74" t="s">
        <v>3319</v>
      </c>
      <c r="E74" s="2">
        <f t="shared" si="7"/>
        <v>1300</v>
      </c>
      <c r="F74">
        <v>2</v>
      </c>
      <c r="G74" s="2">
        <f t="shared" si="8"/>
        <v>2600</v>
      </c>
      <c r="H74" t="s">
        <v>137</v>
      </c>
      <c r="I74" t="s">
        <v>141</v>
      </c>
      <c r="J74" t="s">
        <v>214</v>
      </c>
      <c r="K74" t="s">
        <v>3281</v>
      </c>
      <c r="L74">
        <v>2</v>
      </c>
      <c r="M74">
        <v>0</v>
      </c>
      <c r="N74" s="2">
        <f t="shared" si="9"/>
        <v>2600</v>
      </c>
      <c r="O74" s="2">
        <f t="shared" si="13"/>
        <v>1800</v>
      </c>
      <c r="P74" s="2">
        <f t="shared" si="10"/>
        <v>3600</v>
      </c>
      <c r="Q74" s="2">
        <f t="shared" si="11"/>
        <v>-1000</v>
      </c>
      <c r="R74" s="3">
        <f t="shared" si="12"/>
        <v>-0.38461538461538464</v>
      </c>
      <c r="S74" t="s">
        <v>3285</v>
      </c>
      <c r="T74" t="s">
        <v>3288</v>
      </c>
      <c r="U74" t="s">
        <v>3291</v>
      </c>
      <c r="V74" t="s">
        <v>3293</v>
      </c>
      <c r="W74" t="s">
        <v>3296</v>
      </c>
      <c r="X74" t="s">
        <v>3303</v>
      </c>
      <c r="Y74" t="s">
        <v>3309</v>
      </c>
      <c r="Z74" t="s">
        <v>3311</v>
      </c>
      <c r="AA74" t="s">
        <v>3315</v>
      </c>
    </row>
    <row r="75" spans="1:27" x14ac:dyDescent="0.25">
      <c r="A75" s="1">
        <v>45302</v>
      </c>
      <c r="B75" t="s">
        <v>41</v>
      </c>
      <c r="C75" t="s">
        <v>132</v>
      </c>
      <c r="D75" t="s">
        <v>3320</v>
      </c>
      <c r="E75" s="2">
        <f t="shared" si="7"/>
        <v>2800</v>
      </c>
      <c r="F75">
        <v>3</v>
      </c>
      <c r="G75" s="2">
        <f t="shared" si="8"/>
        <v>8400</v>
      </c>
      <c r="H75" t="s">
        <v>136</v>
      </c>
      <c r="I75" t="s">
        <v>140</v>
      </c>
      <c r="J75" t="s">
        <v>215</v>
      </c>
      <c r="K75" t="s">
        <v>3281</v>
      </c>
      <c r="L75">
        <v>3</v>
      </c>
      <c r="M75">
        <v>0</v>
      </c>
      <c r="N75" s="2">
        <f t="shared" si="9"/>
        <v>8400</v>
      </c>
      <c r="O75" s="2">
        <f t="shared" si="13"/>
        <v>3500</v>
      </c>
      <c r="P75" s="2">
        <f t="shared" si="10"/>
        <v>10500</v>
      </c>
      <c r="Q75" s="2">
        <f t="shared" si="11"/>
        <v>-2100</v>
      </c>
      <c r="R75" s="3">
        <f t="shared" si="12"/>
        <v>-0.25</v>
      </c>
      <c r="S75" t="s">
        <v>3284</v>
      </c>
      <c r="T75" t="s">
        <v>3288</v>
      </c>
      <c r="U75" t="s">
        <v>3290</v>
      </c>
      <c r="V75" t="s">
        <v>3295</v>
      </c>
      <c r="W75" t="s">
        <v>3296</v>
      </c>
      <c r="X75" t="s">
        <v>3303</v>
      </c>
      <c r="Y75" t="s">
        <v>3309</v>
      </c>
      <c r="Z75" t="s">
        <v>3310</v>
      </c>
      <c r="AA75" t="s">
        <v>3312</v>
      </c>
    </row>
    <row r="76" spans="1:27" x14ac:dyDescent="0.25">
      <c r="A76" s="1">
        <v>45302</v>
      </c>
      <c r="B76" t="s">
        <v>70</v>
      </c>
      <c r="C76" t="s">
        <v>130</v>
      </c>
      <c r="D76" t="s">
        <v>3318</v>
      </c>
      <c r="E76" s="2">
        <f t="shared" si="7"/>
        <v>4800</v>
      </c>
      <c r="F76">
        <v>3</v>
      </c>
      <c r="G76" s="2">
        <f t="shared" si="8"/>
        <v>14400</v>
      </c>
      <c r="H76" t="s">
        <v>138</v>
      </c>
      <c r="I76" t="s">
        <v>139</v>
      </c>
      <c r="J76" t="s">
        <v>216</v>
      </c>
      <c r="K76" t="s">
        <v>3281</v>
      </c>
      <c r="L76">
        <v>3</v>
      </c>
      <c r="M76">
        <v>0</v>
      </c>
      <c r="N76" s="2">
        <f t="shared" si="9"/>
        <v>14400</v>
      </c>
      <c r="O76" s="2">
        <f t="shared" si="13"/>
        <v>2600</v>
      </c>
      <c r="P76" s="2">
        <f t="shared" si="10"/>
        <v>7800</v>
      </c>
      <c r="Q76" s="2">
        <f t="shared" si="11"/>
        <v>6600</v>
      </c>
      <c r="R76" s="3">
        <f t="shared" si="12"/>
        <v>0.45833333333333331</v>
      </c>
      <c r="S76" t="s">
        <v>3286</v>
      </c>
      <c r="T76" t="s">
        <v>3289</v>
      </c>
      <c r="U76" t="s">
        <v>3291</v>
      </c>
      <c r="V76" t="s">
        <v>3295</v>
      </c>
      <c r="W76" t="s">
        <v>3296</v>
      </c>
      <c r="X76" t="s">
        <v>3303</v>
      </c>
      <c r="Y76" t="s">
        <v>3309</v>
      </c>
      <c r="Z76" t="s">
        <v>3311</v>
      </c>
      <c r="AA76" t="s">
        <v>3313</v>
      </c>
    </row>
    <row r="77" spans="1:27" x14ac:dyDescent="0.25">
      <c r="A77" s="1">
        <v>45303</v>
      </c>
      <c r="B77" t="s">
        <v>68</v>
      </c>
      <c r="C77" t="s">
        <v>129</v>
      </c>
      <c r="D77" t="s">
        <v>3322</v>
      </c>
      <c r="E77" s="2">
        <f t="shared" si="7"/>
        <v>3800</v>
      </c>
      <c r="F77">
        <v>5</v>
      </c>
      <c r="G77" s="2">
        <f t="shared" si="8"/>
        <v>19000</v>
      </c>
      <c r="H77" t="s">
        <v>136</v>
      </c>
      <c r="I77" t="s">
        <v>139</v>
      </c>
      <c r="J77" t="s">
        <v>217</v>
      </c>
      <c r="K77" t="s">
        <v>3281</v>
      </c>
      <c r="L77">
        <v>5</v>
      </c>
      <c r="M77">
        <v>0</v>
      </c>
      <c r="N77" s="2">
        <f t="shared" si="9"/>
        <v>19000</v>
      </c>
      <c r="O77" s="2">
        <f t="shared" si="13"/>
        <v>1800</v>
      </c>
      <c r="P77" s="2">
        <f t="shared" si="10"/>
        <v>9000</v>
      </c>
      <c r="Q77" s="2">
        <f t="shared" si="11"/>
        <v>10000</v>
      </c>
      <c r="R77" s="3">
        <f t="shared" si="12"/>
        <v>0.52631578947368418</v>
      </c>
      <c r="S77" t="s">
        <v>3285</v>
      </c>
      <c r="T77" t="s">
        <v>3289</v>
      </c>
      <c r="U77" t="s">
        <v>3290</v>
      </c>
      <c r="V77" t="s">
        <v>3295</v>
      </c>
      <c r="W77" t="s">
        <v>3296</v>
      </c>
      <c r="X77" t="s">
        <v>3304</v>
      </c>
      <c r="Y77" t="s">
        <v>3307</v>
      </c>
      <c r="Z77" t="s">
        <v>3311</v>
      </c>
      <c r="AA77" t="s">
        <v>3313</v>
      </c>
    </row>
    <row r="78" spans="1:27" x14ac:dyDescent="0.25">
      <c r="A78" s="1">
        <v>45303</v>
      </c>
      <c r="B78" t="s">
        <v>51</v>
      </c>
      <c r="C78" t="s">
        <v>125</v>
      </c>
      <c r="D78" t="s">
        <v>3320</v>
      </c>
      <c r="E78" s="2">
        <f t="shared" si="7"/>
        <v>2800</v>
      </c>
      <c r="F78">
        <v>2</v>
      </c>
      <c r="G78" s="2">
        <f t="shared" si="8"/>
        <v>5600</v>
      </c>
      <c r="H78" t="s">
        <v>138</v>
      </c>
      <c r="I78" t="s">
        <v>139</v>
      </c>
      <c r="J78" t="s">
        <v>218</v>
      </c>
      <c r="K78" t="s">
        <v>3281</v>
      </c>
      <c r="L78">
        <v>2</v>
      </c>
      <c r="M78">
        <v>0</v>
      </c>
      <c r="N78" s="2">
        <f t="shared" si="9"/>
        <v>5600</v>
      </c>
      <c r="O78" s="2">
        <f t="shared" si="13"/>
        <v>3500</v>
      </c>
      <c r="P78" s="2">
        <f t="shared" si="10"/>
        <v>7000</v>
      </c>
      <c r="Q78" s="2">
        <f t="shared" si="11"/>
        <v>-1400</v>
      </c>
      <c r="R78" s="3">
        <f t="shared" si="12"/>
        <v>-0.25</v>
      </c>
      <c r="S78" t="s">
        <v>3284</v>
      </c>
      <c r="T78" t="s">
        <v>3288</v>
      </c>
      <c r="U78" t="s">
        <v>3291</v>
      </c>
      <c r="V78" t="s">
        <v>3293</v>
      </c>
      <c r="W78" t="s">
        <v>3296</v>
      </c>
      <c r="X78" t="s">
        <v>3304</v>
      </c>
      <c r="Y78" t="s">
        <v>3308</v>
      </c>
      <c r="Z78" t="s">
        <v>3310</v>
      </c>
      <c r="AA78" t="s">
        <v>3312</v>
      </c>
    </row>
    <row r="79" spans="1:27" x14ac:dyDescent="0.25">
      <c r="A79" s="1">
        <v>45303</v>
      </c>
      <c r="B79" t="s">
        <v>22</v>
      </c>
      <c r="C79" t="s">
        <v>127</v>
      </c>
      <c r="D79" t="s">
        <v>3318</v>
      </c>
      <c r="E79" s="2">
        <f t="shared" si="7"/>
        <v>4800</v>
      </c>
      <c r="F79">
        <v>1</v>
      </c>
      <c r="G79" s="2">
        <f t="shared" si="8"/>
        <v>4800</v>
      </c>
      <c r="H79" t="s">
        <v>138</v>
      </c>
      <c r="I79" t="s">
        <v>141</v>
      </c>
      <c r="J79" t="s">
        <v>219</v>
      </c>
      <c r="K79" t="s">
        <v>3281</v>
      </c>
      <c r="L79">
        <v>1</v>
      </c>
      <c r="M79">
        <v>0</v>
      </c>
      <c r="N79" s="2">
        <f t="shared" si="9"/>
        <v>4800</v>
      </c>
      <c r="O79" s="2">
        <f t="shared" si="13"/>
        <v>3500</v>
      </c>
      <c r="P79" s="2">
        <f t="shared" si="10"/>
        <v>3500</v>
      </c>
      <c r="Q79" s="2">
        <f t="shared" si="11"/>
        <v>1300</v>
      </c>
      <c r="R79" s="3">
        <f t="shared" si="12"/>
        <v>0.27083333333333331</v>
      </c>
      <c r="S79" t="s">
        <v>3284</v>
      </c>
      <c r="T79" t="s">
        <v>3288</v>
      </c>
      <c r="U79" t="s">
        <v>3291</v>
      </c>
      <c r="V79" t="s">
        <v>3292</v>
      </c>
      <c r="W79" t="s">
        <v>3296</v>
      </c>
      <c r="X79" t="s">
        <v>3304</v>
      </c>
      <c r="Y79" t="s">
        <v>3308</v>
      </c>
      <c r="Z79" t="s">
        <v>3310</v>
      </c>
      <c r="AA79" t="s">
        <v>3314</v>
      </c>
    </row>
    <row r="80" spans="1:27" x14ac:dyDescent="0.25">
      <c r="A80" s="1">
        <v>45304</v>
      </c>
      <c r="B80" t="s">
        <v>58</v>
      </c>
      <c r="C80" t="s">
        <v>129</v>
      </c>
      <c r="D80" t="s">
        <v>3318</v>
      </c>
      <c r="E80" s="2">
        <f t="shared" si="7"/>
        <v>4800</v>
      </c>
      <c r="F80">
        <v>5</v>
      </c>
      <c r="G80" s="2">
        <f t="shared" si="8"/>
        <v>24000</v>
      </c>
      <c r="H80" t="s">
        <v>138</v>
      </c>
      <c r="I80" t="s">
        <v>140</v>
      </c>
      <c r="J80" t="s">
        <v>220</v>
      </c>
      <c r="K80" t="s">
        <v>3281</v>
      </c>
      <c r="L80">
        <v>5</v>
      </c>
      <c r="M80">
        <v>0</v>
      </c>
      <c r="N80" s="2">
        <f t="shared" si="9"/>
        <v>24000</v>
      </c>
      <c r="O80" s="2">
        <f t="shared" si="13"/>
        <v>2600</v>
      </c>
      <c r="P80" s="2">
        <f t="shared" si="10"/>
        <v>13000</v>
      </c>
      <c r="Q80" s="2">
        <f t="shared" si="11"/>
        <v>11000</v>
      </c>
      <c r="R80" s="3">
        <f t="shared" si="12"/>
        <v>0.45833333333333331</v>
      </c>
      <c r="S80" t="s">
        <v>3286</v>
      </c>
      <c r="T80" t="s">
        <v>3289</v>
      </c>
      <c r="U80" t="s">
        <v>3290</v>
      </c>
      <c r="V80" t="s">
        <v>3295</v>
      </c>
      <c r="W80" t="s">
        <v>3296</v>
      </c>
      <c r="X80" t="s">
        <v>3305</v>
      </c>
      <c r="Y80" t="s">
        <v>3307</v>
      </c>
      <c r="Z80" t="s">
        <v>3311</v>
      </c>
      <c r="AA80" t="s">
        <v>3315</v>
      </c>
    </row>
    <row r="81" spans="1:27" x14ac:dyDescent="0.25">
      <c r="A81" s="1">
        <v>45304</v>
      </c>
      <c r="B81" t="s">
        <v>71</v>
      </c>
      <c r="C81" t="s">
        <v>134</v>
      </c>
      <c r="D81" t="s">
        <v>3322</v>
      </c>
      <c r="E81" s="2">
        <f t="shared" si="7"/>
        <v>3800</v>
      </c>
      <c r="F81">
        <v>5</v>
      </c>
      <c r="G81" s="2">
        <f t="shared" si="8"/>
        <v>19000</v>
      </c>
      <c r="H81" t="s">
        <v>137</v>
      </c>
      <c r="I81" t="s">
        <v>140</v>
      </c>
      <c r="J81" t="s">
        <v>221</v>
      </c>
      <c r="K81" t="s">
        <v>3281</v>
      </c>
      <c r="L81">
        <v>5</v>
      </c>
      <c r="M81">
        <v>0</v>
      </c>
      <c r="N81" s="2">
        <f t="shared" si="9"/>
        <v>19000</v>
      </c>
      <c r="O81" s="2">
        <f t="shared" si="13"/>
        <v>5000</v>
      </c>
      <c r="P81" s="2">
        <f t="shared" si="10"/>
        <v>25000</v>
      </c>
      <c r="Q81" s="2">
        <f t="shared" si="11"/>
        <v>-6000</v>
      </c>
      <c r="R81" s="3">
        <f t="shared" si="12"/>
        <v>-0.31578947368421051</v>
      </c>
      <c r="S81" t="s">
        <v>3284</v>
      </c>
      <c r="T81" t="s">
        <v>3287</v>
      </c>
      <c r="U81" t="s">
        <v>3290</v>
      </c>
      <c r="V81" t="s">
        <v>3293</v>
      </c>
      <c r="W81" t="s">
        <v>3296</v>
      </c>
      <c r="X81" t="s">
        <v>3305</v>
      </c>
      <c r="Y81" t="s">
        <v>3308</v>
      </c>
      <c r="Z81" t="s">
        <v>3310</v>
      </c>
      <c r="AA81" t="s">
        <v>3312</v>
      </c>
    </row>
    <row r="82" spans="1:27" x14ac:dyDescent="0.25">
      <c r="A82" s="1">
        <v>45304</v>
      </c>
      <c r="B82" t="s">
        <v>42</v>
      </c>
      <c r="C82" t="s">
        <v>126</v>
      </c>
      <c r="D82" t="s">
        <v>3317</v>
      </c>
      <c r="E82" s="2">
        <f t="shared" si="7"/>
        <v>6800</v>
      </c>
      <c r="F82">
        <v>1</v>
      </c>
      <c r="G82" s="2">
        <f t="shared" si="8"/>
        <v>6800</v>
      </c>
      <c r="H82" t="s">
        <v>138</v>
      </c>
      <c r="I82" t="s">
        <v>139</v>
      </c>
      <c r="J82" t="s">
        <v>222</v>
      </c>
      <c r="K82" t="s">
        <v>3281</v>
      </c>
      <c r="L82">
        <v>1</v>
      </c>
      <c r="M82">
        <v>0</v>
      </c>
      <c r="N82" s="2">
        <f t="shared" si="9"/>
        <v>6800</v>
      </c>
      <c r="O82" s="2">
        <f t="shared" si="13"/>
        <v>1800</v>
      </c>
      <c r="P82" s="2">
        <f t="shared" si="10"/>
        <v>1800</v>
      </c>
      <c r="Q82" s="2">
        <f t="shared" si="11"/>
        <v>5000</v>
      </c>
      <c r="R82" s="3">
        <f t="shared" si="12"/>
        <v>0.73529411764705888</v>
      </c>
      <c r="S82" t="s">
        <v>3284</v>
      </c>
      <c r="T82" t="s">
        <v>3287</v>
      </c>
      <c r="U82" t="s">
        <v>3290</v>
      </c>
      <c r="V82" t="s">
        <v>3292</v>
      </c>
      <c r="W82" t="s">
        <v>3296</v>
      </c>
      <c r="X82" t="s">
        <v>3305</v>
      </c>
      <c r="Y82" t="s">
        <v>3308</v>
      </c>
      <c r="Z82" t="s">
        <v>3310</v>
      </c>
      <c r="AA82" t="s">
        <v>3315</v>
      </c>
    </row>
    <row r="83" spans="1:27" x14ac:dyDescent="0.25">
      <c r="A83" s="1">
        <v>45304</v>
      </c>
      <c r="B83" t="s">
        <v>29</v>
      </c>
      <c r="C83" t="s">
        <v>124</v>
      </c>
      <c r="D83" t="s">
        <v>3320</v>
      </c>
      <c r="E83" s="2">
        <f t="shared" si="7"/>
        <v>2800</v>
      </c>
      <c r="F83">
        <v>5</v>
      </c>
      <c r="G83" s="2">
        <f t="shared" si="8"/>
        <v>14000</v>
      </c>
      <c r="H83" t="s">
        <v>138</v>
      </c>
      <c r="I83" t="s">
        <v>141</v>
      </c>
      <c r="J83" t="s">
        <v>223</v>
      </c>
      <c r="K83" t="s">
        <v>3281</v>
      </c>
      <c r="L83">
        <v>5</v>
      </c>
      <c r="M83">
        <v>0</v>
      </c>
      <c r="N83" s="2">
        <f t="shared" si="9"/>
        <v>14000</v>
      </c>
      <c r="O83" s="2">
        <f t="shared" si="13"/>
        <v>5000</v>
      </c>
      <c r="P83" s="2">
        <f t="shared" si="10"/>
        <v>25000</v>
      </c>
      <c r="Q83" s="2">
        <f t="shared" si="11"/>
        <v>-11000</v>
      </c>
      <c r="R83" s="3">
        <f t="shared" si="12"/>
        <v>-0.7857142857142857</v>
      </c>
      <c r="S83" t="s">
        <v>3285</v>
      </c>
      <c r="T83" t="s">
        <v>3287</v>
      </c>
      <c r="U83" t="s">
        <v>3291</v>
      </c>
      <c r="V83" t="s">
        <v>3293</v>
      </c>
      <c r="W83" t="s">
        <v>3296</v>
      </c>
      <c r="X83" t="s">
        <v>3305</v>
      </c>
      <c r="Y83" t="s">
        <v>3307</v>
      </c>
      <c r="Z83" t="s">
        <v>3311</v>
      </c>
      <c r="AA83" t="s">
        <v>3315</v>
      </c>
    </row>
    <row r="84" spans="1:27" x14ac:dyDescent="0.25">
      <c r="A84" s="1">
        <v>45304</v>
      </c>
      <c r="B84" t="s">
        <v>26</v>
      </c>
      <c r="C84" t="s">
        <v>135</v>
      </c>
      <c r="D84" t="s">
        <v>3317</v>
      </c>
      <c r="E84" s="2">
        <f t="shared" si="7"/>
        <v>6800</v>
      </c>
      <c r="F84">
        <v>2</v>
      </c>
      <c r="G84" s="2">
        <f t="shared" si="8"/>
        <v>13600</v>
      </c>
      <c r="H84" t="s">
        <v>138</v>
      </c>
      <c r="I84" t="s">
        <v>139</v>
      </c>
      <c r="J84" t="s">
        <v>224</v>
      </c>
      <c r="K84" t="s">
        <v>3281</v>
      </c>
      <c r="L84">
        <v>2</v>
      </c>
      <c r="M84">
        <v>0</v>
      </c>
      <c r="N84" s="2">
        <f t="shared" si="9"/>
        <v>13600</v>
      </c>
      <c r="O84" s="2">
        <f t="shared" si="13"/>
        <v>5000</v>
      </c>
      <c r="P84" s="2">
        <f t="shared" si="10"/>
        <v>10000</v>
      </c>
      <c r="Q84" s="2">
        <f t="shared" si="11"/>
        <v>3600</v>
      </c>
      <c r="R84" s="3">
        <f t="shared" si="12"/>
        <v>0.26470588235294118</v>
      </c>
      <c r="S84" t="s">
        <v>3286</v>
      </c>
      <c r="T84" t="s">
        <v>3289</v>
      </c>
      <c r="U84" t="s">
        <v>3290</v>
      </c>
      <c r="V84" t="s">
        <v>3292</v>
      </c>
      <c r="W84" t="s">
        <v>3296</v>
      </c>
      <c r="X84" t="s">
        <v>3305</v>
      </c>
      <c r="Y84" t="s">
        <v>3308</v>
      </c>
      <c r="Z84" t="s">
        <v>3310</v>
      </c>
      <c r="AA84" t="s">
        <v>3312</v>
      </c>
    </row>
    <row r="85" spans="1:27" x14ac:dyDescent="0.25">
      <c r="A85" s="1">
        <v>45305</v>
      </c>
      <c r="B85" t="s">
        <v>72</v>
      </c>
      <c r="C85" t="s">
        <v>125</v>
      </c>
      <c r="D85" t="s">
        <v>3317</v>
      </c>
      <c r="E85" s="2">
        <f t="shared" si="7"/>
        <v>6800</v>
      </c>
      <c r="F85">
        <v>4</v>
      </c>
      <c r="G85" s="2">
        <f t="shared" si="8"/>
        <v>27200</v>
      </c>
      <c r="H85" t="s">
        <v>136</v>
      </c>
      <c r="I85" t="s">
        <v>139</v>
      </c>
      <c r="J85" t="s">
        <v>225</v>
      </c>
      <c r="K85" t="s">
        <v>3281</v>
      </c>
      <c r="L85">
        <v>4</v>
      </c>
      <c r="M85">
        <v>50</v>
      </c>
      <c r="N85" s="2">
        <f t="shared" si="9"/>
        <v>27150</v>
      </c>
      <c r="O85" s="2">
        <f t="shared" si="13"/>
        <v>900</v>
      </c>
      <c r="P85" s="2">
        <f t="shared" si="10"/>
        <v>3600</v>
      </c>
      <c r="Q85" s="2">
        <f t="shared" si="11"/>
        <v>23550</v>
      </c>
      <c r="R85" s="3">
        <f t="shared" si="12"/>
        <v>0.86740331491712708</v>
      </c>
      <c r="S85" t="s">
        <v>3285</v>
      </c>
      <c r="T85" t="s">
        <v>3288</v>
      </c>
      <c r="U85" t="s">
        <v>3291</v>
      </c>
      <c r="V85" t="s">
        <v>3293</v>
      </c>
      <c r="W85" t="s">
        <v>3296</v>
      </c>
      <c r="X85" t="s">
        <v>3306</v>
      </c>
      <c r="Y85" t="s">
        <v>3309</v>
      </c>
      <c r="Z85" t="s">
        <v>3310</v>
      </c>
      <c r="AA85" t="s">
        <v>3312</v>
      </c>
    </row>
    <row r="86" spans="1:27" x14ac:dyDescent="0.25">
      <c r="A86" s="1">
        <v>45305</v>
      </c>
      <c r="B86" t="s">
        <v>73</v>
      </c>
      <c r="C86" t="s">
        <v>130</v>
      </c>
      <c r="D86" t="s">
        <v>3319</v>
      </c>
      <c r="E86" s="2">
        <f t="shared" si="7"/>
        <v>1300</v>
      </c>
      <c r="F86">
        <v>4</v>
      </c>
      <c r="G86" s="2">
        <f t="shared" si="8"/>
        <v>5200</v>
      </c>
      <c r="H86" t="s">
        <v>136</v>
      </c>
      <c r="I86" t="s">
        <v>139</v>
      </c>
      <c r="J86" t="s">
        <v>226</v>
      </c>
      <c r="K86" t="s">
        <v>3281</v>
      </c>
      <c r="L86">
        <v>4</v>
      </c>
      <c r="M86">
        <v>0</v>
      </c>
      <c r="N86" s="2">
        <f t="shared" si="9"/>
        <v>5200</v>
      </c>
      <c r="O86" s="2">
        <f t="shared" si="13"/>
        <v>1800</v>
      </c>
      <c r="P86" s="2">
        <f t="shared" si="10"/>
        <v>7200</v>
      </c>
      <c r="Q86" s="2">
        <f t="shared" si="11"/>
        <v>-2000</v>
      </c>
      <c r="R86" s="3">
        <f t="shared" si="12"/>
        <v>-0.38461538461538464</v>
      </c>
      <c r="S86" t="s">
        <v>3284</v>
      </c>
      <c r="T86" t="s">
        <v>3287</v>
      </c>
      <c r="U86" t="s">
        <v>3291</v>
      </c>
      <c r="V86" t="s">
        <v>3295</v>
      </c>
      <c r="W86" t="s">
        <v>3296</v>
      </c>
      <c r="X86" t="s">
        <v>3306</v>
      </c>
      <c r="Y86" t="s">
        <v>3307</v>
      </c>
      <c r="Z86" t="s">
        <v>3310</v>
      </c>
      <c r="AA86" t="s">
        <v>3312</v>
      </c>
    </row>
    <row r="87" spans="1:27" x14ac:dyDescent="0.25">
      <c r="A87" s="1">
        <v>45305</v>
      </c>
      <c r="B87" t="s">
        <v>39</v>
      </c>
      <c r="C87" t="s">
        <v>127</v>
      </c>
      <c r="D87" t="s">
        <v>3320</v>
      </c>
      <c r="E87" s="2">
        <f t="shared" si="7"/>
        <v>2800</v>
      </c>
      <c r="F87">
        <v>2</v>
      </c>
      <c r="G87" s="2">
        <f t="shared" si="8"/>
        <v>5600</v>
      </c>
      <c r="H87" t="s">
        <v>138</v>
      </c>
      <c r="I87" t="s">
        <v>139</v>
      </c>
      <c r="J87" t="s">
        <v>227</v>
      </c>
      <c r="K87" t="s">
        <v>3281</v>
      </c>
      <c r="L87">
        <v>2</v>
      </c>
      <c r="M87">
        <v>0</v>
      </c>
      <c r="N87" s="2">
        <f t="shared" si="9"/>
        <v>5600</v>
      </c>
      <c r="O87" s="2">
        <f t="shared" si="13"/>
        <v>400</v>
      </c>
      <c r="P87" s="2">
        <f t="shared" si="10"/>
        <v>800</v>
      </c>
      <c r="Q87" s="2">
        <f t="shared" si="11"/>
        <v>4800</v>
      </c>
      <c r="R87" s="3">
        <f t="shared" si="12"/>
        <v>0.8571428571428571</v>
      </c>
      <c r="S87" t="s">
        <v>3284</v>
      </c>
      <c r="T87" t="s">
        <v>3288</v>
      </c>
      <c r="U87" t="s">
        <v>3291</v>
      </c>
      <c r="V87" t="s">
        <v>3293</v>
      </c>
      <c r="W87" t="s">
        <v>3296</v>
      </c>
      <c r="X87" t="s">
        <v>3306</v>
      </c>
      <c r="Y87" t="s">
        <v>3307</v>
      </c>
      <c r="Z87" t="s">
        <v>3310</v>
      </c>
      <c r="AA87" t="s">
        <v>3312</v>
      </c>
    </row>
    <row r="88" spans="1:27" x14ac:dyDescent="0.25">
      <c r="A88" s="1">
        <v>45305</v>
      </c>
      <c r="B88" t="s">
        <v>56</v>
      </c>
      <c r="C88" t="s">
        <v>123</v>
      </c>
      <c r="D88" t="s">
        <v>3329</v>
      </c>
      <c r="E88" s="2">
        <f t="shared" si="7"/>
        <v>800</v>
      </c>
      <c r="F88">
        <v>4</v>
      </c>
      <c r="G88" s="2">
        <f t="shared" si="8"/>
        <v>3200</v>
      </c>
      <c r="H88" t="s">
        <v>137</v>
      </c>
      <c r="I88" t="s">
        <v>141</v>
      </c>
      <c r="J88" t="s">
        <v>228</v>
      </c>
      <c r="K88" t="s">
        <v>3282</v>
      </c>
      <c r="L88">
        <v>4</v>
      </c>
      <c r="M88">
        <v>0</v>
      </c>
      <c r="N88" s="2">
        <f t="shared" si="9"/>
        <v>3200</v>
      </c>
      <c r="O88" s="2">
        <f t="shared" si="13"/>
        <v>1800</v>
      </c>
      <c r="P88" s="2">
        <f t="shared" si="10"/>
        <v>7200</v>
      </c>
      <c r="Q88" s="2">
        <f t="shared" si="11"/>
        <v>-4000</v>
      </c>
      <c r="R88" s="3">
        <f t="shared" si="12"/>
        <v>-1.25</v>
      </c>
      <c r="S88" t="s">
        <v>3286</v>
      </c>
      <c r="T88" t="s">
        <v>3288</v>
      </c>
      <c r="U88" t="s">
        <v>3290</v>
      </c>
      <c r="V88" t="s">
        <v>3294</v>
      </c>
      <c r="W88" t="s">
        <v>3296</v>
      </c>
      <c r="X88" t="s">
        <v>3306</v>
      </c>
      <c r="Y88" t="s">
        <v>3308</v>
      </c>
      <c r="Z88" t="s">
        <v>3310</v>
      </c>
      <c r="AA88" t="s">
        <v>3313</v>
      </c>
    </row>
    <row r="89" spans="1:27" x14ac:dyDescent="0.25">
      <c r="A89" s="1">
        <v>45305</v>
      </c>
      <c r="B89" t="s">
        <v>74</v>
      </c>
      <c r="C89" t="s">
        <v>125</v>
      </c>
      <c r="D89" t="s">
        <v>3320</v>
      </c>
      <c r="E89" s="2">
        <f t="shared" si="7"/>
        <v>2800</v>
      </c>
      <c r="F89">
        <v>1</v>
      </c>
      <c r="G89" s="2">
        <f t="shared" si="8"/>
        <v>2800</v>
      </c>
      <c r="H89" t="s">
        <v>136</v>
      </c>
      <c r="I89" t="s">
        <v>140</v>
      </c>
      <c r="J89" t="s">
        <v>229</v>
      </c>
      <c r="K89" t="s">
        <v>3281</v>
      </c>
      <c r="L89">
        <v>1</v>
      </c>
      <c r="M89">
        <v>0</v>
      </c>
      <c r="N89" s="2">
        <f t="shared" si="9"/>
        <v>2800</v>
      </c>
      <c r="O89" s="2">
        <f t="shared" si="13"/>
        <v>2600</v>
      </c>
      <c r="P89" s="2">
        <f t="shared" si="10"/>
        <v>2600</v>
      </c>
      <c r="Q89" s="2">
        <f t="shared" si="11"/>
        <v>200</v>
      </c>
      <c r="R89" s="3">
        <f t="shared" si="12"/>
        <v>7.1428571428571425E-2</v>
      </c>
      <c r="S89" t="s">
        <v>3285</v>
      </c>
      <c r="T89" t="s">
        <v>3289</v>
      </c>
      <c r="U89" t="s">
        <v>3290</v>
      </c>
      <c r="V89" t="s">
        <v>3294</v>
      </c>
      <c r="W89" t="s">
        <v>3296</v>
      </c>
      <c r="X89" t="s">
        <v>3306</v>
      </c>
      <c r="Y89" t="s">
        <v>3307</v>
      </c>
      <c r="Z89" t="s">
        <v>3310</v>
      </c>
      <c r="AA89" t="s">
        <v>3312</v>
      </c>
    </row>
    <row r="90" spans="1:27" x14ac:dyDescent="0.25">
      <c r="A90" s="1">
        <v>45305</v>
      </c>
      <c r="B90" t="s">
        <v>59</v>
      </c>
      <c r="C90" t="s">
        <v>133</v>
      </c>
      <c r="D90" t="s">
        <v>3322</v>
      </c>
      <c r="E90" s="2">
        <f t="shared" si="7"/>
        <v>3800</v>
      </c>
      <c r="F90">
        <v>5</v>
      </c>
      <c r="G90" s="2">
        <f t="shared" si="8"/>
        <v>19000</v>
      </c>
      <c r="H90" t="s">
        <v>138</v>
      </c>
      <c r="I90" t="s">
        <v>140</v>
      </c>
      <c r="J90" t="s">
        <v>230</v>
      </c>
      <c r="K90" t="s">
        <v>3281</v>
      </c>
      <c r="L90">
        <v>5</v>
      </c>
      <c r="M90">
        <v>0</v>
      </c>
      <c r="N90" s="2">
        <f t="shared" si="9"/>
        <v>19000</v>
      </c>
      <c r="O90" s="2">
        <f t="shared" si="13"/>
        <v>3500</v>
      </c>
      <c r="P90" s="2">
        <f t="shared" si="10"/>
        <v>17500</v>
      </c>
      <c r="Q90" s="2">
        <f t="shared" si="11"/>
        <v>1500</v>
      </c>
      <c r="R90" s="3">
        <f t="shared" si="12"/>
        <v>7.8947368421052627E-2</v>
      </c>
      <c r="S90" t="s">
        <v>3286</v>
      </c>
      <c r="T90" t="s">
        <v>3289</v>
      </c>
      <c r="U90" t="s">
        <v>3291</v>
      </c>
      <c r="V90" t="s">
        <v>3293</v>
      </c>
      <c r="W90" t="s">
        <v>3296</v>
      </c>
      <c r="X90" t="s">
        <v>3306</v>
      </c>
      <c r="Y90" t="s">
        <v>3307</v>
      </c>
      <c r="Z90" t="s">
        <v>3310</v>
      </c>
      <c r="AA90" t="s">
        <v>3313</v>
      </c>
    </row>
    <row r="91" spans="1:27" x14ac:dyDescent="0.25">
      <c r="A91" s="1">
        <v>45305</v>
      </c>
      <c r="B91" t="s">
        <v>75</v>
      </c>
      <c r="C91" t="s">
        <v>125</v>
      </c>
      <c r="D91" t="s">
        <v>3318</v>
      </c>
      <c r="E91" s="2">
        <f t="shared" si="7"/>
        <v>4800</v>
      </c>
      <c r="F91">
        <v>2</v>
      </c>
      <c r="G91" s="2">
        <f t="shared" si="8"/>
        <v>9600</v>
      </c>
      <c r="H91" t="s">
        <v>136</v>
      </c>
      <c r="I91" t="s">
        <v>139</v>
      </c>
      <c r="J91" t="s">
        <v>231</v>
      </c>
      <c r="K91" t="s">
        <v>3281</v>
      </c>
      <c r="L91">
        <v>2</v>
      </c>
      <c r="M91">
        <v>0</v>
      </c>
      <c r="N91" s="2">
        <f t="shared" si="9"/>
        <v>9600</v>
      </c>
      <c r="O91" s="2">
        <f t="shared" si="13"/>
        <v>5000</v>
      </c>
      <c r="P91" s="2">
        <f t="shared" si="10"/>
        <v>10000</v>
      </c>
      <c r="Q91" s="2">
        <f t="shared" si="11"/>
        <v>-400</v>
      </c>
      <c r="R91" s="3">
        <f t="shared" si="12"/>
        <v>-4.1666666666666664E-2</v>
      </c>
      <c r="S91" t="s">
        <v>3286</v>
      </c>
      <c r="T91" t="s">
        <v>3288</v>
      </c>
      <c r="U91" t="s">
        <v>3290</v>
      </c>
      <c r="V91" t="s">
        <v>3293</v>
      </c>
      <c r="W91" t="s">
        <v>3296</v>
      </c>
      <c r="X91" t="s">
        <v>3306</v>
      </c>
      <c r="Y91" t="s">
        <v>3308</v>
      </c>
      <c r="Z91" t="s">
        <v>3311</v>
      </c>
      <c r="AA91" t="s">
        <v>3313</v>
      </c>
    </row>
    <row r="92" spans="1:27" x14ac:dyDescent="0.25">
      <c r="A92" s="1">
        <v>45306</v>
      </c>
      <c r="B92" t="s">
        <v>76</v>
      </c>
      <c r="C92" t="s">
        <v>127</v>
      </c>
      <c r="D92" t="s">
        <v>3317</v>
      </c>
      <c r="E92" s="2">
        <f t="shared" si="7"/>
        <v>6800</v>
      </c>
      <c r="F92">
        <v>1</v>
      </c>
      <c r="G92" s="2">
        <f t="shared" si="8"/>
        <v>6800</v>
      </c>
      <c r="H92" t="s">
        <v>136</v>
      </c>
      <c r="I92" t="s">
        <v>140</v>
      </c>
      <c r="J92" t="s">
        <v>232</v>
      </c>
      <c r="K92" t="s">
        <v>3281</v>
      </c>
      <c r="L92">
        <v>1</v>
      </c>
      <c r="M92">
        <v>0</v>
      </c>
      <c r="N92" s="2">
        <f t="shared" si="9"/>
        <v>6800</v>
      </c>
      <c r="O92" s="2">
        <f t="shared" si="13"/>
        <v>2600</v>
      </c>
      <c r="P92" s="2">
        <f t="shared" si="10"/>
        <v>2600</v>
      </c>
      <c r="Q92" s="2">
        <f t="shared" si="11"/>
        <v>4200</v>
      </c>
      <c r="R92" s="3">
        <f t="shared" si="12"/>
        <v>0.61764705882352944</v>
      </c>
      <c r="S92" t="s">
        <v>3286</v>
      </c>
      <c r="T92" t="s">
        <v>3287</v>
      </c>
      <c r="U92" t="s">
        <v>3290</v>
      </c>
      <c r="V92" t="s">
        <v>3292</v>
      </c>
      <c r="W92" t="s">
        <v>3296</v>
      </c>
      <c r="X92" t="s">
        <v>3300</v>
      </c>
      <c r="Y92" t="s">
        <v>3307</v>
      </c>
      <c r="Z92" t="s">
        <v>3311</v>
      </c>
      <c r="AA92" t="s">
        <v>3312</v>
      </c>
    </row>
    <row r="93" spans="1:27" x14ac:dyDescent="0.25">
      <c r="A93" s="1">
        <v>45306</v>
      </c>
      <c r="B93" t="s">
        <v>76</v>
      </c>
      <c r="C93" t="s">
        <v>132</v>
      </c>
      <c r="D93" t="s">
        <v>3322</v>
      </c>
      <c r="E93" s="2">
        <f t="shared" si="7"/>
        <v>3800</v>
      </c>
      <c r="F93">
        <v>1</v>
      </c>
      <c r="G93" s="2">
        <f t="shared" si="8"/>
        <v>3800</v>
      </c>
      <c r="H93" t="s">
        <v>137</v>
      </c>
      <c r="I93" t="s">
        <v>141</v>
      </c>
      <c r="J93" t="s">
        <v>233</v>
      </c>
      <c r="K93" t="s">
        <v>3281</v>
      </c>
      <c r="L93">
        <v>1</v>
      </c>
      <c r="M93">
        <v>0</v>
      </c>
      <c r="N93" s="2">
        <f t="shared" si="9"/>
        <v>3800</v>
      </c>
      <c r="O93" s="2">
        <f t="shared" si="13"/>
        <v>5000</v>
      </c>
      <c r="P93" s="2">
        <f t="shared" si="10"/>
        <v>5000</v>
      </c>
      <c r="Q93" s="2">
        <f t="shared" si="11"/>
        <v>-1200</v>
      </c>
      <c r="R93" s="3">
        <f t="shared" si="12"/>
        <v>-0.31578947368421051</v>
      </c>
      <c r="S93" t="s">
        <v>3286</v>
      </c>
      <c r="T93" t="s">
        <v>3289</v>
      </c>
      <c r="U93" t="s">
        <v>3290</v>
      </c>
      <c r="V93" t="s">
        <v>3293</v>
      </c>
      <c r="W93" t="s">
        <v>3296</v>
      </c>
      <c r="X93" t="s">
        <v>3300</v>
      </c>
      <c r="Y93" t="s">
        <v>3308</v>
      </c>
      <c r="Z93" t="s">
        <v>3310</v>
      </c>
      <c r="AA93" t="s">
        <v>3312</v>
      </c>
    </row>
    <row r="94" spans="1:27" x14ac:dyDescent="0.25">
      <c r="A94" s="1">
        <v>45306</v>
      </c>
      <c r="B94" t="s">
        <v>54</v>
      </c>
      <c r="C94" t="s">
        <v>135</v>
      </c>
      <c r="D94" t="s">
        <v>3317</v>
      </c>
      <c r="E94" s="2">
        <f t="shared" si="7"/>
        <v>6800</v>
      </c>
      <c r="F94">
        <v>2</v>
      </c>
      <c r="G94" s="2">
        <f t="shared" si="8"/>
        <v>13600</v>
      </c>
      <c r="H94" t="s">
        <v>136</v>
      </c>
      <c r="I94" t="s">
        <v>139</v>
      </c>
      <c r="J94" t="s">
        <v>234</v>
      </c>
      <c r="K94" t="s">
        <v>3281</v>
      </c>
      <c r="L94">
        <v>2</v>
      </c>
      <c r="M94">
        <v>0</v>
      </c>
      <c r="N94" s="2">
        <f t="shared" si="9"/>
        <v>13600</v>
      </c>
      <c r="O94" s="2">
        <f t="shared" si="13"/>
        <v>5000</v>
      </c>
      <c r="P94" s="2">
        <f t="shared" si="10"/>
        <v>10000</v>
      </c>
      <c r="Q94" s="2">
        <f t="shared" si="11"/>
        <v>3600</v>
      </c>
      <c r="R94" s="3">
        <f t="shared" si="12"/>
        <v>0.26470588235294118</v>
      </c>
      <c r="S94" t="s">
        <v>3285</v>
      </c>
      <c r="T94" t="s">
        <v>3289</v>
      </c>
      <c r="U94" t="s">
        <v>3290</v>
      </c>
      <c r="V94" t="s">
        <v>3295</v>
      </c>
      <c r="W94" t="s">
        <v>3296</v>
      </c>
      <c r="X94" t="s">
        <v>3300</v>
      </c>
      <c r="Y94" t="s">
        <v>3308</v>
      </c>
      <c r="Z94" t="s">
        <v>3311</v>
      </c>
      <c r="AA94" t="s">
        <v>3312</v>
      </c>
    </row>
    <row r="95" spans="1:27" x14ac:dyDescent="0.25">
      <c r="A95" s="1">
        <v>45306</v>
      </c>
      <c r="B95" t="s">
        <v>77</v>
      </c>
      <c r="C95" t="s">
        <v>131</v>
      </c>
      <c r="D95" t="s">
        <v>3317</v>
      </c>
      <c r="E95" s="2">
        <f t="shared" si="7"/>
        <v>6800</v>
      </c>
      <c r="F95">
        <v>1</v>
      </c>
      <c r="G95" s="2">
        <f t="shared" si="8"/>
        <v>6800</v>
      </c>
      <c r="H95" t="s">
        <v>137</v>
      </c>
      <c r="I95" t="s">
        <v>141</v>
      </c>
      <c r="J95" t="s">
        <v>235</v>
      </c>
      <c r="K95" t="s">
        <v>3281</v>
      </c>
      <c r="L95">
        <v>1</v>
      </c>
      <c r="M95">
        <v>0</v>
      </c>
      <c r="N95" s="2">
        <f t="shared" si="9"/>
        <v>6800</v>
      </c>
      <c r="O95" s="2">
        <f t="shared" si="13"/>
        <v>4200</v>
      </c>
      <c r="P95" s="2">
        <f t="shared" si="10"/>
        <v>4200</v>
      </c>
      <c r="Q95" s="2">
        <f t="shared" si="11"/>
        <v>2600</v>
      </c>
      <c r="R95" s="3">
        <f t="shared" si="12"/>
        <v>0.38235294117647056</v>
      </c>
      <c r="S95" t="s">
        <v>3286</v>
      </c>
      <c r="T95" t="s">
        <v>3289</v>
      </c>
      <c r="U95" t="s">
        <v>3291</v>
      </c>
      <c r="V95" t="s">
        <v>3293</v>
      </c>
      <c r="W95" t="s">
        <v>3296</v>
      </c>
      <c r="X95" t="s">
        <v>3300</v>
      </c>
      <c r="Y95" t="s">
        <v>3307</v>
      </c>
      <c r="Z95" t="s">
        <v>3310</v>
      </c>
      <c r="AA95" t="s">
        <v>3313</v>
      </c>
    </row>
    <row r="96" spans="1:27" x14ac:dyDescent="0.25">
      <c r="A96" s="1">
        <v>45306</v>
      </c>
      <c r="B96" t="s">
        <v>60</v>
      </c>
      <c r="C96" t="s">
        <v>134</v>
      </c>
      <c r="D96" t="s">
        <v>3321</v>
      </c>
      <c r="E96" s="2">
        <f t="shared" si="7"/>
        <v>5800</v>
      </c>
      <c r="F96">
        <v>4</v>
      </c>
      <c r="G96" s="2">
        <f t="shared" si="8"/>
        <v>23200</v>
      </c>
      <c r="H96" t="s">
        <v>137</v>
      </c>
      <c r="I96" t="s">
        <v>139</v>
      </c>
      <c r="J96" t="s">
        <v>236</v>
      </c>
      <c r="K96" t="s">
        <v>3281</v>
      </c>
      <c r="L96">
        <v>4</v>
      </c>
      <c r="M96">
        <v>0</v>
      </c>
      <c r="N96" s="2">
        <f t="shared" si="9"/>
        <v>23200</v>
      </c>
      <c r="O96" s="2">
        <f t="shared" si="13"/>
        <v>4200</v>
      </c>
      <c r="P96" s="2">
        <f t="shared" si="10"/>
        <v>16800</v>
      </c>
      <c r="Q96" s="2">
        <f t="shared" si="11"/>
        <v>6400</v>
      </c>
      <c r="R96" s="3">
        <f t="shared" si="12"/>
        <v>0.27586206896551724</v>
      </c>
      <c r="S96" t="s">
        <v>3284</v>
      </c>
      <c r="T96" t="s">
        <v>3287</v>
      </c>
      <c r="U96" t="s">
        <v>3290</v>
      </c>
      <c r="V96" t="s">
        <v>3294</v>
      </c>
      <c r="W96" t="s">
        <v>3296</v>
      </c>
      <c r="X96" t="s">
        <v>3300</v>
      </c>
      <c r="Y96" t="s">
        <v>3308</v>
      </c>
      <c r="Z96" t="s">
        <v>3311</v>
      </c>
      <c r="AA96" t="s">
        <v>3313</v>
      </c>
    </row>
    <row r="97" spans="1:27" x14ac:dyDescent="0.25">
      <c r="A97" s="1">
        <v>45306</v>
      </c>
      <c r="B97" t="s">
        <v>38</v>
      </c>
      <c r="C97" t="s">
        <v>126</v>
      </c>
      <c r="D97" t="s">
        <v>3321</v>
      </c>
      <c r="E97" s="2">
        <f t="shared" si="7"/>
        <v>5800</v>
      </c>
      <c r="F97">
        <v>2</v>
      </c>
      <c r="G97" s="2">
        <f t="shared" si="8"/>
        <v>11600</v>
      </c>
      <c r="H97" t="s">
        <v>136</v>
      </c>
      <c r="I97" t="s">
        <v>141</v>
      </c>
      <c r="J97" t="s">
        <v>237</v>
      </c>
      <c r="K97" t="s">
        <v>3281</v>
      </c>
      <c r="L97">
        <v>2</v>
      </c>
      <c r="M97">
        <v>0</v>
      </c>
      <c r="N97" s="2">
        <f t="shared" si="9"/>
        <v>11600</v>
      </c>
      <c r="O97" s="2">
        <f t="shared" si="13"/>
        <v>3500</v>
      </c>
      <c r="P97" s="2">
        <f t="shared" si="10"/>
        <v>7000</v>
      </c>
      <c r="Q97" s="2">
        <f t="shared" si="11"/>
        <v>4600</v>
      </c>
      <c r="R97" s="3">
        <f t="shared" si="12"/>
        <v>0.39655172413793105</v>
      </c>
      <c r="S97" t="s">
        <v>3285</v>
      </c>
      <c r="T97" t="s">
        <v>3288</v>
      </c>
      <c r="U97" t="s">
        <v>3291</v>
      </c>
      <c r="V97" t="s">
        <v>3295</v>
      </c>
      <c r="W97" t="s">
        <v>3296</v>
      </c>
      <c r="X97" t="s">
        <v>3300</v>
      </c>
      <c r="Y97" t="s">
        <v>3309</v>
      </c>
      <c r="Z97" t="s">
        <v>3310</v>
      </c>
      <c r="AA97" t="s">
        <v>3312</v>
      </c>
    </row>
    <row r="98" spans="1:27" x14ac:dyDescent="0.25">
      <c r="A98" s="1">
        <v>45306</v>
      </c>
      <c r="B98" t="s">
        <v>61</v>
      </c>
      <c r="C98" t="s">
        <v>128</v>
      </c>
      <c r="D98" t="s">
        <v>3318</v>
      </c>
      <c r="E98" s="2">
        <f t="shared" si="7"/>
        <v>4800</v>
      </c>
      <c r="F98">
        <v>1</v>
      </c>
      <c r="G98" s="2">
        <f t="shared" si="8"/>
        <v>4800</v>
      </c>
      <c r="H98" t="s">
        <v>136</v>
      </c>
      <c r="I98" t="s">
        <v>139</v>
      </c>
      <c r="J98" t="s">
        <v>238</v>
      </c>
      <c r="K98" t="s">
        <v>3283</v>
      </c>
      <c r="L98">
        <v>1</v>
      </c>
      <c r="M98">
        <v>0</v>
      </c>
      <c r="N98" s="2">
        <f t="shared" si="9"/>
        <v>4800</v>
      </c>
      <c r="O98" s="2">
        <f t="shared" si="13"/>
        <v>1800</v>
      </c>
      <c r="P98" s="2">
        <f t="shared" si="10"/>
        <v>1800</v>
      </c>
      <c r="Q98" s="2">
        <f t="shared" si="11"/>
        <v>3000</v>
      </c>
      <c r="R98" s="3">
        <f t="shared" si="12"/>
        <v>0.625</v>
      </c>
      <c r="S98" t="s">
        <v>3284</v>
      </c>
      <c r="T98" t="s">
        <v>3289</v>
      </c>
      <c r="U98" t="s">
        <v>3291</v>
      </c>
      <c r="V98" t="s">
        <v>3295</v>
      </c>
      <c r="W98" t="s">
        <v>3296</v>
      </c>
      <c r="X98" t="s">
        <v>3300</v>
      </c>
      <c r="Y98" t="s">
        <v>3309</v>
      </c>
      <c r="Z98" t="s">
        <v>3311</v>
      </c>
      <c r="AA98" t="s">
        <v>3314</v>
      </c>
    </row>
    <row r="99" spans="1:27" x14ac:dyDescent="0.25">
      <c r="A99" s="1">
        <v>45307</v>
      </c>
      <c r="B99" t="s">
        <v>25</v>
      </c>
      <c r="C99" t="s">
        <v>127</v>
      </c>
      <c r="D99" t="s">
        <v>3320</v>
      </c>
      <c r="E99" s="2">
        <f t="shared" si="7"/>
        <v>2800</v>
      </c>
      <c r="F99">
        <v>3</v>
      </c>
      <c r="G99" s="2">
        <f t="shared" si="8"/>
        <v>8400</v>
      </c>
      <c r="H99" t="s">
        <v>136</v>
      </c>
      <c r="I99" t="s">
        <v>139</v>
      </c>
      <c r="J99" t="s">
        <v>239</v>
      </c>
      <c r="K99" t="s">
        <v>3281</v>
      </c>
      <c r="L99">
        <v>3</v>
      </c>
      <c r="M99">
        <v>0</v>
      </c>
      <c r="N99" s="2">
        <f t="shared" si="9"/>
        <v>8400</v>
      </c>
      <c r="O99" s="2">
        <f t="shared" si="13"/>
        <v>3500</v>
      </c>
      <c r="P99" s="2">
        <f t="shared" si="10"/>
        <v>10500</v>
      </c>
      <c r="Q99" s="2">
        <f t="shared" si="11"/>
        <v>-2100</v>
      </c>
      <c r="R99" s="3">
        <f t="shared" si="12"/>
        <v>-0.25</v>
      </c>
      <c r="S99" t="s">
        <v>3285</v>
      </c>
      <c r="T99" t="s">
        <v>3288</v>
      </c>
      <c r="U99" t="s">
        <v>3291</v>
      </c>
      <c r="V99" t="s">
        <v>3292</v>
      </c>
      <c r="W99" t="s">
        <v>3296</v>
      </c>
      <c r="X99" t="s">
        <v>3301</v>
      </c>
      <c r="Y99" t="s">
        <v>3308</v>
      </c>
      <c r="Z99" t="s">
        <v>3311</v>
      </c>
      <c r="AA99" t="s">
        <v>3313</v>
      </c>
    </row>
    <row r="100" spans="1:27" x14ac:dyDescent="0.25">
      <c r="A100" s="1">
        <v>45307</v>
      </c>
      <c r="B100" t="s">
        <v>44</v>
      </c>
      <c r="C100" t="s">
        <v>130</v>
      </c>
      <c r="D100" t="s">
        <v>3318</v>
      </c>
      <c r="E100" s="2">
        <f t="shared" si="7"/>
        <v>4800</v>
      </c>
      <c r="F100">
        <v>2</v>
      </c>
      <c r="G100" s="2">
        <f t="shared" si="8"/>
        <v>9600</v>
      </c>
      <c r="H100" t="s">
        <v>138</v>
      </c>
      <c r="I100" t="s">
        <v>141</v>
      </c>
      <c r="J100" t="s">
        <v>240</v>
      </c>
      <c r="K100" t="s">
        <v>3281</v>
      </c>
      <c r="L100">
        <v>2</v>
      </c>
      <c r="M100">
        <v>0</v>
      </c>
      <c r="N100" s="2">
        <f t="shared" si="9"/>
        <v>9600</v>
      </c>
      <c r="O100" s="2">
        <f t="shared" si="13"/>
        <v>5000</v>
      </c>
      <c r="P100" s="2">
        <f t="shared" si="10"/>
        <v>10000</v>
      </c>
      <c r="Q100" s="2">
        <f t="shared" si="11"/>
        <v>-400</v>
      </c>
      <c r="R100" s="3">
        <f t="shared" si="12"/>
        <v>-4.1666666666666664E-2</v>
      </c>
      <c r="S100" t="s">
        <v>3284</v>
      </c>
      <c r="T100" t="s">
        <v>3289</v>
      </c>
      <c r="U100" t="s">
        <v>3291</v>
      </c>
      <c r="V100" t="s">
        <v>3292</v>
      </c>
      <c r="W100" t="s">
        <v>3296</v>
      </c>
      <c r="X100" t="s">
        <v>3301</v>
      </c>
      <c r="Y100" t="s">
        <v>3309</v>
      </c>
      <c r="Z100" t="s">
        <v>3310</v>
      </c>
      <c r="AA100" t="s">
        <v>3313</v>
      </c>
    </row>
    <row r="101" spans="1:27" x14ac:dyDescent="0.25">
      <c r="A101" s="1">
        <v>45307</v>
      </c>
      <c r="B101" t="s">
        <v>78</v>
      </c>
      <c r="C101" t="s">
        <v>128</v>
      </c>
      <c r="D101" t="s">
        <v>3317</v>
      </c>
      <c r="E101" s="2">
        <f t="shared" si="7"/>
        <v>6800</v>
      </c>
      <c r="F101">
        <v>1</v>
      </c>
      <c r="G101" s="2">
        <f t="shared" si="8"/>
        <v>6800</v>
      </c>
      <c r="H101" t="s">
        <v>138</v>
      </c>
      <c r="I101" t="s">
        <v>141</v>
      </c>
      <c r="J101" t="s">
        <v>241</v>
      </c>
      <c r="K101" t="s">
        <v>3283</v>
      </c>
      <c r="L101">
        <v>1</v>
      </c>
      <c r="M101">
        <v>0</v>
      </c>
      <c r="N101" s="2">
        <f t="shared" si="9"/>
        <v>6800</v>
      </c>
      <c r="O101" s="2">
        <f t="shared" si="13"/>
        <v>900</v>
      </c>
      <c r="P101" s="2">
        <f t="shared" si="10"/>
        <v>900</v>
      </c>
      <c r="Q101" s="2">
        <f t="shared" si="11"/>
        <v>5900</v>
      </c>
      <c r="R101" s="3">
        <f t="shared" si="12"/>
        <v>0.86764705882352944</v>
      </c>
      <c r="S101" t="s">
        <v>3286</v>
      </c>
      <c r="T101" t="s">
        <v>3287</v>
      </c>
      <c r="U101" t="s">
        <v>3291</v>
      </c>
      <c r="V101" t="s">
        <v>3293</v>
      </c>
      <c r="W101" t="s">
        <v>3296</v>
      </c>
      <c r="X101" t="s">
        <v>3301</v>
      </c>
      <c r="Y101" t="s">
        <v>3308</v>
      </c>
      <c r="Z101" t="s">
        <v>3310</v>
      </c>
      <c r="AA101" t="s">
        <v>3315</v>
      </c>
    </row>
    <row r="102" spans="1:27" x14ac:dyDescent="0.25">
      <c r="A102" s="1">
        <v>45307</v>
      </c>
      <c r="B102" t="s">
        <v>44</v>
      </c>
      <c r="C102" t="s">
        <v>130</v>
      </c>
      <c r="D102" t="s">
        <v>3319</v>
      </c>
      <c r="E102" s="2">
        <f t="shared" si="7"/>
        <v>1300</v>
      </c>
      <c r="F102">
        <v>5</v>
      </c>
      <c r="G102" s="2">
        <f t="shared" si="8"/>
        <v>6500</v>
      </c>
      <c r="H102" t="s">
        <v>137</v>
      </c>
      <c r="I102" t="s">
        <v>140</v>
      </c>
      <c r="J102" t="s">
        <v>242</v>
      </c>
      <c r="K102" t="s">
        <v>3281</v>
      </c>
      <c r="L102">
        <v>5</v>
      </c>
      <c r="M102">
        <v>0</v>
      </c>
      <c r="N102" s="2">
        <f t="shared" si="9"/>
        <v>6500</v>
      </c>
      <c r="O102" s="2">
        <f t="shared" si="13"/>
        <v>2600</v>
      </c>
      <c r="P102" s="2">
        <f t="shared" si="10"/>
        <v>13000</v>
      </c>
      <c r="Q102" s="2">
        <f t="shared" si="11"/>
        <v>-6500</v>
      </c>
      <c r="R102" s="3">
        <f t="shared" si="12"/>
        <v>-1</v>
      </c>
      <c r="S102" t="s">
        <v>3285</v>
      </c>
      <c r="T102" t="s">
        <v>3288</v>
      </c>
      <c r="U102" t="s">
        <v>3290</v>
      </c>
      <c r="V102" t="s">
        <v>3295</v>
      </c>
      <c r="W102" t="s">
        <v>3296</v>
      </c>
      <c r="X102" t="s">
        <v>3301</v>
      </c>
      <c r="Y102" t="s">
        <v>3307</v>
      </c>
      <c r="Z102" t="s">
        <v>3310</v>
      </c>
      <c r="AA102" t="s">
        <v>3313</v>
      </c>
    </row>
    <row r="103" spans="1:27" x14ac:dyDescent="0.25">
      <c r="A103" s="1">
        <v>45307</v>
      </c>
      <c r="B103" t="s">
        <v>74</v>
      </c>
      <c r="C103" t="s">
        <v>127</v>
      </c>
      <c r="D103" t="s">
        <v>3322</v>
      </c>
      <c r="E103" s="2">
        <f t="shared" si="7"/>
        <v>3800</v>
      </c>
      <c r="F103">
        <v>1</v>
      </c>
      <c r="G103" s="2">
        <f t="shared" si="8"/>
        <v>3800</v>
      </c>
      <c r="H103" t="s">
        <v>138</v>
      </c>
      <c r="I103" t="s">
        <v>139</v>
      </c>
      <c r="J103" t="s">
        <v>243</v>
      </c>
      <c r="K103" t="s">
        <v>3281</v>
      </c>
      <c r="L103">
        <v>1</v>
      </c>
      <c r="M103">
        <v>0</v>
      </c>
      <c r="N103" s="2">
        <f t="shared" si="9"/>
        <v>3800</v>
      </c>
      <c r="O103" s="2">
        <f t="shared" si="13"/>
        <v>1800</v>
      </c>
      <c r="P103" s="2">
        <f t="shared" si="10"/>
        <v>1800</v>
      </c>
      <c r="Q103" s="2">
        <f t="shared" si="11"/>
        <v>2000</v>
      </c>
      <c r="R103" s="3">
        <f t="shared" si="12"/>
        <v>0.52631578947368418</v>
      </c>
      <c r="S103" t="s">
        <v>3284</v>
      </c>
      <c r="T103" t="s">
        <v>3289</v>
      </c>
      <c r="U103" t="s">
        <v>3291</v>
      </c>
      <c r="V103" t="s">
        <v>3294</v>
      </c>
      <c r="W103" t="s">
        <v>3296</v>
      </c>
      <c r="X103" t="s">
        <v>3301</v>
      </c>
      <c r="Y103" t="s">
        <v>3307</v>
      </c>
      <c r="Z103" t="s">
        <v>3310</v>
      </c>
      <c r="AA103" t="s">
        <v>3312</v>
      </c>
    </row>
    <row r="104" spans="1:27" x14ac:dyDescent="0.25">
      <c r="A104" s="1">
        <v>45307</v>
      </c>
      <c r="B104" t="s">
        <v>59</v>
      </c>
      <c r="C104" t="s">
        <v>135</v>
      </c>
      <c r="D104" t="s">
        <v>3320</v>
      </c>
      <c r="E104" s="2">
        <f t="shared" si="7"/>
        <v>2800</v>
      </c>
      <c r="F104">
        <v>3</v>
      </c>
      <c r="G104" s="2">
        <f t="shared" si="8"/>
        <v>8400</v>
      </c>
      <c r="H104" t="s">
        <v>136</v>
      </c>
      <c r="I104" t="s">
        <v>140</v>
      </c>
      <c r="J104" t="s">
        <v>244</v>
      </c>
      <c r="K104" t="s">
        <v>3281</v>
      </c>
      <c r="L104">
        <v>3</v>
      </c>
      <c r="M104">
        <v>0</v>
      </c>
      <c r="N104" s="2">
        <f t="shared" si="9"/>
        <v>8400</v>
      </c>
      <c r="O104" s="2">
        <f t="shared" si="13"/>
        <v>4200</v>
      </c>
      <c r="P104" s="2">
        <f t="shared" si="10"/>
        <v>12600</v>
      </c>
      <c r="Q104" s="2">
        <f t="shared" si="11"/>
        <v>-4200</v>
      </c>
      <c r="R104" s="3">
        <f t="shared" si="12"/>
        <v>-0.5</v>
      </c>
      <c r="S104" t="s">
        <v>3286</v>
      </c>
      <c r="T104" t="s">
        <v>3289</v>
      </c>
      <c r="U104" t="s">
        <v>3291</v>
      </c>
      <c r="V104" t="s">
        <v>3292</v>
      </c>
      <c r="W104" t="s">
        <v>3296</v>
      </c>
      <c r="X104" t="s">
        <v>3301</v>
      </c>
      <c r="Y104" t="s">
        <v>3308</v>
      </c>
      <c r="Z104" t="s">
        <v>3310</v>
      </c>
      <c r="AA104" t="s">
        <v>3313</v>
      </c>
    </row>
    <row r="105" spans="1:27" x14ac:dyDescent="0.25">
      <c r="A105" s="1">
        <v>45307</v>
      </c>
      <c r="B105" t="s">
        <v>79</v>
      </c>
      <c r="C105" t="s">
        <v>131</v>
      </c>
      <c r="D105" t="s">
        <v>3321</v>
      </c>
      <c r="E105" s="2">
        <f t="shared" si="7"/>
        <v>5800</v>
      </c>
      <c r="F105">
        <v>3</v>
      </c>
      <c r="G105" s="2">
        <f t="shared" si="8"/>
        <v>17400</v>
      </c>
      <c r="H105" t="s">
        <v>138</v>
      </c>
      <c r="I105" t="s">
        <v>141</v>
      </c>
      <c r="J105" t="s">
        <v>245</v>
      </c>
      <c r="K105" t="s">
        <v>3281</v>
      </c>
      <c r="L105">
        <v>3</v>
      </c>
      <c r="M105">
        <v>0</v>
      </c>
      <c r="N105" s="2">
        <f t="shared" si="9"/>
        <v>17400</v>
      </c>
      <c r="O105" s="2">
        <f t="shared" si="13"/>
        <v>5000</v>
      </c>
      <c r="P105" s="2">
        <f t="shared" si="10"/>
        <v>15000</v>
      </c>
      <c r="Q105" s="2">
        <f t="shared" si="11"/>
        <v>2400</v>
      </c>
      <c r="R105" s="3">
        <f t="shared" si="12"/>
        <v>0.13793103448275862</v>
      </c>
      <c r="S105" t="s">
        <v>3286</v>
      </c>
      <c r="T105" t="s">
        <v>3287</v>
      </c>
      <c r="U105" t="s">
        <v>3290</v>
      </c>
      <c r="V105" t="s">
        <v>3292</v>
      </c>
      <c r="W105" t="s">
        <v>3296</v>
      </c>
      <c r="X105" t="s">
        <v>3301</v>
      </c>
      <c r="Y105" t="s">
        <v>3309</v>
      </c>
      <c r="Z105" t="s">
        <v>3310</v>
      </c>
      <c r="AA105" t="s">
        <v>3313</v>
      </c>
    </row>
    <row r="106" spans="1:27" x14ac:dyDescent="0.25">
      <c r="A106" s="1">
        <v>45307</v>
      </c>
      <c r="B106" t="s">
        <v>74</v>
      </c>
      <c r="C106" t="s">
        <v>135</v>
      </c>
      <c r="D106" t="s">
        <v>3317</v>
      </c>
      <c r="E106" s="2">
        <f t="shared" si="7"/>
        <v>6800</v>
      </c>
      <c r="F106">
        <v>5</v>
      </c>
      <c r="G106" s="2">
        <f t="shared" si="8"/>
        <v>34000</v>
      </c>
      <c r="H106" t="s">
        <v>138</v>
      </c>
      <c r="I106" t="s">
        <v>140</v>
      </c>
      <c r="J106" t="s">
        <v>246</v>
      </c>
      <c r="K106" t="s">
        <v>3281</v>
      </c>
      <c r="L106">
        <v>5</v>
      </c>
      <c r="M106">
        <v>0</v>
      </c>
      <c r="N106" s="2">
        <f t="shared" si="9"/>
        <v>34000</v>
      </c>
      <c r="O106" s="2">
        <f t="shared" si="13"/>
        <v>900</v>
      </c>
      <c r="P106" s="2">
        <f t="shared" si="10"/>
        <v>4500</v>
      </c>
      <c r="Q106" s="2">
        <f t="shared" si="11"/>
        <v>29500</v>
      </c>
      <c r="R106" s="3">
        <f t="shared" si="12"/>
        <v>0.86764705882352944</v>
      </c>
      <c r="S106" t="s">
        <v>3286</v>
      </c>
      <c r="T106" t="s">
        <v>3289</v>
      </c>
      <c r="U106" t="s">
        <v>3291</v>
      </c>
      <c r="V106" t="s">
        <v>3295</v>
      </c>
      <c r="W106" t="s">
        <v>3296</v>
      </c>
      <c r="X106" t="s">
        <v>3301</v>
      </c>
      <c r="Y106" t="s">
        <v>3308</v>
      </c>
      <c r="Z106" t="s">
        <v>3310</v>
      </c>
      <c r="AA106" t="s">
        <v>3314</v>
      </c>
    </row>
    <row r="107" spans="1:27" x14ac:dyDescent="0.25">
      <c r="A107" s="1">
        <v>45307</v>
      </c>
      <c r="B107" t="s">
        <v>80</v>
      </c>
      <c r="C107" t="s">
        <v>132</v>
      </c>
      <c r="D107" t="s">
        <v>3319</v>
      </c>
      <c r="E107" s="2">
        <f t="shared" si="7"/>
        <v>1300</v>
      </c>
      <c r="F107">
        <v>3</v>
      </c>
      <c r="G107" s="2">
        <f t="shared" si="8"/>
        <v>3900</v>
      </c>
      <c r="H107" t="s">
        <v>137</v>
      </c>
      <c r="I107" t="s">
        <v>141</v>
      </c>
      <c r="J107" t="s">
        <v>247</v>
      </c>
      <c r="K107" t="s">
        <v>3281</v>
      </c>
      <c r="L107">
        <v>3</v>
      </c>
      <c r="M107">
        <v>0</v>
      </c>
      <c r="N107" s="2">
        <f t="shared" si="9"/>
        <v>3900</v>
      </c>
      <c r="O107" s="2">
        <f t="shared" si="13"/>
        <v>900</v>
      </c>
      <c r="P107" s="2">
        <f t="shared" si="10"/>
        <v>2700</v>
      </c>
      <c r="Q107" s="2">
        <f t="shared" si="11"/>
        <v>1200</v>
      </c>
      <c r="R107" s="3">
        <f t="shared" si="12"/>
        <v>0.30769230769230771</v>
      </c>
      <c r="S107" t="s">
        <v>3286</v>
      </c>
      <c r="T107" t="s">
        <v>3288</v>
      </c>
      <c r="U107" t="s">
        <v>3290</v>
      </c>
      <c r="V107" t="s">
        <v>3293</v>
      </c>
      <c r="W107" t="s">
        <v>3296</v>
      </c>
      <c r="X107" t="s">
        <v>3301</v>
      </c>
      <c r="Y107" t="s">
        <v>3308</v>
      </c>
      <c r="Z107" t="s">
        <v>3310</v>
      </c>
      <c r="AA107" t="s">
        <v>3315</v>
      </c>
    </row>
    <row r="108" spans="1:27" x14ac:dyDescent="0.25">
      <c r="A108" s="1">
        <v>45307</v>
      </c>
      <c r="B108" t="s">
        <v>32</v>
      </c>
      <c r="C108" t="s">
        <v>122</v>
      </c>
      <c r="D108" t="s">
        <v>3319</v>
      </c>
      <c r="E108" s="2">
        <f t="shared" si="7"/>
        <v>1300</v>
      </c>
      <c r="F108">
        <v>5</v>
      </c>
      <c r="G108" s="2">
        <f t="shared" si="8"/>
        <v>6500</v>
      </c>
      <c r="H108" t="s">
        <v>137</v>
      </c>
      <c r="I108" t="s">
        <v>140</v>
      </c>
      <c r="J108" t="s">
        <v>248</v>
      </c>
      <c r="K108" t="s">
        <v>3281</v>
      </c>
      <c r="L108">
        <v>5</v>
      </c>
      <c r="M108">
        <v>0</v>
      </c>
      <c r="N108" s="2">
        <f t="shared" si="9"/>
        <v>6500</v>
      </c>
      <c r="O108" s="2">
        <f t="shared" si="13"/>
        <v>2600</v>
      </c>
      <c r="P108" s="2">
        <f t="shared" si="10"/>
        <v>13000</v>
      </c>
      <c r="Q108" s="2">
        <f t="shared" si="11"/>
        <v>-6500</v>
      </c>
      <c r="R108" s="3">
        <f t="shared" si="12"/>
        <v>-1</v>
      </c>
      <c r="S108" t="s">
        <v>3286</v>
      </c>
      <c r="T108" t="s">
        <v>3287</v>
      </c>
      <c r="U108" t="s">
        <v>3290</v>
      </c>
      <c r="V108" t="s">
        <v>3294</v>
      </c>
      <c r="W108" t="s">
        <v>3296</v>
      </c>
      <c r="X108" t="s">
        <v>3301</v>
      </c>
      <c r="Y108" t="s">
        <v>3307</v>
      </c>
      <c r="Z108" t="s">
        <v>3311</v>
      </c>
      <c r="AA108" t="s">
        <v>3313</v>
      </c>
    </row>
    <row r="109" spans="1:27" x14ac:dyDescent="0.25">
      <c r="A109" s="1">
        <v>45308</v>
      </c>
      <c r="B109" t="s">
        <v>40</v>
      </c>
      <c r="C109" t="s">
        <v>127</v>
      </c>
      <c r="D109" t="s">
        <v>3322</v>
      </c>
      <c r="E109" s="2">
        <f t="shared" si="7"/>
        <v>3800</v>
      </c>
      <c r="F109">
        <v>4</v>
      </c>
      <c r="G109" s="2">
        <f t="shared" si="8"/>
        <v>15200</v>
      </c>
      <c r="H109" t="s">
        <v>137</v>
      </c>
      <c r="I109" t="s">
        <v>141</v>
      </c>
      <c r="J109" t="s">
        <v>249</v>
      </c>
      <c r="K109" t="s">
        <v>3281</v>
      </c>
      <c r="L109">
        <v>4</v>
      </c>
      <c r="M109">
        <v>0</v>
      </c>
      <c r="N109" s="2">
        <f t="shared" si="9"/>
        <v>15200</v>
      </c>
      <c r="O109" s="2">
        <f t="shared" si="13"/>
        <v>4200</v>
      </c>
      <c r="P109" s="2">
        <f t="shared" si="10"/>
        <v>16800</v>
      </c>
      <c r="Q109" s="2">
        <f t="shared" si="11"/>
        <v>-1600</v>
      </c>
      <c r="R109" s="3">
        <f t="shared" si="12"/>
        <v>-0.10526315789473684</v>
      </c>
      <c r="S109" t="s">
        <v>3284</v>
      </c>
      <c r="T109" t="s">
        <v>3289</v>
      </c>
      <c r="U109" t="s">
        <v>3291</v>
      </c>
      <c r="V109" t="s">
        <v>3294</v>
      </c>
      <c r="W109" t="s">
        <v>3296</v>
      </c>
      <c r="X109" t="s">
        <v>3302</v>
      </c>
      <c r="Y109" t="s">
        <v>3307</v>
      </c>
      <c r="Z109" t="s">
        <v>3311</v>
      </c>
      <c r="AA109" t="s">
        <v>3314</v>
      </c>
    </row>
    <row r="110" spans="1:27" x14ac:dyDescent="0.25">
      <c r="A110" s="1">
        <v>45308</v>
      </c>
      <c r="B110" t="s">
        <v>35</v>
      </c>
      <c r="C110" t="s">
        <v>135</v>
      </c>
      <c r="D110" t="s">
        <v>3321</v>
      </c>
      <c r="E110" s="2">
        <f t="shared" si="7"/>
        <v>5800</v>
      </c>
      <c r="F110">
        <v>3</v>
      </c>
      <c r="G110" s="2">
        <f t="shared" si="8"/>
        <v>17400</v>
      </c>
      <c r="H110" t="s">
        <v>136</v>
      </c>
      <c r="I110" t="s">
        <v>140</v>
      </c>
      <c r="J110" t="s">
        <v>250</v>
      </c>
      <c r="K110" t="s">
        <v>3281</v>
      </c>
      <c r="L110">
        <v>3</v>
      </c>
      <c r="M110">
        <v>0</v>
      </c>
      <c r="N110" s="2">
        <f t="shared" si="9"/>
        <v>17400</v>
      </c>
      <c r="O110" s="2">
        <f t="shared" si="13"/>
        <v>1800</v>
      </c>
      <c r="P110" s="2">
        <f t="shared" si="10"/>
        <v>5400</v>
      </c>
      <c r="Q110" s="2">
        <f t="shared" si="11"/>
        <v>12000</v>
      </c>
      <c r="R110" s="3">
        <f t="shared" si="12"/>
        <v>0.68965517241379315</v>
      </c>
      <c r="S110" t="s">
        <v>3284</v>
      </c>
      <c r="T110" t="s">
        <v>3289</v>
      </c>
      <c r="U110" t="s">
        <v>3290</v>
      </c>
      <c r="V110" t="s">
        <v>3292</v>
      </c>
      <c r="W110" t="s">
        <v>3296</v>
      </c>
      <c r="X110" t="s">
        <v>3302</v>
      </c>
      <c r="Y110" t="s">
        <v>3309</v>
      </c>
      <c r="Z110" t="s">
        <v>3310</v>
      </c>
      <c r="AA110" t="s">
        <v>3313</v>
      </c>
    </row>
    <row r="111" spans="1:27" x14ac:dyDescent="0.25">
      <c r="A111" s="1">
        <v>45308</v>
      </c>
      <c r="B111" t="s">
        <v>81</v>
      </c>
      <c r="C111" t="s">
        <v>126</v>
      </c>
      <c r="D111" t="s">
        <v>3320</v>
      </c>
      <c r="E111" s="2">
        <f t="shared" si="7"/>
        <v>2800</v>
      </c>
      <c r="F111">
        <v>5</v>
      </c>
      <c r="G111" s="2">
        <f t="shared" si="8"/>
        <v>14000</v>
      </c>
      <c r="H111" t="s">
        <v>137</v>
      </c>
      <c r="I111" t="s">
        <v>141</v>
      </c>
      <c r="J111" t="s">
        <v>251</v>
      </c>
      <c r="K111" t="s">
        <v>3281</v>
      </c>
      <c r="L111">
        <v>5</v>
      </c>
      <c r="M111">
        <v>100</v>
      </c>
      <c r="N111" s="2">
        <f t="shared" si="9"/>
        <v>13900</v>
      </c>
      <c r="O111" s="2">
        <f t="shared" si="13"/>
        <v>4200</v>
      </c>
      <c r="P111" s="2">
        <f t="shared" si="10"/>
        <v>21000</v>
      </c>
      <c r="Q111" s="2">
        <f t="shared" si="11"/>
        <v>-7100</v>
      </c>
      <c r="R111" s="3">
        <f t="shared" si="12"/>
        <v>-0.51079136690647486</v>
      </c>
      <c r="S111" t="s">
        <v>3285</v>
      </c>
      <c r="T111" t="s">
        <v>3288</v>
      </c>
      <c r="U111" t="s">
        <v>3291</v>
      </c>
      <c r="V111" t="s">
        <v>3295</v>
      </c>
      <c r="W111" t="s">
        <v>3296</v>
      </c>
      <c r="X111" t="s">
        <v>3302</v>
      </c>
      <c r="Y111" t="s">
        <v>3307</v>
      </c>
      <c r="Z111" t="s">
        <v>3311</v>
      </c>
      <c r="AA111" t="s">
        <v>3315</v>
      </c>
    </row>
    <row r="112" spans="1:27" x14ac:dyDescent="0.25">
      <c r="A112" s="1">
        <v>45308</v>
      </c>
      <c r="B112" t="s">
        <v>38</v>
      </c>
      <c r="C112" t="s">
        <v>127</v>
      </c>
      <c r="D112" t="s">
        <v>3321</v>
      </c>
      <c r="E112" s="2">
        <f t="shared" si="7"/>
        <v>5800</v>
      </c>
      <c r="F112">
        <v>4</v>
      </c>
      <c r="G112" s="2">
        <f t="shared" si="8"/>
        <v>23200</v>
      </c>
      <c r="H112" t="s">
        <v>138</v>
      </c>
      <c r="I112" t="s">
        <v>140</v>
      </c>
      <c r="J112" t="s">
        <v>252</v>
      </c>
      <c r="K112" t="s">
        <v>3281</v>
      </c>
      <c r="L112">
        <v>4</v>
      </c>
      <c r="M112">
        <v>0</v>
      </c>
      <c r="N112" s="2">
        <f t="shared" si="9"/>
        <v>23200</v>
      </c>
      <c r="O112" s="2">
        <f t="shared" si="13"/>
        <v>5000</v>
      </c>
      <c r="P112" s="2">
        <f t="shared" si="10"/>
        <v>20000</v>
      </c>
      <c r="Q112" s="2">
        <f t="shared" si="11"/>
        <v>3200</v>
      </c>
      <c r="R112" s="3">
        <f t="shared" si="12"/>
        <v>0.13793103448275862</v>
      </c>
      <c r="S112" t="s">
        <v>3284</v>
      </c>
      <c r="T112" t="s">
        <v>3287</v>
      </c>
      <c r="U112" t="s">
        <v>3291</v>
      </c>
      <c r="V112" t="s">
        <v>3294</v>
      </c>
      <c r="W112" t="s">
        <v>3296</v>
      </c>
      <c r="X112" t="s">
        <v>3302</v>
      </c>
      <c r="Y112" t="s">
        <v>3309</v>
      </c>
      <c r="Z112" t="s">
        <v>3311</v>
      </c>
      <c r="AA112" t="s">
        <v>3312</v>
      </c>
    </row>
    <row r="113" spans="1:27" x14ac:dyDescent="0.25">
      <c r="A113" s="1">
        <v>45308</v>
      </c>
      <c r="B113" t="s">
        <v>82</v>
      </c>
      <c r="C113" t="s">
        <v>133</v>
      </c>
      <c r="D113" t="s">
        <v>3317</v>
      </c>
      <c r="E113" s="2">
        <f t="shared" si="7"/>
        <v>6800</v>
      </c>
      <c r="F113">
        <v>2</v>
      </c>
      <c r="G113" s="2">
        <f t="shared" si="8"/>
        <v>13600</v>
      </c>
      <c r="H113" t="s">
        <v>137</v>
      </c>
      <c r="I113" t="s">
        <v>141</v>
      </c>
      <c r="J113" t="s">
        <v>253</v>
      </c>
      <c r="K113" t="s">
        <v>3281</v>
      </c>
      <c r="L113">
        <v>2</v>
      </c>
      <c r="M113">
        <v>0</v>
      </c>
      <c r="N113" s="2">
        <f t="shared" si="9"/>
        <v>13600</v>
      </c>
      <c r="O113" s="2">
        <f t="shared" si="13"/>
        <v>4200</v>
      </c>
      <c r="P113" s="2">
        <f t="shared" si="10"/>
        <v>8400</v>
      </c>
      <c r="Q113" s="2">
        <f t="shared" si="11"/>
        <v>5200</v>
      </c>
      <c r="R113" s="3">
        <f t="shared" si="12"/>
        <v>0.38235294117647056</v>
      </c>
      <c r="S113" t="s">
        <v>3285</v>
      </c>
      <c r="T113" t="s">
        <v>3287</v>
      </c>
      <c r="U113" t="s">
        <v>3290</v>
      </c>
      <c r="V113" t="s">
        <v>3294</v>
      </c>
      <c r="W113" t="s">
        <v>3296</v>
      </c>
      <c r="X113" t="s">
        <v>3302</v>
      </c>
      <c r="Y113" t="s">
        <v>3307</v>
      </c>
      <c r="Z113" t="s">
        <v>3310</v>
      </c>
      <c r="AA113" t="s">
        <v>3312</v>
      </c>
    </row>
    <row r="114" spans="1:27" x14ac:dyDescent="0.25">
      <c r="A114" s="1">
        <v>45308</v>
      </c>
      <c r="B114" t="s">
        <v>83</v>
      </c>
      <c r="C114" t="s">
        <v>130</v>
      </c>
      <c r="D114" t="s">
        <v>3321</v>
      </c>
      <c r="E114" s="2">
        <f t="shared" si="7"/>
        <v>5800</v>
      </c>
      <c r="F114">
        <v>2</v>
      </c>
      <c r="G114" s="2">
        <f t="shared" si="8"/>
        <v>11600</v>
      </c>
      <c r="H114" t="s">
        <v>137</v>
      </c>
      <c r="I114" t="s">
        <v>141</v>
      </c>
      <c r="J114" t="s">
        <v>254</v>
      </c>
      <c r="K114" t="s">
        <v>3281</v>
      </c>
      <c r="L114">
        <v>2</v>
      </c>
      <c r="M114">
        <v>0</v>
      </c>
      <c r="N114" s="2">
        <f t="shared" si="9"/>
        <v>11600</v>
      </c>
      <c r="O114" s="2">
        <f t="shared" si="13"/>
        <v>900</v>
      </c>
      <c r="P114" s="2">
        <f t="shared" si="10"/>
        <v>1800</v>
      </c>
      <c r="Q114" s="2">
        <f t="shared" si="11"/>
        <v>9800</v>
      </c>
      <c r="R114" s="3">
        <f t="shared" si="12"/>
        <v>0.84482758620689657</v>
      </c>
      <c r="S114" t="s">
        <v>3284</v>
      </c>
      <c r="T114" t="s">
        <v>3288</v>
      </c>
      <c r="U114" t="s">
        <v>3290</v>
      </c>
      <c r="V114" t="s">
        <v>3293</v>
      </c>
      <c r="W114" t="s">
        <v>3296</v>
      </c>
      <c r="X114" t="s">
        <v>3302</v>
      </c>
      <c r="Y114" t="s">
        <v>3308</v>
      </c>
      <c r="Z114" t="s">
        <v>3310</v>
      </c>
      <c r="AA114" t="s">
        <v>3315</v>
      </c>
    </row>
    <row r="115" spans="1:27" x14ac:dyDescent="0.25">
      <c r="A115" s="1">
        <v>45309</v>
      </c>
      <c r="B115" t="s">
        <v>84</v>
      </c>
      <c r="C115" t="s">
        <v>125</v>
      </c>
      <c r="D115" t="s">
        <v>3319</v>
      </c>
      <c r="E115" s="2">
        <f t="shared" si="7"/>
        <v>1300</v>
      </c>
      <c r="F115">
        <v>1</v>
      </c>
      <c r="G115" s="2">
        <f t="shared" si="8"/>
        <v>1300</v>
      </c>
      <c r="H115" t="s">
        <v>138</v>
      </c>
      <c r="I115" t="s">
        <v>139</v>
      </c>
      <c r="J115" t="s">
        <v>255</v>
      </c>
      <c r="K115" t="s">
        <v>3281</v>
      </c>
      <c r="L115">
        <v>1</v>
      </c>
      <c r="M115">
        <v>0</v>
      </c>
      <c r="N115" s="2">
        <f t="shared" si="9"/>
        <v>1300</v>
      </c>
      <c r="O115" s="2">
        <f t="shared" si="13"/>
        <v>900</v>
      </c>
      <c r="P115" s="2">
        <f t="shared" si="10"/>
        <v>900</v>
      </c>
      <c r="Q115" s="2">
        <f t="shared" si="11"/>
        <v>400</v>
      </c>
      <c r="R115" s="3">
        <f t="shared" si="12"/>
        <v>0.30769230769230771</v>
      </c>
      <c r="S115" t="s">
        <v>3286</v>
      </c>
      <c r="T115" t="s">
        <v>3287</v>
      </c>
      <c r="U115" t="s">
        <v>3290</v>
      </c>
      <c r="V115" t="s">
        <v>3294</v>
      </c>
      <c r="W115" t="s">
        <v>3296</v>
      </c>
      <c r="X115" t="s">
        <v>3303</v>
      </c>
      <c r="Y115" t="s">
        <v>3308</v>
      </c>
      <c r="Z115" t="s">
        <v>3310</v>
      </c>
      <c r="AA115" t="s">
        <v>3314</v>
      </c>
    </row>
    <row r="116" spans="1:27" x14ac:dyDescent="0.25">
      <c r="A116" s="1">
        <v>45309</v>
      </c>
      <c r="B116" t="s">
        <v>31</v>
      </c>
      <c r="C116" t="s">
        <v>131</v>
      </c>
      <c r="D116" t="s">
        <v>3319</v>
      </c>
      <c r="E116" s="2">
        <f t="shared" si="7"/>
        <v>1300</v>
      </c>
      <c r="F116">
        <v>5</v>
      </c>
      <c r="G116" s="2">
        <f t="shared" si="8"/>
        <v>6500</v>
      </c>
      <c r="H116" t="s">
        <v>137</v>
      </c>
      <c r="I116" t="s">
        <v>141</v>
      </c>
      <c r="J116" t="s">
        <v>256</v>
      </c>
      <c r="K116" t="s">
        <v>3281</v>
      </c>
      <c r="L116">
        <v>5</v>
      </c>
      <c r="M116">
        <v>100</v>
      </c>
      <c r="N116" s="2">
        <f t="shared" si="9"/>
        <v>6400</v>
      </c>
      <c r="O116" s="2">
        <f t="shared" si="13"/>
        <v>2600</v>
      </c>
      <c r="P116" s="2">
        <f t="shared" si="10"/>
        <v>13000</v>
      </c>
      <c r="Q116" s="2">
        <f t="shared" si="11"/>
        <v>-6600</v>
      </c>
      <c r="R116" s="3">
        <f t="shared" si="12"/>
        <v>-1.03125</v>
      </c>
      <c r="S116" t="s">
        <v>3284</v>
      </c>
      <c r="T116" t="s">
        <v>3289</v>
      </c>
      <c r="U116" t="s">
        <v>3290</v>
      </c>
      <c r="V116" t="s">
        <v>3292</v>
      </c>
      <c r="W116" t="s">
        <v>3296</v>
      </c>
      <c r="X116" t="s">
        <v>3303</v>
      </c>
      <c r="Y116" t="s">
        <v>3307</v>
      </c>
      <c r="Z116" t="s">
        <v>3310</v>
      </c>
      <c r="AA116" t="s">
        <v>3313</v>
      </c>
    </row>
    <row r="117" spans="1:27" x14ac:dyDescent="0.25">
      <c r="A117" s="1">
        <v>45309</v>
      </c>
      <c r="B117" t="s">
        <v>57</v>
      </c>
      <c r="C117" t="s">
        <v>129</v>
      </c>
      <c r="D117" t="s">
        <v>3322</v>
      </c>
      <c r="E117" s="2">
        <f t="shared" si="7"/>
        <v>3800</v>
      </c>
      <c r="F117">
        <v>4</v>
      </c>
      <c r="G117" s="2">
        <f t="shared" si="8"/>
        <v>15200</v>
      </c>
      <c r="H117" t="s">
        <v>137</v>
      </c>
      <c r="I117" t="s">
        <v>139</v>
      </c>
      <c r="J117" t="s">
        <v>257</v>
      </c>
      <c r="K117" t="s">
        <v>3281</v>
      </c>
      <c r="L117">
        <v>4</v>
      </c>
      <c r="M117">
        <v>0</v>
      </c>
      <c r="N117" s="2">
        <f t="shared" si="9"/>
        <v>15200</v>
      </c>
      <c r="O117" s="2">
        <f t="shared" si="13"/>
        <v>5000</v>
      </c>
      <c r="P117" s="2">
        <f t="shared" si="10"/>
        <v>20000</v>
      </c>
      <c r="Q117" s="2">
        <f t="shared" si="11"/>
        <v>-4800</v>
      </c>
      <c r="R117" s="3">
        <f t="shared" si="12"/>
        <v>-0.31578947368421051</v>
      </c>
      <c r="S117" t="s">
        <v>3286</v>
      </c>
      <c r="T117" t="s">
        <v>3289</v>
      </c>
      <c r="U117" t="s">
        <v>3291</v>
      </c>
      <c r="V117" t="s">
        <v>3295</v>
      </c>
      <c r="W117" t="s">
        <v>3296</v>
      </c>
      <c r="X117" t="s">
        <v>3303</v>
      </c>
      <c r="Y117" t="s">
        <v>3307</v>
      </c>
      <c r="Z117" t="s">
        <v>3310</v>
      </c>
      <c r="AA117" t="s">
        <v>3312</v>
      </c>
    </row>
    <row r="118" spans="1:27" x14ac:dyDescent="0.25">
      <c r="A118" s="1">
        <v>45309</v>
      </c>
      <c r="B118" t="s">
        <v>85</v>
      </c>
      <c r="C118" t="s">
        <v>125</v>
      </c>
      <c r="D118" t="s">
        <v>3317</v>
      </c>
      <c r="E118" s="2">
        <f t="shared" si="7"/>
        <v>6800</v>
      </c>
      <c r="F118">
        <v>4</v>
      </c>
      <c r="G118" s="2">
        <f t="shared" si="8"/>
        <v>27200</v>
      </c>
      <c r="H118" t="s">
        <v>136</v>
      </c>
      <c r="I118" t="s">
        <v>140</v>
      </c>
      <c r="J118" t="s">
        <v>258</v>
      </c>
      <c r="K118" t="s">
        <v>3281</v>
      </c>
      <c r="L118">
        <v>4</v>
      </c>
      <c r="M118">
        <v>0</v>
      </c>
      <c r="N118" s="2">
        <f t="shared" si="9"/>
        <v>27200</v>
      </c>
      <c r="O118" s="2">
        <f t="shared" si="13"/>
        <v>4200</v>
      </c>
      <c r="P118" s="2">
        <f t="shared" si="10"/>
        <v>16800</v>
      </c>
      <c r="Q118" s="2">
        <f t="shared" si="11"/>
        <v>10400</v>
      </c>
      <c r="R118" s="3">
        <f t="shared" si="12"/>
        <v>0.38235294117647056</v>
      </c>
      <c r="S118" t="s">
        <v>3284</v>
      </c>
      <c r="T118" t="s">
        <v>3287</v>
      </c>
      <c r="U118" t="s">
        <v>3291</v>
      </c>
      <c r="V118" t="s">
        <v>3293</v>
      </c>
      <c r="W118" t="s">
        <v>3296</v>
      </c>
      <c r="X118" t="s">
        <v>3303</v>
      </c>
      <c r="Y118" t="s">
        <v>3308</v>
      </c>
      <c r="Z118" t="s">
        <v>3311</v>
      </c>
      <c r="AA118" t="s">
        <v>3313</v>
      </c>
    </row>
    <row r="119" spans="1:27" x14ac:dyDescent="0.25">
      <c r="A119" s="1">
        <v>45309</v>
      </c>
      <c r="B119" t="s">
        <v>86</v>
      </c>
      <c r="C119" t="s">
        <v>124</v>
      </c>
      <c r="D119" t="s">
        <v>3321</v>
      </c>
      <c r="E119" s="2">
        <f t="shared" si="7"/>
        <v>5800</v>
      </c>
      <c r="F119">
        <v>3</v>
      </c>
      <c r="G119" s="2">
        <f t="shared" si="8"/>
        <v>17400</v>
      </c>
      <c r="H119" t="s">
        <v>137</v>
      </c>
      <c r="I119" t="s">
        <v>140</v>
      </c>
      <c r="J119" t="s">
        <v>259</v>
      </c>
      <c r="K119" t="s">
        <v>3281</v>
      </c>
      <c r="L119">
        <v>3</v>
      </c>
      <c r="M119">
        <v>0</v>
      </c>
      <c r="N119" s="2">
        <f t="shared" si="9"/>
        <v>17400</v>
      </c>
      <c r="O119" s="2">
        <f t="shared" si="13"/>
        <v>4200</v>
      </c>
      <c r="P119" s="2">
        <f t="shared" si="10"/>
        <v>12600</v>
      </c>
      <c r="Q119" s="2">
        <f t="shared" si="11"/>
        <v>4800</v>
      </c>
      <c r="R119" s="3">
        <f t="shared" si="12"/>
        <v>0.27586206896551724</v>
      </c>
      <c r="S119" t="s">
        <v>3286</v>
      </c>
      <c r="T119" t="s">
        <v>3287</v>
      </c>
      <c r="U119" t="s">
        <v>3290</v>
      </c>
      <c r="V119" t="s">
        <v>3292</v>
      </c>
      <c r="W119" t="s">
        <v>3296</v>
      </c>
      <c r="X119" t="s">
        <v>3303</v>
      </c>
      <c r="Y119" t="s">
        <v>3308</v>
      </c>
      <c r="Z119" t="s">
        <v>3311</v>
      </c>
      <c r="AA119" t="s">
        <v>3315</v>
      </c>
    </row>
    <row r="120" spans="1:27" x14ac:dyDescent="0.25">
      <c r="A120" s="1">
        <v>45309</v>
      </c>
      <c r="B120" t="s">
        <v>63</v>
      </c>
      <c r="C120" t="s">
        <v>135</v>
      </c>
      <c r="D120" t="s">
        <v>3321</v>
      </c>
      <c r="E120" s="2">
        <f t="shared" si="7"/>
        <v>5800</v>
      </c>
      <c r="F120">
        <v>3</v>
      </c>
      <c r="G120" s="2">
        <f t="shared" si="8"/>
        <v>17400</v>
      </c>
      <c r="H120" t="s">
        <v>136</v>
      </c>
      <c r="I120" t="s">
        <v>140</v>
      </c>
      <c r="J120" t="s">
        <v>260</v>
      </c>
      <c r="K120" t="s">
        <v>3281</v>
      </c>
      <c r="L120">
        <v>3</v>
      </c>
      <c r="M120">
        <v>0</v>
      </c>
      <c r="N120" s="2">
        <f t="shared" si="9"/>
        <v>17400</v>
      </c>
      <c r="O120" s="2">
        <f t="shared" si="13"/>
        <v>900</v>
      </c>
      <c r="P120" s="2">
        <f t="shared" si="10"/>
        <v>2700</v>
      </c>
      <c r="Q120" s="2">
        <f t="shared" si="11"/>
        <v>14700</v>
      </c>
      <c r="R120" s="3">
        <f t="shared" si="12"/>
        <v>0.84482758620689657</v>
      </c>
      <c r="S120" t="s">
        <v>3286</v>
      </c>
      <c r="T120" t="s">
        <v>3288</v>
      </c>
      <c r="U120" t="s">
        <v>3291</v>
      </c>
      <c r="V120" t="s">
        <v>3294</v>
      </c>
      <c r="W120" t="s">
        <v>3296</v>
      </c>
      <c r="X120" t="s">
        <v>3303</v>
      </c>
      <c r="Y120" t="s">
        <v>3308</v>
      </c>
      <c r="Z120" t="s">
        <v>3310</v>
      </c>
      <c r="AA120" t="s">
        <v>3313</v>
      </c>
    </row>
    <row r="121" spans="1:27" x14ac:dyDescent="0.25">
      <c r="A121" s="1">
        <v>45309</v>
      </c>
      <c r="B121" t="s">
        <v>87</v>
      </c>
      <c r="C121" t="s">
        <v>126</v>
      </c>
      <c r="D121" t="s">
        <v>3319</v>
      </c>
      <c r="E121" s="2">
        <f t="shared" si="7"/>
        <v>1300</v>
      </c>
      <c r="F121">
        <v>2</v>
      </c>
      <c r="G121" s="2">
        <f t="shared" si="8"/>
        <v>2600</v>
      </c>
      <c r="H121" t="s">
        <v>136</v>
      </c>
      <c r="I121" t="s">
        <v>139</v>
      </c>
      <c r="J121" t="s">
        <v>261</v>
      </c>
      <c r="K121" t="s">
        <v>3281</v>
      </c>
      <c r="L121">
        <v>2</v>
      </c>
      <c r="M121">
        <v>0</v>
      </c>
      <c r="N121" s="2">
        <f t="shared" si="9"/>
        <v>2600</v>
      </c>
      <c r="O121" s="2">
        <f t="shared" si="13"/>
        <v>5000</v>
      </c>
      <c r="P121" s="2">
        <f t="shared" si="10"/>
        <v>10000</v>
      </c>
      <c r="Q121" s="2">
        <f t="shared" si="11"/>
        <v>-7400</v>
      </c>
      <c r="R121" s="3">
        <f t="shared" si="12"/>
        <v>-2.8461538461538463</v>
      </c>
      <c r="S121" t="s">
        <v>3284</v>
      </c>
      <c r="T121" t="s">
        <v>3287</v>
      </c>
      <c r="U121" t="s">
        <v>3291</v>
      </c>
      <c r="V121" t="s">
        <v>3293</v>
      </c>
      <c r="W121" t="s">
        <v>3296</v>
      </c>
      <c r="X121" t="s">
        <v>3303</v>
      </c>
      <c r="Y121" t="s">
        <v>3307</v>
      </c>
      <c r="Z121" t="s">
        <v>3311</v>
      </c>
      <c r="AA121" t="s">
        <v>3313</v>
      </c>
    </row>
    <row r="122" spans="1:27" x14ac:dyDescent="0.25">
      <c r="A122" s="1">
        <v>45309</v>
      </c>
      <c r="B122" t="s">
        <v>61</v>
      </c>
      <c r="C122" t="s">
        <v>122</v>
      </c>
      <c r="D122" t="s">
        <v>3317</v>
      </c>
      <c r="E122" s="2">
        <f t="shared" si="7"/>
        <v>6800</v>
      </c>
      <c r="F122">
        <v>2</v>
      </c>
      <c r="G122" s="2">
        <f t="shared" si="8"/>
        <v>13600</v>
      </c>
      <c r="H122" t="s">
        <v>137</v>
      </c>
      <c r="I122" t="s">
        <v>139</v>
      </c>
      <c r="J122" t="s">
        <v>262</v>
      </c>
      <c r="K122" t="s">
        <v>3281</v>
      </c>
      <c r="L122">
        <v>2</v>
      </c>
      <c r="M122">
        <v>0</v>
      </c>
      <c r="N122" s="2">
        <f t="shared" si="9"/>
        <v>13600</v>
      </c>
      <c r="O122" s="2">
        <f t="shared" si="13"/>
        <v>5000</v>
      </c>
      <c r="P122" s="2">
        <f t="shared" si="10"/>
        <v>10000</v>
      </c>
      <c r="Q122" s="2">
        <f t="shared" si="11"/>
        <v>3600</v>
      </c>
      <c r="R122" s="3">
        <f t="shared" si="12"/>
        <v>0.26470588235294118</v>
      </c>
      <c r="S122" t="s">
        <v>3286</v>
      </c>
      <c r="T122" t="s">
        <v>3289</v>
      </c>
      <c r="U122" t="s">
        <v>3290</v>
      </c>
      <c r="V122" t="s">
        <v>3294</v>
      </c>
      <c r="W122" t="s">
        <v>3296</v>
      </c>
      <c r="X122" t="s">
        <v>3303</v>
      </c>
      <c r="Y122" t="s">
        <v>3309</v>
      </c>
      <c r="Z122" t="s">
        <v>3311</v>
      </c>
      <c r="AA122" t="s">
        <v>3314</v>
      </c>
    </row>
    <row r="123" spans="1:27" x14ac:dyDescent="0.25">
      <c r="A123" s="1">
        <v>45309</v>
      </c>
      <c r="B123" t="s">
        <v>88</v>
      </c>
      <c r="C123" t="s">
        <v>129</v>
      </c>
      <c r="D123" t="s">
        <v>3317</v>
      </c>
      <c r="E123" s="2">
        <f t="shared" si="7"/>
        <v>6800</v>
      </c>
      <c r="F123">
        <v>4</v>
      </c>
      <c r="G123" s="2">
        <f t="shared" si="8"/>
        <v>27200</v>
      </c>
      <c r="H123" t="s">
        <v>137</v>
      </c>
      <c r="I123" t="s">
        <v>139</v>
      </c>
      <c r="J123" t="s">
        <v>263</v>
      </c>
      <c r="K123" t="s">
        <v>3281</v>
      </c>
      <c r="L123">
        <v>4</v>
      </c>
      <c r="M123">
        <v>0</v>
      </c>
      <c r="N123" s="2">
        <f t="shared" si="9"/>
        <v>27200</v>
      </c>
      <c r="O123" s="2">
        <f t="shared" si="13"/>
        <v>5000</v>
      </c>
      <c r="P123" s="2">
        <f t="shared" si="10"/>
        <v>20000</v>
      </c>
      <c r="Q123" s="2">
        <f t="shared" si="11"/>
        <v>7200</v>
      </c>
      <c r="R123" s="3">
        <f t="shared" si="12"/>
        <v>0.26470588235294118</v>
      </c>
      <c r="S123" t="s">
        <v>3284</v>
      </c>
      <c r="T123" t="s">
        <v>3288</v>
      </c>
      <c r="U123" t="s">
        <v>3291</v>
      </c>
      <c r="V123" t="s">
        <v>3292</v>
      </c>
      <c r="W123" t="s">
        <v>3296</v>
      </c>
      <c r="X123" t="s">
        <v>3303</v>
      </c>
      <c r="Y123" t="s">
        <v>3308</v>
      </c>
      <c r="Z123" t="s">
        <v>3310</v>
      </c>
      <c r="AA123" t="s">
        <v>3315</v>
      </c>
    </row>
    <row r="124" spans="1:27" x14ac:dyDescent="0.25">
      <c r="A124" s="1">
        <v>45310</v>
      </c>
      <c r="B124" t="s">
        <v>22</v>
      </c>
      <c r="C124" t="s">
        <v>129</v>
      </c>
      <c r="D124" t="s">
        <v>3317</v>
      </c>
      <c r="E124" s="2">
        <f t="shared" si="7"/>
        <v>6800</v>
      </c>
      <c r="F124">
        <v>4</v>
      </c>
      <c r="G124" s="2">
        <f t="shared" si="8"/>
        <v>27200</v>
      </c>
      <c r="H124" t="s">
        <v>136</v>
      </c>
      <c r="I124" t="s">
        <v>140</v>
      </c>
      <c r="J124" t="s">
        <v>264</v>
      </c>
      <c r="K124" t="s">
        <v>3281</v>
      </c>
      <c r="L124">
        <v>4</v>
      </c>
      <c r="M124">
        <v>0</v>
      </c>
      <c r="N124" s="2">
        <f t="shared" si="9"/>
        <v>27200</v>
      </c>
      <c r="O124" s="2">
        <f t="shared" si="13"/>
        <v>400</v>
      </c>
      <c r="P124" s="2">
        <f t="shared" si="10"/>
        <v>1600</v>
      </c>
      <c r="Q124" s="2">
        <f t="shared" si="11"/>
        <v>25600</v>
      </c>
      <c r="R124" s="3">
        <f t="shared" si="12"/>
        <v>0.94117647058823528</v>
      </c>
      <c r="S124" t="s">
        <v>3284</v>
      </c>
      <c r="T124" t="s">
        <v>3289</v>
      </c>
      <c r="U124" t="s">
        <v>3290</v>
      </c>
      <c r="V124" t="s">
        <v>3292</v>
      </c>
      <c r="W124" t="s">
        <v>3296</v>
      </c>
      <c r="X124" t="s">
        <v>3304</v>
      </c>
      <c r="Y124" t="s">
        <v>3309</v>
      </c>
      <c r="Z124" t="s">
        <v>3311</v>
      </c>
      <c r="AA124" t="s">
        <v>3312</v>
      </c>
    </row>
    <row r="125" spans="1:27" x14ac:dyDescent="0.25">
      <c r="A125" s="1">
        <v>45310</v>
      </c>
      <c r="B125" t="s">
        <v>49</v>
      </c>
      <c r="C125" t="s">
        <v>123</v>
      </c>
      <c r="D125" t="s">
        <v>3329</v>
      </c>
      <c r="E125" s="2">
        <f t="shared" si="7"/>
        <v>800</v>
      </c>
      <c r="F125">
        <v>1</v>
      </c>
      <c r="G125" s="2">
        <f t="shared" si="8"/>
        <v>800</v>
      </c>
      <c r="H125" t="s">
        <v>136</v>
      </c>
      <c r="I125" t="s">
        <v>141</v>
      </c>
      <c r="J125" t="s">
        <v>265</v>
      </c>
      <c r="K125" t="s">
        <v>3282</v>
      </c>
      <c r="L125">
        <v>1</v>
      </c>
      <c r="M125">
        <v>0</v>
      </c>
      <c r="N125" s="2">
        <f t="shared" si="9"/>
        <v>800</v>
      </c>
      <c r="O125" s="2">
        <f t="shared" si="13"/>
        <v>3500</v>
      </c>
      <c r="P125" s="2">
        <f t="shared" si="10"/>
        <v>3500</v>
      </c>
      <c r="Q125" s="2">
        <f t="shared" si="11"/>
        <v>-2700</v>
      </c>
      <c r="R125" s="3">
        <f t="shared" si="12"/>
        <v>-3.375</v>
      </c>
      <c r="S125" t="s">
        <v>3286</v>
      </c>
      <c r="T125" t="s">
        <v>3288</v>
      </c>
      <c r="U125" t="s">
        <v>3290</v>
      </c>
      <c r="V125" t="s">
        <v>3292</v>
      </c>
      <c r="W125" t="s">
        <v>3296</v>
      </c>
      <c r="X125" t="s">
        <v>3304</v>
      </c>
      <c r="Y125" t="s">
        <v>3308</v>
      </c>
      <c r="Z125" t="s">
        <v>3311</v>
      </c>
      <c r="AA125" t="s">
        <v>3313</v>
      </c>
    </row>
    <row r="126" spans="1:27" x14ac:dyDescent="0.25">
      <c r="A126" s="1">
        <v>45310</v>
      </c>
      <c r="B126" t="s">
        <v>38</v>
      </c>
      <c r="C126" t="s">
        <v>132</v>
      </c>
      <c r="D126" t="s">
        <v>3318</v>
      </c>
      <c r="E126" s="2">
        <f t="shared" si="7"/>
        <v>4800</v>
      </c>
      <c r="F126">
        <v>2</v>
      </c>
      <c r="G126" s="2">
        <f t="shared" si="8"/>
        <v>9600</v>
      </c>
      <c r="H126" t="s">
        <v>137</v>
      </c>
      <c r="I126" t="s">
        <v>141</v>
      </c>
      <c r="J126" t="s">
        <v>266</v>
      </c>
      <c r="K126" t="s">
        <v>3281</v>
      </c>
      <c r="L126">
        <v>2</v>
      </c>
      <c r="M126">
        <v>0</v>
      </c>
      <c r="N126" s="2">
        <f t="shared" si="9"/>
        <v>9600</v>
      </c>
      <c r="O126" s="2">
        <f t="shared" si="13"/>
        <v>2600</v>
      </c>
      <c r="P126" s="2">
        <f t="shared" si="10"/>
        <v>5200</v>
      </c>
      <c r="Q126" s="2">
        <f t="shared" si="11"/>
        <v>4400</v>
      </c>
      <c r="R126" s="3">
        <f t="shared" si="12"/>
        <v>0.45833333333333331</v>
      </c>
      <c r="S126" t="s">
        <v>3285</v>
      </c>
      <c r="T126" t="s">
        <v>3289</v>
      </c>
      <c r="U126" t="s">
        <v>3290</v>
      </c>
      <c r="V126" t="s">
        <v>3292</v>
      </c>
      <c r="W126" t="s">
        <v>3296</v>
      </c>
      <c r="X126" t="s">
        <v>3304</v>
      </c>
      <c r="Y126" t="s">
        <v>3309</v>
      </c>
      <c r="Z126" t="s">
        <v>3311</v>
      </c>
      <c r="AA126" t="s">
        <v>3313</v>
      </c>
    </row>
    <row r="127" spans="1:27" x14ac:dyDescent="0.25">
      <c r="A127" s="1">
        <v>45310</v>
      </c>
      <c r="B127" t="s">
        <v>22</v>
      </c>
      <c r="C127" t="s">
        <v>122</v>
      </c>
      <c r="D127" t="s">
        <v>3322</v>
      </c>
      <c r="E127" s="2">
        <f t="shared" si="7"/>
        <v>3800</v>
      </c>
      <c r="F127">
        <v>5</v>
      </c>
      <c r="G127" s="2">
        <f t="shared" si="8"/>
        <v>19000</v>
      </c>
      <c r="H127" t="s">
        <v>136</v>
      </c>
      <c r="I127" t="s">
        <v>141</v>
      </c>
      <c r="J127" t="s">
        <v>267</v>
      </c>
      <c r="K127" t="s">
        <v>3281</v>
      </c>
      <c r="L127">
        <v>5</v>
      </c>
      <c r="M127">
        <v>0</v>
      </c>
      <c r="N127" s="2">
        <f t="shared" si="9"/>
        <v>19000</v>
      </c>
      <c r="O127" s="2">
        <f t="shared" si="13"/>
        <v>5000</v>
      </c>
      <c r="P127" s="2">
        <f t="shared" si="10"/>
        <v>25000</v>
      </c>
      <c r="Q127" s="2">
        <f t="shared" si="11"/>
        <v>-6000</v>
      </c>
      <c r="R127" s="3">
        <f t="shared" si="12"/>
        <v>-0.31578947368421051</v>
      </c>
      <c r="S127" t="s">
        <v>3286</v>
      </c>
      <c r="T127" t="s">
        <v>3287</v>
      </c>
      <c r="U127" t="s">
        <v>3290</v>
      </c>
      <c r="V127" t="s">
        <v>3293</v>
      </c>
      <c r="W127" t="s">
        <v>3296</v>
      </c>
      <c r="X127" t="s">
        <v>3304</v>
      </c>
      <c r="Y127" t="s">
        <v>3308</v>
      </c>
      <c r="Z127" t="s">
        <v>3311</v>
      </c>
      <c r="AA127" t="s">
        <v>3314</v>
      </c>
    </row>
    <row r="128" spans="1:27" x14ac:dyDescent="0.25">
      <c r="A128" s="1">
        <v>45310</v>
      </c>
      <c r="B128" t="s">
        <v>60</v>
      </c>
      <c r="C128" t="s">
        <v>133</v>
      </c>
      <c r="D128" t="s">
        <v>3317</v>
      </c>
      <c r="E128" s="2">
        <f t="shared" si="7"/>
        <v>6800</v>
      </c>
      <c r="F128">
        <v>4</v>
      </c>
      <c r="G128" s="2">
        <f t="shared" si="8"/>
        <v>27200</v>
      </c>
      <c r="H128" t="s">
        <v>137</v>
      </c>
      <c r="I128" t="s">
        <v>140</v>
      </c>
      <c r="J128" t="s">
        <v>268</v>
      </c>
      <c r="K128" t="s">
        <v>3281</v>
      </c>
      <c r="L128">
        <v>4</v>
      </c>
      <c r="M128">
        <v>0</v>
      </c>
      <c r="N128" s="2">
        <f t="shared" si="9"/>
        <v>27200</v>
      </c>
      <c r="O128" s="2">
        <f t="shared" si="13"/>
        <v>900</v>
      </c>
      <c r="P128" s="2">
        <f t="shared" si="10"/>
        <v>3600</v>
      </c>
      <c r="Q128" s="2">
        <f t="shared" si="11"/>
        <v>23600</v>
      </c>
      <c r="R128" s="3">
        <f t="shared" si="12"/>
        <v>0.86764705882352944</v>
      </c>
      <c r="S128" t="s">
        <v>3286</v>
      </c>
      <c r="T128" t="s">
        <v>3289</v>
      </c>
      <c r="U128" t="s">
        <v>3291</v>
      </c>
      <c r="V128" t="s">
        <v>3292</v>
      </c>
      <c r="W128" t="s">
        <v>3296</v>
      </c>
      <c r="X128" t="s">
        <v>3304</v>
      </c>
      <c r="Y128" t="s">
        <v>3308</v>
      </c>
      <c r="Z128" t="s">
        <v>3310</v>
      </c>
      <c r="AA128" t="s">
        <v>3312</v>
      </c>
    </row>
    <row r="129" spans="1:27" x14ac:dyDescent="0.25">
      <c r="A129" s="1">
        <v>45310</v>
      </c>
      <c r="B129" t="s">
        <v>49</v>
      </c>
      <c r="C129" t="s">
        <v>135</v>
      </c>
      <c r="D129" t="s">
        <v>3319</v>
      </c>
      <c r="E129" s="2">
        <f t="shared" si="7"/>
        <v>1300</v>
      </c>
      <c r="F129">
        <v>3</v>
      </c>
      <c r="G129" s="2">
        <f t="shared" si="8"/>
        <v>3900</v>
      </c>
      <c r="H129" t="s">
        <v>138</v>
      </c>
      <c r="I129" t="s">
        <v>140</v>
      </c>
      <c r="J129" t="s">
        <v>269</v>
      </c>
      <c r="K129" t="s">
        <v>3281</v>
      </c>
      <c r="L129">
        <v>3</v>
      </c>
      <c r="M129">
        <v>0</v>
      </c>
      <c r="N129" s="2">
        <f t="shared" si="9"/>
        <v>3900</v>
      </c>
      <c r="O129" s="2">
        <f t="shared" si="13"/>
        <v>1800</v>
      </c>
      <c r="P129" s="2">
        <f t="shared" si="10"/>
        <v>5400</v>
      </c>
      <c r="Q129" s="2">
        <f t="shared" si="11"/>
        <v>-1500</v>
      </c>
      <c r="R129" s="3">
        <f t="shared" si="12"/>
        <v>-0.38461538461538464</v>
      </c>
      <c r="S129" t="s">
        <v>3285</v>
      </c>
      <c r="T129" t="s">
        <v>3289</v>
      </c>
      <c r="U129" t="s">
        <v>3291</v>
      </c>
      <c r="V129" t="s">
        <v>3292</v>
      </c>
      <c r="W129" t="s">
        <v>3296</v>
      </c>
      <c r="X129" t="s">
        <v>3304</v>
      </c>
      <c r="Y129" t="s">
        <v>3309</v>
      </c>
      <c r="Z129" t="s">
        <v>3310</v>
      </c>
      <c r="AA129" t="s">
        <v>3314</v>
      </c>
    </row>
    <row r="130" spans="1:27" x14ac:dyDescent="0.25">
      <c r="A130" s="1">
        <v>45310</v>
      </c>
      <c r="B130" t="s">
        <v>24</v>
      </c>
      <c r="C130" t="s">
        <v>128</v>
      </c>
      <c r="D130" t="s">
        <v>3320</v>
      </c>
      <c r="E130" s="2">
        <f t="shared" ref="E130:E193" si="14">IF(AND(C130="Cinnamon Rolls", D130="Large Pack"), 1500,
IF(AND(C130="Cinnamon Rolls", D130="Small Pack"), 800,
IF(AND(C130="Cinnamon Rolls", D130="Party Pack"), 2800,
IF(D130="500g",1300,
IF(D130="1000g",2800,
IF(D130="1500g",3800,
IF(D130="2000g",4800,
IF(D130="2500g",5800,
IF(D130="3000g",6800,"")))))))))</f>
        <v>2800</v>
      </c>
      <c r="F130">
        <v>5</v>
      </c>
      <c r="G130" s="2">
        <f t="shared" ref="G130:G193" si="15">F130*E130</f>
        <v>14000</v>
      </c>
      <c r="H130" t="s">
        <v>137</v>
      </c>
      <c r="I130" t="s">
        <v>141</v>
      </c>
      <c r="J130" t="s">
        <v>270</v>
      </c>
      <c r="K130" t="s">
        <v>3283</v>
      </c>
      <c r="L130">
        <v>5</v>
      </c>
      <c r="M130">
        <v>0</v>
      </c>
      <c r="N130" s="2">
        <f t="shared" ref="N130:N193" si="16">G130-M130</f>
        <v>14000</v>
      </c>
      <c r="O130" s="2">
        <f t="shared" si="13"/>
        <v>1800</v>
      </c>
      <c r="P130" s="2">
        <f t="shared" ref="P130:P193" si="17">L130*O130</f>
        <v>9000</v>
      </c>
      <c r="Q130" s="2">
        <f t="shared" ref="Q130:Q193" si="18">N130-P130</f>
        <v>5000</v>
      </c>
      <c r="R130" s="3">
        <f t="shared" ref="R130:R193" si="19">Q130/N130*100%</f>
        <v>0.35714285714285715</v>
      </c>
      <c r="S130" t="s">
        <v>3284</v>
      </c>
      <c r="T130" t="s">
        <v>3288</v>
      </c>
      <c r="U130" t="s">
        <v>3291</v>
      </c>
      <c r="V130" t="s">
        <v>3292</v>
      </c>
      <c r="W130" t="s">
        <v>3296</v>
      </c>
      <c r="X130" t="s">
        <v>3304</v>
      </c>
      <c r="Y130" t="s">
        <v>3307</v>
      </c>
      <c r="Z130" t="s">
        <v>3310</v>
      </c>
      <c r="AA130" t="s">
        <v>3313</v>
      </c>
    </row>
    <row r="131" spans="1:27" x14ac:dyDescent="0.25">
      <c r="A131" s="1">
        <v>45310</v>
      </c>
      <c r="B131" t="s">
        <v>89</v>
      </c>
      <c r="C131" t="s">
        <v>133</v>
      </c>
      <c r="D131" t="s">
        <v>3320</v>
      </c>
      <c r="E131" s="2">
        <f t="shared" si="14"/>
        <v>2800</v>
      </c>
      <c r="F131">
        <v>4</v>
      </c>
      <c r="G131" s="2">
        <f t="shared" si="15"/>
        <v>11200</v>
      </c>
      <c r="H131" t="s">
        <v>138</v>
      </c>
      <c r="I131" t="s">
        <v>139</v>
      </c>
      <c r="J131" t="s">
        <v>271</v>
      </c>
      <c r="K131" t="s">
        <v>3281</v>
      </c>
      <c r="L131">
        <v>4</v>
      </c>
      <c r="M131">
        <v>0</v>
      </c>
      <c r="N131" s="2">
        <f t="shared" si="16"/>
        <v>11200</v>
      </c>
      <c r="O131" s="2">
        <f t="shared" ref="O131:O194" si="20">IF(AND(C132="Cinnamon Rolls", D132="Small Pack"), 400,
IF(AND(C132="Cinnamon Rolls", D132="Large Pack"), 1000,
IF(AND(C132="Cinnamon Rolls", D132="Party Pack"), 1300,
IF(D132="500g", 900,
IF(D132="1000g", 1800,
IF(D132="1500g", 2600,
IF(D132="2000g", 3500,
IF(D132="2500g", 4200,
IF(D132="3000g", 5000, "")))))))))</f>
        <v>5000</v>
      </c>
      <c r="P131" s="2">
        <f t="shared" si="17"/>
        <v>20000</v>
      </c>
      <c r="Q131" s="2">
        <f t="shared" si="18"/>
        <v>-8800</v>
      </c>
      <c r="R131" s="3">
        <f t="shared" si="19"/>
        <v>-0.7857142857142857</v>
      </c>
      <c r="S131" t="s">
        <v>3285</v>
      </c>
      <c r="T131" t="s">
        <v>3287</v>
      </c>
      <c r="U131" t="s">
        <v>3290</v>
      </c>
      <c r="V131" t="s">
        <v>3292</v>
      </c>
      <c r="W131" t="s">
        <v>3296</v>
      </c>
      <c r="X131" t="s">
        <v>3304</v>
      </c>
      <c r="Y131" t="s">
        <v>3309</v>
      </c>
      <c r="Z131" t="s">
        <v>3310</v>
      </c>
      <c r="AA131" t="s">
        <v>3315</v>
      </c>
    </row>
    <row r="132" spans="1:27" x14ac:dyDescent="0.25">
      <c r="A132" s="1">
        <v>45310</v>
      </c>
      <c r="B132" t="s">
        <v>78</v>
      </c>
      <c r="C132" t="s">
        <v>128</v>
      </c>
      <c r="D132" t="s">
        <v>3317</v>
      </c>
      <c r="E132" s="2">
        <f t="shared" si="14"/>
        <v>6800</v>
      </c>
      <c r="F132">
        <v>3</v>
      </c>
      <c r="G132" s="2">
        <f t="shared" si="15"/>
        <v>20400</v>
      </c>
      <c r="H132" t="s">
        <v>137</v>
      </c>
      <c r="I132" t="s">
        <v>141</v>
      </c>
      <c r="J132" t="s">
        <v>272</v>
      </c>
      <c r="K132" t="s">
        <v>3283</v>
      </c>
      <c r="L132">
        <v>3</v>
      </c>
      <c r="M132">
        <v>0</v>
      </c>
      <c r="N132" s="2">
        <f t="shared" si="16"/>
        <v>20400</v>
      </c>
      <c r="O132" s="2">
        <f t="shared" si="20"/>
        <v>900</v>
      </c>
      <c r="P132" s="2">
        <f t="shared" si="17"/>
        <v>2700</v>
      </c>
      <c r="Q132" s="2">
        <f t="shared" si="18"/>
        <v>17700</v>
      </c>
      <c r="R132" s="3">
        <f t="shared" si="19"/>
        <v>0.86764705882352944</v>
      </c>
      <c r="S132" t="s">
        <v>3286</v>
      </c>
      <c r="T132" t="s">
        <v>3288</v>
      </c>
      <c r="U132" t="s">
        <v>3290</v>
      </c>
      <c r="V132" t="s">
        <v>3293</v>
      </c>
      <c r="W132" t="s">
        <v>3296</v>
      </c>
      <c r="X132" t="s">
        <v>3304</v>
      </c>
      <c r="Y132" t="s">
        <v>3308</v>
      </c>
      <c r="Z132" t="s">
        <v>3310</v>
      </c>
      <c r="AA132" t="s">
        <v>3315</v>
      </c>
    </row>
    <row r="133" spans="1:27" x14ac:dyDescent="0.25">
      <c r="A133" s="1">
        <v>45311</v>
      </c>
      <c r="B133" t="s">
        <v>90</v>
      </c>
      <c r="C133" t="s">
        <v>126</v>
      </c>
      <c r="D133" t="s">
        <v>3319</v>
      </c>
      <c r="E133" s="2">
        <f t="shared" si="14"/>
        <v>1300</v>
      </c>
      <c r="F133">
        <v>4</v>
      </c>
      <c r="G133" s="2">
        <f t="shared" si="15"/>
        <v>5200</v>
      </c>
      <c r="H133" t="s">
        <v>137</v>
      </c>
      <c r="I133" t="s">
        <v>141</v>
      </c>
      <c r="J133" t="s">
        <v>273</v>
      </c>
      <c r="K133" t="s">
        <v>3281</v>
      </c>
      <c r="L133">
        <v>4</v>
      </c>
      <c r="M133">
        <v>100</v>
      </c>
      <c r="N133" s="2">
        <f t="shared" si="16"/>
        <v>5100</v>
      </c>
      <c r="O133" s="2">
        <f t="shared" si="20"/>
        <v>3500</v>
      </c>
      <c r="P133" s="2">
        <f t="shared" si="17"/>
        <v>14000</v>
      </c>
      <c r="Q133" s="2">
        <f t="shared" si="18"/>
        <v>-8900</v>
      </c>
      <c r="R133" s="3">
        <f t="shared" si="19"/>
        <v>-1.7450980392156863</v>
      </c>
      <c r="S133" t="s">
        <v>3286</v>
      </c>
      <c r="T133" t="s">
        <v>3289</v>
      </c>
      <c r="U133" t="s">
        <v>3290</v>
      </c>
      <c r="V133" t="s">
        <v>3293</v>
      </c>
      <c r="W133" t="s">
        <v>3296</v>
      </c>
      <c r="X133" t="s">
        <v>3305</v>
      </c>
      <c r="Y133" t="s">
        <v>3308</v>
      </c>
      <c r="Z133" t="s">
        <v>3310</v>
      </c>
      <c r="AA133" t="s">
        <v>3315</v>
      </c>
    </row>
    <row r="134" spans="1:27" x14ac:dyDescent="0.25">
      <c r="A134" s="1">
        <v>45311</v>
      </c>
      <c r="B134" t="s">
        <v>91</v>
      </c>
      <c r="C134" t="s">
        <v>132</v>
      </c>
      <c r="D134" t="s">
        <v>3318</v>
      </c>
      <c r="E134" s="2">
        <f t="shared" si="14"/>
        <v>4800</v>
      </c>
      <c r="F134">
        <v>3</v>
      </c>
      <c r="G134" s="2">
        <f t="shared" si="15"/>
        <v>14400</v>
      </c>
      <c r="H134" t="s">
        <v>138</v>
      </c>
      <c r="I134" t="s">
        <v>140</v>
      </c>
      <c r="J134" t="s">
        <v>274</v>
      </c>
      <c r="K134" t="s">
        <v>3281</v>
      </c>
      <c r="L134">
        <v>3</v>
      </c>
      <c r="M134">
        <v>0</v>
      </c>
      <c r="N134" s="2">
        <f t="shared" si="16"/>
        <v>14400</v>
      </c>
      <c r="O134" s="2">
        <f t="shared" si="20"/>
        <v>5000</v>
      </c>
      <c r="P134" s="2">
        <f t="shared" si="17"/>
        <v>15000</v>
      </c>
      <c r="Q134" s="2">
        <f t="shared" si="18"/>
        <v>-600</v>
      </c>
      <c r="R134" s="3">
        <f t="shared" si="19"/>
        <v>-4.1666666666666664E-2</v>
      </c>
      <c r="S134" t="s">
        <v>3285</v>
      </c>
      <c r="T134" t="s">
        <v>3289</v>
      </c>
      <c r="U134" t="s">
        <v>3290</v>
      </c>
      <c r="V134" t="s">
        <v>3294</v>
      </c>
      <c r="W134" t="s">
        <v>3296</v>
      </c>
      <c r="X134" t="s">
        <v>3305</v>
      </c>
      <c r="Y134" t="s">
        <v>3308</v>
      </c>
      <c r="Z134" t="s">
        <v>3310</v>
      </c>
      <c r="AA134" t="s">
        <v>3313</v>
      </c>
    </row>
    <row r="135" spans="1:27" x14ac:dyDescent="0.25">
      <c r="A135" s="1">
        <v>45311</v>
      </c>
      <c r="B135" t="s">
        <v>29</v>
      </c>
      <c r="C135" t="s">
        <v>124</v>
      </c>
      <c r="D135" t="s">
        <v>3317</v>
      </c>
      <c r="E135" s="2">
        <f t="shared" si="14"/>
        <v>6800</v>
      </c>
      <c r="F135">
        <v>2</v>
      </c>
      <c r="G135" s="2">
        <f t="shared" si="15"/>
        <v>13600</v>
      </c>
      <c r="H135" t="s">
        <v>136</v>
      </c>
      <c r="I135" t="s">
        <v>141</v>
      </c>
      <c r="J135" t="s">
        <v>275</v>
      </c>
      <c r="K135" t="s">
        <v>3281</v>
      </c>
      <c r="L135">
        <v>2</v>
      </c>
      <c r="M135">
        <v>0</v>
      </c>
      <c r="N135" s="2">
        <f t="shared" si="16"/>
        <v>13600</v>
      </c>
      <c r="O135" s="2">
        <f t="shared" si="20"/>
        <v>1300</v>
      </c>
      <c r="P135" s="2">
        <f t="shared" si="17"/>
        <v>2600</v>
      </c>
      <c r="Q135" s="2">
        <f t="shared" si="18"/>
        <v>11000</v>
      </c>
      <c r="R135" s="3">
        <f t="shared" si="19"/>
        <v>0.80882352941176472</v>
      </c>
      <c r="S135" t="s">
        <v>3286</v>
      </c>
      <c r="T135" t="s">
        <v>3288</v>
      </c>
      <c r="U135" t="s">
        <v>3290</v>
      </c>
      <c r="V135" t="s">
        <v>3295</v>
      </c>
      <c r="W135" t="s">
        <v>3296</v>
      </c>
      <c r="X135" t="s">
        <v>3305</v>
      </c>
      <c r="Y135" t="s">
        <v>3308</v>
      </c>
      <c r="Z135" t="s">
        <v>3311</v>
      </c>
      <c r="AA135" t="s">
        <v>3312</v>
      </c>
    </row>
    <row r="136" spans="1:27" x14ac:dyDescent="0.25">
      <c r="A136" s="1">
        <v>45311</v>
      </c>
      <c r="B136" t="s">
        <v>58</v>
      </c>
      <c r="C136" t="s">
        <v>123</v>
      </c>
      <c r="D136" t="s">
        <v>3327</v>
      </c>
      <c r="E136" s="2">
        <f t="shared" si="14"/>
        <v>2800</v>
      </c>
      <c r="F136">
        <v>2</v>
      </c>
      <c r="G136" s="2">
        <f t="shared" si="15"/>
        <v>5600</v>
      </c>
      <c r="H136" t="s">
        <v>136</v>
      </c>
      <c r="I136" t="s">
        <v>139</v>
      </c>
      <c r="J136" t="s">
        <v>276</v>
      </c>
      <c r="K136" t="s">
        <v>3282</v>
      </c>
      <c r="L136">
        <v>2</v>
      </c>
      <c r="M136">
        <v>0</v>
      </c>
      <c r="N136" s="2">
        <f t="shared" si="16"/>
        <v>5600</v>
      </c>
      <c r="O136" s="2">
        <f t="shared" si="20"/>
        <v>4200</v>
      </c>
      <c r="P136" s="2">
        <f t="shared" si="17"/>
        <v>8400</v>
      </c>
      <c r="Q136" s="2">
        <f t="shared" si="18"/>
        <v>-2800</v>
      </c>
      <c r="R136" s="3">
        <f t="shared" si="19"/>
        <v>-0.5</v>
      </c>
      <c r="S136" t="s">
        <v>3284</v>
      </c>
      <c r="T136" t="s">
        <v>3289</v>
      </c>
      <c r="U136" t="s">
        <v>3291</v>
      </c>
      <c r="V136" t="s">
        <v>3292</v>
      </c>
      <c r="W136" t="s">
        <v>3296</v>
      </c>
      <c r="X136" t="s">
        <v>3305</v>
      </c>
      <c r="Y136" t="s">
        <v>3309</v>
      </c>
      <c r="Z136" t="s">
        <v>3310</v>
      </c>
      <c r="AA136" t="s">
        <v>3315</v>
      </c>
    </row>
    <row r="137" spans="1:27" x14ac:dyDescent="0.25">
      <c r="A137" s="1">
        <v>45311</v>
      </c>
      <c r="B137" t="s">
        <v>91</v>
      </c>
      <c r="C137" t="s">
        <v>131</v>
      </c>
      <c r="D137" t="s">
        <v>3321</v>
      </c>
      <c r="E137" s="2">
        <f t="shared" si="14"/>
        <v>5800</v>
      </c>
      <c r="F137">
        <v>4</v>
      </c>
      <c r="G137" s="2">
        <f t="shared" si="15"/>
        <v>23200</v>
      </c>
      <c r="H137" t="s">
        <v>137</v>
      </c>
      <c r="I137" t="s">
        <v>141</v>
      </c>
      <c r="J137" t="s">
        <v>277</v>
      </c>
      <c r="K137" t="s">
        <v>3281</v>
      </c>
      <c r="L137">
        <v>4</v>
      </c>
      <c r="M137">
        <v>0</v>
      </c>
      <c r="N137" s="2">
        <f t="shared" si="16"/>
        <v>23200</v>
      </c>
      <c r="O137" s="2">
        <f t="shared" si="20"/>
        <v>2600</v>
      </c>
      <c r="P137" s="2">
        <f t="shared" si="17"/>
        <v>10400</v>
      </c>
      <c r="Q137" s="2">
        <f t="shared" si="18"/>
        <v>12800</v>
      </c>
      <c r="R137" s="3">
        <f t="shared" si="19"/>
        <v>0.55172413793103448</v>
      </c>
      <c r="S137" t="s">
        <v>3286</v>
      </c>
      <c r="T137" t="s">
        <v>3289</v>
      </c>
      <c r="U137" t="s">
        <v>3291</v>
      </c>
      <c r="V137" t="s">
        <v>3294</v>
      </c>
      <c r="W137" t="s">
        <v>3296</v>
      </c>
      <c r="X137" t="s">
        <v>3305</v>
      </c>
      <c r="Y137" t="s">
        <v>3307</v>
      </c>
      <c r="Z137" t="s">
        <v>3310</v>
      </c>
      <c r="AA137" t="s">
        <v>3315</v>
      </c>
    </row>
    <row r="138" spans="1:27" x14ac:dyDescent="0.25">
      <c r="A138" s="1">
        <v>45311</v>
      </c>
      <c r="B138" t="s">
        <v>92</v>
      </c>
      <c r="C138" t="s">
        <v>131</v>
      </c>
      <c r="D138" t="s">
        <v>3322</v>
      </c>
      <c r="E138" s="2">
        <f t="shared" si="14"/>
        <v>3800</v>
      </c>
      <c r="F138">
        <v>1</v>
      </c>
      <c r="G138" s="2">
        <f t="shared" si="15"/>
        <v>3800</v>
      </c>
      <c r="H138" t="s">
        <v>138</v>
      </c>
      <c r="I138" t="s">
        <v>141</v>
      </c>
      <c r="J138" t="s">
        <v>278</v>
      </c>
      <c r="K138" t="s">
        <v>3281</v>
      </c>
      <c r="L138">
        <v>1</v>
      </c>
      <c r="M138">
        <v>0</v>
      </c>
      <c r="N138" s="2">
        <f t="shared" si="16"/>
        <v>3800</v>
      </c>
      <c r="O138" s="2">
        <f t="shared" si="20"/>
        <v>400</v>
      </c>
      <c r="P138" s="2">
        <f t="shared" si="17"/>
        <v>400</v>
      </c>
      <c r="Q138" s="2">
        <f t="shared" si="18"/>
        <v>3400</v>
      </c>
      <c r="R138" s="3">
        <f t="shared" si="19"/>
        <v>0.89473684210526316</v>
      </c>
      <c r="S138" t="s">
        <v>3286</v>
      </c>
      <c r="T138" t="s">
        <v>3289</v>
      </c>
      <c r="U138" t="s">
        <v>3290</v>
      </c>
      <c r="V138" t="s">
        <v>3295</v>
      </c>
      <c r="W138" t="s">
        <v>3296</v>
      </c>
      <c r="X138" t="s">
        <v>3305</v>
      </c>
      <c r="Y138" t="s">
        <v>3309</v>
      </c>
      <c r="Z138" t="s">
        <v>3311</v>
      </c>
      <c r="AA138" t="s">
        <v>3314</v>
      </c>
    </row>
    <row r="139" spans="1:27" x14ac:dyDescent="0.25">
      <c r="A139" s="1">
        <v>45312</v>
      </c>
      <c r="B139" t="s">
        <v>28</v>
      </c>
      <c r="C139" t="s">
        <v>123</v>
      </c>
      <c r="D139" t="s">
        <v>3329</v>
      </c>
      <c r="E139" s="2">
        <f t="shared" si="14"/>
        <v>800</v>
      </c>
      <c r="F139">
        <v>1</v>
      </c>
      <c r="G139" s="2">
        <f t="shared" si="15"/>
        <v>800</v>
      </c>
      <c r="H139" t="s">
        <v>137</v>
      </c>
      <c r="I139" t="s">
        <v>141</v>
      </c>
      <c r="J139" t="s">
        <v>279</v>
      </c>
      <c r="K139" t="s">
        <v>3282</v>
      </c>
      <c r="L139">
        <v>1</v>
      </c>
      <c r="M139">
        <v>0</v>
      </c>
      <c r="N139" s="2">
        <f t="shared" si="16"/>
        <v>800</v>
      </c>
      <c r="O139" s="2">
        <f t="shared" si="20"/>
        <v>900</v>
      </c>
      <c r="P139" s="2">
        <f t="shared" si="17"/>
        <v>900</v>
      </c>
      <c r="Q139" s="2">
        <f t="shared" si="18"/>
        <v>-100</v>
      </c>
      <c r="R139" s="3">
        <f t="shared" si="19"/>
        <v>-0.125</v>
      </c>
      <c r="S139" t="s">
        <v>3284</v>
      </c>
      <c r="T139" t="s">
        <v>3287</v>
      </c>
      <c r="U139" t="s">
        <v>3290</v>
      </c>
      <c r="V139" t="s">
        <v>3294</v>
      </c>
      <c r="W139" t="s">
        <v>3296</v>
      </c>
      <c r="X139" t="s">
        <v>3306</v>
      </c>
      <c r="Y139" t="s">
        <v>3309</v>
      </c>
      <c r="Z139" t="s">
        <v>3311</v>
      </c>
      <c r="AA139" t="s">
        <v>3315</v>
      </c>
    </row>
    <row r="140" spans="1:27" x14ac:dyDescent="0.25">
      <c r="A140" s="1">
        <v>45312</v>
      </c>
      <c r="B140" t="s">
        <v>76</v>
      </c>
      <c r="C140" t="s">
        <v>129</v>
      </c>
      <c r="D140" t="s">
        <v>3319</v>
      </c>
      <c r="E140" s="2">
        <f t="shared" si="14"/>
        <v>1300</v>
      </c>
      <c r="F140">
        <v>1</v>
      </c>
      <c r="G140" s="2">
        <f t="shared" si="15"/>
        <v>1300</v>
      </c>
      <c r="H140" t="s">
        <v>138</v>
      </c>
      <c r="I140" t="s">
        <v>141</v>
      </c>
      <c r="J140" t="s">
        <v>280</v>
      </c>
      <c r="K140" t="s">
        <v>3281</v>
      </c>
      <c r="L140">
        <v>1</v>
      </c>
      <c r="M140">
        <v>0</v>
      </c>
      <c r="N140" s="2">
        <f t="shared" si="16"/>
        <v>1300</v>
      </c>
      <c r="O140" s="2">
        <f t="shared" si="20"/>
        <v>1800</v>
      </c>
      <c r="P140" s="2">
        <f t="shared" si="17"/>
        <v>1800</v>
      </c>
      <c r="Q140" s="2">
        <f t="shared" si="18"/>
        <v>-500</v>
      </c>
      <c r="R140" s="3">
        <f t="shared" si="19"/>
        <v>-0.38461538461538464</v>
      </c>
      <c r="S140" t="s">
        <v>3284</v>
      </c>
      <c r="T140" t="s">
        <v>3288</v>
      </c>
      <c r="U140" t="s">
        <v>3291</v>
      </c>
      <c r="V140" t="s">
        <v>3293</v>
      </c>
      <c r="W140" t="s">
        <v>3296</v>
      </c>
      <c r="X140" t="s">
        <v>3306</v>
      </c>
      <c r="Y140" t="s">
        <v>3308</v>
      </c>
      <c r="Z140" t="s">
        <v>3310</v>
      </c>
      <c r="AA140" t="s">
        <v>3312</v>
      </c>
    </row>
    <row r="141" spans="1:27" x14ac:dyDescent="0.25">
      <c r="A141" s="1">
        <v>45312</v>
      </c>
      <c r="B141" t="s">
        <v>32</v>
      </c>
      <c r="C141" t="s">
        <v>128</v>
      </c>
      <c r="D141" t="s">
        <v>3320</v>
      </c>
      <c r="E141" s="2">
        <f t="shared" si="14"/>
        <v>2800</v>
      </c>
      <c r="F141">
        <v>4</v>
      </c>
      <c r="G141" s="2">
        <f t="shared" si="15"/>
        <v>11200</v>
      </c>
      <c r="H141" t="s">
        <v>137</v>
      </c>
      <c r="I141" t="s">
        <v>140</v>
      </c>
      <c r="J141" t="s">
        <v>281</v>
      </c>
      <c r="K141" t="s">
        <v>3283</v>
      </c>
      <c r="L141">
        <v>4</v>
      </c>
      <c r="M141">
        <v>0</v>
      </c>
      <c r="N141" s="2">
        <f t="shared" si="16"/>
        <v>11200</v>
      </c>
      <c r="O141" s="2">
        <f t="shared" si="20"/>
        <v>1800</v>
      </c>
      <c r="P141" s="2">
        <f t="shared" si="17"/>
        <v>7200</v>
      </c>
      <c r="Q141" s="2">
        <f t="shared" si="18"/>
        <v>4000</v>
      </c>
      <c r="R141" s="3">
        <f t="shared" si="19"/>
        <v>0.35714285714285715</v>
      </c>
      <c r="S141" t="s">
        <v>3285</v>
      </c>
      <c r="T141" t="s">
        <v>3289</v>
      </c>
      <c r="U141" t="s">
        <v>3290</v>
      </c>
      <c r="V141" t="s">
        <v>3294</v>
      </c>
      <c r="W141" t="s">
        <v>3296</v>
      </c>
      <c r="X141" t="s">
        <v>3306</v>
      </c>
      <c r="Y141" t="s">
        <v>3308</v>
      </c>
      <c r="Z141" t="s">
        <v>3311</v>
      </c>
      <c r="AA141" t="s">
        <v>3312</v>
      </c>
    </row>
    <row r="142" spans="1:27" x14ac:dyDescent="0.25">
      <c r="A142" s="1">
        <v>45312</v>
      </c>
      <c r="B142" t="s">
        <v>27</v>
      </c>
      <c r="C142" t="s">
        <v>125</v>
      </c>
      <c r="D142" t="s">
        <v>3320</v>
      </c>
      <c r="E142" s="2">
        <f t="shared" si="14"/>
        <v>2800</v>
      </c>
      <c r="F142">
        <v>5</v>
      </c>
      <c r="G142" s="2">
        <f t="shared" si="15"/>
        <v>14000</v>
      </c>
      <c r="H142" t="s">
        <v>138</v>
      </c>
      <c r="I142" t="s">
        <v>139</v>
      </c>
      <c r="J142" t="s">
        <v>282</v>
      </c>
      <c r="K142" t="s">
        <v>3281</v>
      </c>
      <c r="L142">
        <v>5</v>
      </c>
      <c r="M142">
        <v>0</v>
      </c>
      <c r="N142" s="2">
        <f t="shared" si="16"/>
        <v>14000</v>
      </c>
      <c r="O142" s="2">
        <f t="shared" si="20"/>
        <v>1800</v>
      </c>
      <c r="P142" s="2">
        <f t="shared" si="17"/>
        <v>9000</v>
      </c>
      <c r="Q142" s="2">
        <f t="shared" si="18"/>
        <v>5000</v>
      </c>
      <c r="R142" s="3">
        <f t="shared" si="19"/>
        <v>0.35714285714285715</v>
      </c>
      <c r="S142" t="s">
        <v>3285</v>
      </c>
      <c r="T142" t="s">
        <v>3289</v>
      </c>
      <c r="U142" t="s">
        <v>3291</v>
      </c>
      <c r="V142" t="s">
        <v>3294</v>
      </c>
      <c r="W142" t="s">
        <v>3296</v>
      </c>
      <c r="X142" t="s">
        <v>3306</v>
      </c>
      <c r="Y142" t="s">
        <v>3308</v>
      </c>
      <c r="Z142" t="s">
        <v>3311</v>
      </c>
      <c r="AA142" t="s">
        <v>3313</v>
      </c>
    </row>
    <row r="143" spans="1:27" x14ac:dyDescent="0.25">
      <c r="A143" s="1">
        <v>45312</v>
      </c>
      <c r="B143" t="s">
        <v>53</v>
      </c>
      <c r="C143" t="s">
        <v>126</v>
      </c>
      <c r="D143" t="s">
        <v>3320</v>
      </c>
      <c r="E143" s="2">
        <f t="shared" si="14"/>
        <v>2800</v>
      </c>
      <c r="F143">
        <v>4</v>
      </c>
      <c r="G143" s="2">
        <f t="shared" si="15"/>
        <v>11200</v>
      </c>
      <c r="H143" t="s">
        <v>136</v>
      </c>
      <c r="I143" t="s">
        <v>141</v>
      </c>
      <c r="J143" t="s">
        <v>283</v>
      </c>
      <c r="K143" t="s">
        <v>3281</v>
      </c>
      <c r="L143">
        <v>4</v>
      </c>
      <c r="M143">
        <v>0</v>
      </c>
      <c r="N143" s="2">
        <f t="shared" si="16"/>
        <v>11200</v>
      </c>
      <c r="O143" s="2">
        <f t="shared" si="20"/>
        <v>3500</v>
      </c>
      <c r="P143" s="2">
        <f t="shared" si="17"/>
        <v>14000</v>
      </c>
      <c r="Q143" s="2">
        <f t="shared" si="18"/>
        <v>-2800</v>
      </c>
      <c r="R143" s="3">
        <f t="shared" si="19"/>
        <v>-0.25</v>
      </c>
      <c r="S143" t="s">
        <v>3285</v>
      </c>
      <c r="T143" t="s">
        <v>3289</v>
      </c>
      <c r="U143" t="s">
        <v>3290</v>
      </c>
      <c r="V143" t="s">
        <v>3294</v>
      </c>
      <c r="W143" t="s">
        <v>3296</v>
      </c>
      <c r="X143" t="s">
        <v>3306</v>
      </c>
      <c r="Y143" t="s">
        <v>3309</v>
      </c>
      <c r="Z143" t="s">
        <v>3310</v>
      </c>
      <c r="AA143" t="s">
        <v>3314</v>
      </c>
    </row>
    <row r="144" spans="1:27" x14ac:dyDescent="0.25">
      <c r="A144" s="1">
        <v>45312</v>
      </c>
      <c r="B144" t="s">
        <v>50</v>
      </c>
      <c r="C144" t="s">
        <v>127</v>
      </c>
      <c r="D144" t="s">
        <v>3318</v>
      </c>
      <c r="E144" s="2">
        <f t="shared" si="14"/>
        <v>4800</v>
      </c>
      <c r="F144">
        <v>4</v>
      </c>
      <c r="G144" s="2">
        <f t="shared" si="15"/>
        <v>19200</v>
      </c>
      <c r="H144" t="s">
        <v>136</v>
      </c>
      <c r="I144" t="s">
        <v>141</v>
      </c>
      <c r="J144" t="s">
        <v>284</v>
      </c>
      <c r="K144" t="s">
        <v>3281</v>
      </c>
      <c r="L144">
        <v>4</v>
      </c>
      <c r="M144">
        <v>0</v>
      </c>
      <c r="N144" s="2">
        <f t="shared" si="16"/>
        <v>19200</v>
      </c>
      <c r="O144" s="2">
        <f t="shared" si="20"/>
        <v>900</v>
      </c>
      <c r="P144" s="2">
        <f t="shared" si="17"/>
        <v>3600</v>
      </c>
      <c r="Q144" s="2">
        <f t="shared" si="18"/>
        <v>15600</v>
      </c>
      <c r="R144" s="3">
        <f t="shared" si="19"/>
        <v>0.8125</v>
      </c>
      <c r="S144" t="s">
        <v>3286</v>
      </c>
      <c r="T144" t="s">
        <v>3287</v>
      </c>
      <c r="U144" t="s">
        <v>3290</v>
      </c>
      <c r="V144" t="s">
        <v>3294</v>
      </c>
      <c r="W144" t="s">
        <v>3296</v>
      </c>
      <c r="X144" t="s">
        <v>3306</v>
      </c>
      <c r="Y144" t="s">
        <v>3308</v>
      </c>
      <c r="Z144" t="s">
        <v>3310</v>
      </c>
      <c r="AA144" t="s">
        <v>3313</v>
      </c>
    </row>
    <row r="145" spans="1:27" x14ac:dyDescent="0.25">
      <c r="A145" s="1">
        <v>45312</v>
      </c>
      <c r="B145" t="s">
        <v>32</v>
      </c>
      <c r="C145" t="s">
        <v>133</v>
      </c>
      <c r="D145" t="s">
        <v>3319</v>
      </c>
      <c r="E145" s="2">
        <f t="shared" si="14"/>
        <v>1300</v>
      </c>
      <c r="F145">
        <v>5</v>
      </c>
      <c r="G145" s="2">
        <f t="shared" si="15"/>
        <v>6500</v>
      </c>
      <c r="H145" t="s">
        <v>136</v>
      </c>
      <c r="I145" t="s">
        <v>141</v>
      </c>
      <c r="J145" t="s">
        <v>285</v>
      </c>
      <c r="K145" t="s">
        <v>3281</v>
      </c>
      <c r="L145">
        <v>5</v>
      </c>
      <c r="M145">
        <v>0</v>
      </c>
      <c r="N145" s="2">
        <f t="shared" si="16"/>
        <v>6500</v>
      </c>
      <c r="O145" s="2">
        <f t="shared" si="20"/>
        <v>3500</v>
      </c>
      <c r="P145" s="2">
        <f t="shared" si="17"/>
        <v>17500</v>
      </c>
      <c r="Q145" s="2">
        <f t="shared" si="18"/>
        <v>-11000</v>
      </c>
      <c r="R145" s="3">
        <f t="shared" si="19"/>
        <v>-1.6923076923076923</v>
      </c>
      <c r="S145" t="s">
        <v>3285</v>
      </c>
      <c r="T145" t="s">
        <v>3289</v>
      </c>
      <c r="U145" t="s">
        <v>3291</v>
      </c>
      <c r="V145" t="s">
        <v>3295</v>
      </c>
      <c r="W145" t="s">
        <v>3296</v>
      </c>
      <c r="X145" t="s">
        <v>3306</v>
      </c>
      <c r="Y145" t="s">
        <v>3308</v>
      </c>
      <c r="Z145" t="s">
        <v>3310</v>
      </c>
      <c r="AA145" t="s">
        <v>3314</v>
      </c>
    </row>
    <row r="146" spans="1:27" x14ac:dyDescent="0.25">
      <c r="A146" s="1">
        <v>45312</v>
      </c>
      <c r="B146" t="s">
        <v>35</v>
      </c>
      <c r="C146" t="s">
        <v>135</v>
      </c>
      <c r="D146" t="s">
        <v>3318</v>
      </c>
      <c r="E146" s="2">
        <f t="shared" si="14"/>
        <v>4800</v>
      </c>
      <c r="F146">
        <v>5</v>
      </c>
      <c r="G146" s="2">
        <f t="shared" si="15"/>
        <v>24000</v>
      </c>
      <c r="H146" t="s">
        <v>136</v>
      </c>
      <c r="I146" t="s">
        <v>139</v>
      </c>
      <c r="J146" t="s">
        <v>286</v>
      </c>
      <c r="K146" t="s">
        <v>3281</v>
      </c>
      <c r="L146">
        <v>5</v>
      </c>
      <c r="M146">
        <v>0</v>
      </c>
      <c r="N146" s="2">
        <f t="shared" si="16"/>
        <v>24000</v>
      </c>
      <c r="O146" s="2">
        <f t="shared" si="20"/>
        <v>5000</v>
      </c>
      <c r="P146" s="2">
        <f t="shared" si="17"/>
        <v>25000</v>
      </c>
      <c r="Q146" s="2">
        <f t="shared" si="18"/>
        <v>-1000</v>
      </c>
      <c r="R146" s="3">
        <f t="shared" si="19"/>
        <v>-4.1666666666666664E-2</v>
      </c>
      <c r="S146" t="s">
        <v>3284</v>
      </c>
      <c r="T146" t="s">
        <v>3289</v>
      </c>
      <c r="U146" t="s">
        <v>3291</v>
      </c>
      <c r="V146" t="s">
        <v>3293</v>
      </c>
      <c r="W146" t="s">
        <v>3296</v>
      </c>
      <c r="X146" t="s">
        <v>3306</v>
      </c>
      <c r="Y146" t="s">
        <v>3308</v>
      </c>
      <c r="Z146" t="s">
        <v>3310</v>
      </c>
      <c r="AA146" t="s">
        <v>3312</v>
      </c>
    </row>
    <row r="147" spans="1:27" x14ac:dyDescent="0.25">
      <c r="A147" s="1">
        <v>45312</v>
      </c>
      <c r="B147" t="s">
        <v>42</v>
      </c>
      <c r="C147" t="s">
        <v>130</v>
      </c>
      <c r="D147" t="s">
        <v>3317</v>
      </c>
      <c r="E147" s="2">
        <f t="shared" si="14"/>
        <v>6800</v>
      </c>
      <c r="F147">
        <v>4</v>
      </c>
      <c r="G147" s="2">
        <f t="shared" si="15"/>
        <v>27200</v>
      </c>
      <c r="H147" t="s">
        <v>138</v>
      </c>
      <c r="I147" t="s">
        <v>139</v>
      </c>
      <c r="J147" t="s">
        <v>287</v>
      </c>
      <c r="K147" t="s">
        <v>3281</v>
      </c>
      <c r="L147">
        <v>4</v>
      </c>
      <c r="M147">
        <v>0</v>
      </c>
      <c r="N147" s="2">
        <f t="shared" si="16"/>
        <v>27200</v>
      </c>
      <c r="O147" s="2">
        <f t="shared" si="20"/>
        <v>2600</v>
      </c>
      <c r="P147" s="2">
        <f t="shared" si="17"/>
        <v>10400</v>
      </c>
      <c r="Q147" s="2">
        <f t="shared" si="18"/>
        <v>16800</v>
      </c>
      <c r="R147" s="3">
        <f t="shared" si="19"/>
        <v>0.61764705882352944</v>
      </c>
      <c r="S147" t="s">
        <v>3285</v>
      </c>
      <c r="T147" t="s">
        <v>3288</v>
      </c>
      <c r="U147" t="s">
        <v>3290</v>
      </c>
      <c r="V147" t="s">
        <v>3293</v>
      </c>
      <c r="W147" t="s">
        <v>3296</v>
      </c>
      <c r="X147" t="s">
        <v>3306</v>
      </c>
      <c r="Y147" t="s">
        <v>3308</v>
      </c>
      <c r="Z147" t="s">
        <v>3310</v>
      </c>
      <c r="AA147" t="s">
        <v>3315</v>
      </c>
    </row>
    <row r="148" spans="1:27" x14ac:dyDescent="0.25">
      <c r="A148" s="1">
        <v>45312</v>
      </c>
      <c r="B148" t="s">
        <v>30</v>
      </c>
      <c r="C148" t="s">
        <v>122</v>
      </c>
      <c r="D148" t="s">
        <v>3322</v>
      </c>
      <c r="E148" s="2">
        <f t="shared" si="14"/>
        <v>3800</v>
      </c>
      <c r="F148">
        <v>3</v>
      </c>
      <c r="G148" s="2">
        <f t="shared" si="15"/>
        <v>11400</v>
      </c>
      <c r="H148" t="s">
        <v>138</v>
      </c>
      <c r="I148" t="s">
        <v>139</v>
      </c>
      <c r="J148" t="s">
        <v>288</v>
      </c>
      <c r="K148" t="s">
        <v>3281</v>
      </c>
      <c r="L148">
        <v>3</v>
      </c>
      <c r="M148">
        <v>0</v>
      </c>
      <c r="N148" s="2">
        <f t="shared" si="16"/>
        <v>11400</v>
      </c>
      <c r="O148" s="2">
        <f t="shared" si="20"/>
        <v>3500</v>
      </c>
      <c r="P148" s="2">
        <f t="shared" si="17"/>
        <v>10500</v>
      </c>
      <c r="Q148" s="2">
        <f t="shared" si="18"/>
        <v>900</v>
      </c>
      <c r="R148" s="3">
        <f t="shared" si="19"/>
        <v>7.8947368421052627E-2</v>
      </c>
      <c r="S148" t="s">
        <v>3284</v>
      </c>
      <c r="T148" t="s">
        <v>3289</v>
      </c>
      <c r="U148" t="s">
        <v>3291</v>
      </c>
      <c r="V148" t="s">
        <v>3294</v>
      </c>
      <c r="W148" t="s">
        <v>3296</v>
      </c>
      <c r="X148" t="s">
        <v>3306</v>
      </c>
      <c r="Y148" t="s">
        <v>3309</v>
      </c>
      <c r="Z148" t="s">
        <v>3311</v>
      </c>
      <c r="AA148" t="s">
        <v>3312</v>
      </c>
    </row>
    <row r="149" spans="1:27" x14ac:dyDescent="0.25">
      <c r="A149" s="1">
        <v>45312</v>
      </c>
      <c r="B149" t="s">
        <v>93</v>
      </c>
      <c r="C149" t="s">
        <v>129</v>
      </c>
      <c r="D149" t="s">
        <v>3318</v>
      </c>
      <c r="E149" s="2">
        <f t="shared" si="14"/>
        <v>4800</v>
      </c>
      <c r="F149">
        <v>3</v>
      </c>
      <c r="G149" s="2">
        <f t="shared" si="15"/>
        <v>14400</v>
      </c>
      <c r="H149" t="s">
        <v>138</v>
      </c>
      <c r="I149" t="s">
        <v>141</v>
      </c>
      <c r="J149" t="s">
        <v>289</v>
      </c>
      <c r="K149" t="s">
        <v>3281</v>
      </c>
      <c r="L149">
        <v>3</v>
      </c>
      <c r="M149">
        <v>0</v>
      </c>
      <c r="N149" s="2">
        <f t="shared" si="16"/>
        <v>14400</v>
      </c>
      <c r="O149" s="2">
        <f t="shared" si="20"/>
        <v>4200</v>
      </c>
      <c r="P149" s="2">
        <f t="shared" si="17"/>
        <v>12600</v>
      </c>
      <c r="Q149" s="2">
        <f t="shared" si="18"/>
        <v>1800</v>
      </c>
      <c r="R149" s="3">
        <f t="shared" si="19"/>
        <v>0.125</v>
      </c>
      <c r="S149" t="s">
        <v>3284</v>
      </c>
      <c r="T149" t="s">
        <v>3289</v>
      </c>
      <c r="U149" t="s">
        <v>3291</v>
      </c>
      <c r="V149" t="s">
        <v>3292</v>
      </c>
      <c r="W149" t="s">
        <v>3296</v>
      </c>
      <c r="X149" t="s">
        <v>3306</v>
      </c>
      <c r="Y149" t="s">
        <v>3309</v>
      </c>
      <c r="Z149" t="s">
        <v>3311</v>
      </c>
      <c r="AA149" t="s">
        <v>3315</v>
      </c>
    </row>
    <row r="150" spans="1:27" x14ac:dyDescent="0.25">
      <c r="A150" s="1">
        <v>45312</v>
      </c>
      <c r="B150" t="s">
        <v>72</v>
      </c>
      <c r="C150" t="s">
        <v>134</v>
      </c>
      <c r="D150" t="s">
        <v>3321</v>
      </c>
      <c r="E150" s="2">
        <f t="shared" si="14"/>
        <v>5800</v>
      </c>
      <c r="F150">
        <v>4</v>
      </c>
      <c r="G150" s="2">
        <f t="shared" si="15"/>
        <v>23200</v>
      </c>
      <c r="H150" t="s">
        <v>136</v>
      </c>
      <c r="I150" t="s">
        <v>141</v>
      </c>
      <c r="J150" t="s">
        <v>290</v>
      </c>
      <c r="K150" t="s">
        <v>3281</v>
      </c>
      <c r="L150">
        <v>4</v>
      </c>
      <c r="M150">
        <v>0</v>
      </c>
      <c r="N150" s="2">
        <f t="shared" si="16"/>
        <v>23200</v>
      </c>
      <c r="O150" s="2">
        <f t="shared" si="20"/>
        <v>400</v>
      </c>
      <c r="P150" s="2">
        <f t="shared" si="17"/>
        <v>1600</v>
      </c>
      <c r="Q150" s="2">
        <f t="shared" si="18"/>
        <v>21600</v>
      </c>
      <c r="R150" s="3">
        <f t="shared" si="19"/>
        <v>0.93103448275862066</v>
      </c>
      <c r="S150" t="s">
        <v>3284</v>
      </c>
      <c r="T150" t="s">
        <v>3288</v>
      </c>
      <c r="U150" t="s">
        <v>3290</v>
      </c>
      <c r="V150" t="s">
        <v>3292</v>
      </c>
      <c r="W150" t="s">
        <v>3296</v>
      </c>
      <c r="X150" t="s">
        <v>3306</v>
      </c>
      <c r="Y150" t="s">
        <v>3308</v>
      </c>
      <c r="Z150" t="s">
        <v>3310</v>
      </c>
      <c r="AA150" t="s">
        <v>3314</v>
      </c>
    </row>
    <row r="151" spans="1:27" x14ac:dyDescent="0.25">
      <c r="A151" s="1">
        <v>45313</v>
      </c>
      <c r="B151" t="s">
        <v>94</v>
      </c>
      <c r="C151" t="s">
        <v>123</v>
      </c>
      <c r="D151" t="s">
        <v>3329</v>
      </c>
      <c r="E151" s="2">
        <f t="shared" si="14"/>
        <v>800</v>
      </c>
      <c r="F151">
        <v>5</v>
      </c>
      <c r="G151" s="2">
        <f t="shared" si="15"/>
        <v>4000</v>
      </c>
      <c r="H151" t="s">
        <v>138</v>
      </c>
      <c r="I151" t="s">
        <v>139</v>
      </c>
      <c r="J151" t="s">
        <v>291</v>
      </c>
      <c r="K151" t="s">
        <v>3282</v>
      </c>
      <c r="L151">
        <v>5</v>
      </c>
      <c r="M151">
        <v>50</v>
      </c>
      <c r="N151" s="2">
        <f t="shared" si="16"/>
        <v>3950</v>
      </c>
      <c r="O151" s="2">
        <f t="shared" si="20"/>
        <v>3500</v>
      </c>
      <c r="P151" s="2">
        <f t="shared" si="17"/>
        <v>17500</v>
      </c>
      <c r="Q151" s="2">
        <f t="shared" si="18"/>
        <v>-13550</v>
      </c>
      <c r="R151" s="3">
        <f t="shared" si="19"/>
        <v>-3.4303797468354431</v>
      </c>
      <c r="S151" t="s">
        <v>3286</v>
      </c>
      <c r="T151" t="s">
        <v>3288</v>
      </c>
      <c r="U151" t="s">
        <v>3290</v>
      </c>
      <c r="V151" t="s">
        <v>3294</v>
      </c>
      <c r="W151" t="s">
        <v>3296</v>
      </c>
      <c r="X151" t="s">
        <v>3300</v>
      </c>
      <c r="Y151" t="s">
        <v>3309</v>
      </c>
      <c r="Z151" t="s">
        <v>3311</v>
      </c>
      <c r="AA151" t="s">
        <v>3313</v>
      </c>
    </row>
    <row r="152" spans="1:27" x14ac:dyDescent="0.25">
      <c r="A152" s="1">
        <v>45313</v>
      </c>
      <c r="B152" t="s">
        <v>95</v>
      </c>
      <c r="C152" t="s">
        <v>130</v>
      </c>
      <c r="D152" t="s">
        <v>3318</v>
      </c>
      <c r="E152" s="2">
        <f t="shared" si="14"/>
        <v>4800</v>
      </c>
      <c r="F152">
        <v>1</v>
      </c>
      <c r="G152" s="2">
        <f t="shared" si="15"/>
        <v>4800</v>
      </c>
      <c r="H152" t="s">
        <v>137</v>
      </c>
      <c r="I152" t="s">
        <v>139</v>
      </c>
      <c r="J152" t="s">
        <v>292</v>
      </c>
      <c r="K152" t="s">
        <v>3281</v>
      </c>
      <c r="L152">
        <v>1</v>
      </c>
      <c r="M152">
        <v>0</v>
      </c>
      <c r="N152" s="2">
        <f t="shared" si="16"/>
        <v>4800</v>
      </c>
      <c r="O152" s="2">
        <f t="shared" si="20"/>
        <v>2600</v>
      </c>
      <c r="P152" s="2">
        <f t="shared" si="17"/>
        <v>2600</v>
      </c>
      <c r="Q152" s="2">
        <f t="shared" si="18"/>
        <v>2200</v>
      </c>
      <c r="R152" s="3">
        <f t="shared" si="19"/>
        <v>0.45833333333333331</v>
      </c>
      <c r="S152" t="s">
        <v>3286</v>
      </c>
      <c r="T152" t="s">
        <v>3287</v>
      </c>
      <c r="U152" t="s">
        <v>3291</v>
      </c>
      <c r="V152" t="s">
        <v>3292</v>
      </c>
      <c r="W152" t="s">
        <v>3296</v>
      </c>
      <c r="X152" t="s">
        <v>3300</v>
      </c>
      <c r="Y152" t="s">
        <v>3309</v>
      </c>
      <c r="Z152" t="s">
        <v>3310</v>
      </c>
      <c r="AA152" t="s">
        <v>3314</v>
      </c>
    </row>
    <row r="153" spans="1:27" x14ac:dyDescent="0.25">
      <c r="A153" s="1">
        <v>45313</v>
      </c>
      <c r="B153" t="s">
        <v>22</v>
      </c>
      <c r="C153" t="s">
        <v>134</v>
      </c>
      <c r="D153" t="s">
        <v>3322</v>
      </c>
      <c r="E153" s="2">
        <f t="shared" si="14"/>
        <v>3800</v>
      </c>
      <c r="F153">
        <v>1</v>
      </c>
      <c r="G153" s="2">
        <f t="shared" si="15"/>
        <v>3800</v>
      </c>
      <c r="H153" t="s">
        <v>136</v>
      </c>
      <c r="I153" t="s">
        <v>139</v>
      </c>
      <c r="J153" t="s">
        <v>293</v>
      </c>
      <c r="K153" t="s">
        <v>3281</v>
      </c>
      <c r="L153">
        <v>1</v>
      </c>
      <c r="M153">
        <v>0</v>
      </c>
      <c r="N153" s="2">
        <f t="shared" si="16"/>
        <v>3800</v>
      </c>
      <c r="O153" s="2">
        <f t="shared" si="20"/>
        <v>5000</v>
      </c>
      <c r="P153" s="2">
        <f t="shared" si="17"/>
        <v>5000</v>
      </c>
      <c r="Q153" s="2">
        <f t="shared" si="18"/>
        <v>-1200</v>
      </c>
      <c r="R153" s="3">
        <f t="shared" si="19"/>
        <v>-0.31578947368421051</v>
      </c>
      <c r="S153" t="s">
        <v>3286</v>
      </c>
      <c r="T153" t="s">
        <v>3288</v>
      </c>
      <c r="U153" t="s">
        <v>3291</v>
      </c>
      <c r="V153" t="s">
        <v>3292</v>
      </c>
      <c r="W153" t="s">
        <v>3296</v>
      </c>
      <c r="X153" t="s">
        <v>3300</v>
      </c>
      <c r="Y153" t="s">
        <v>3307</v>
      </c>
      <c r="Z153" t="s">
        <v>3311</v>
      </c>
      <c r="AA153" t="s">
        <v>3313</v>
      </c>
    </row>
    <row r="154" spans="1:27" x14ac:dyDescent="0.25">
      <c r="A154" s="1">
        <v>45314</v>
      </c>
      <c r="B154" t="s">
        <v>96</v>
      </c>
      <c r="C154" t="s">
        <v>133</v>
      </c>
      <c r="D154" t="s">
        <v>3317</v>
      </c>
      <c r="E154" s="2">
        <f t="shared" si="14"/>
        <v>6800</v>
      </c>
      <c r="F154">
        <v>2</v>
      </c>
      <c r="G154" s="2">
        <f t="shared" si="15"/>
        <v>13600</v>
      </c>
      <c r="H154" t="s">
        <v>138</v>
      </c>
      <c r="I154" t="s">
        <v>140</v>
      </c>
      <c r="J154" t="s">
        <v>294</v>
      </c>
      <c r="K154" t="s">
        <v>3281</v>
      </c>
      <c r="L154">
        <v>2</v>
      </c>
      <c r="M154">
        <v>0</v>
      </c>
      <c r="N154" s="2">
        <f t="shared" si="16"/>
        <v>13600</v>
      </c>
      <c r="O154" s="2">
        <f t="shared" si="20"/>
        <v>900</v>
      </c>
      <c r="P154" s="2">
        <f t="shared" si="17"/>
        <v>1800</v>
      </c>
      <c r="Q154" s="2">
        <f t="shared" si="18"/>
        <v>11800</v>
      </c>
      <c r="R154" s="3">
        <f t="shared" si="19"/>
        <v>0.86764705882352944</v>
      </c>
      <c r="S154" t="s">
        <v>3286</v>
      </c>
      <c r="T154" t="s">
        <v>3287</v>
      </c>
      <c r="U154" t="s">
        <v>3290</v>
      </c>
      <c r="V154" t="s">
        <v>3295</v>
      </c>
      <c r="W154" t="s">
        <v>3296</v>
      </c>
      <c r="X154" t="s">
        <v>3301</v>
      </c>
      <c r="Y154" t="s">
        <v>3308</v>
      </c>
      <c r="Z154" t="s">
        <v>3310</v>
      </c>
      <c r="AA154" t="s">
        <v>3314</v>
      </c>
    </row>
    <row r="155" spans="1:27" x14ac:dyDescent="0.25">
      <c r="A155" s="1">
        <v>45314</v>
      </c>
      <c r="B155" t="s">
        <v>64</v>
      </c>
      <c r="C155" t="s">
        <v>124</v>
      </c>
      <c r="D155" t="s">
        <v>3319</v>
      </c>
      <c r="E155" s="2">
        <f t="shared" si="14"/>
        <v>1300</v>
      </c>
      <c r="F155">
        <v>5</v>
      </c>
      <c r="G155" s="2">
        <f t="shared" si="15"/>
        <v>6500</v>
      </c>
      <c r="H155" t="s">
        <v>138</v>
      </c>
      <c r="I155" t="s">
        <v>140</v>
      </c>
      <c r="J155" t="s">
        <v>295</v>
      </c>
      <c r="K155" t="s">
        <v>3281</v>
      </c>
      <c r="L155">
        <v>5</v>
      </c>
      <c r="M155">
        <v>0</v>
      </c>
      <c r="N155" s="2">
        <f t="shared" si="16"/>
        <v>6500</v>
      </c>
      <c r="O155" s="2">
        <f t="shared" si="20"/>
        <v>2600</v>
      </c>
      <c r="P155" s="2">
        <f t="shared" si="17"/>
        <v>13000</v>
      </c>
      <c r="Q155" s="2">
        <f t="shared" si="18"/>
        <v>-6500</v>
      </c>
      <c r="R155" s="3">
        <f t="shared" si="19"/>
        <v>-1</v>
      </c>
      <c r="S155" t="s">
        <v>3286</v>
      </c>
      <c r="T155" t="s">
        <v>3288</v>
      </c>
      <c r="U155" t="s">
        <v>3291</v>
      </c>
      <c r="V155" t="s">
        <v>3293</v>
      </c>
      <c r="W155" t="s">
        <v>3296</v>
      </c>
      <c r="X155" t="s">
        <v>3301</v>
      </c>
      <c r="Y155" t="s">
        <v>3307</v>
      </c>
      <c r="Z155" t="s">
        <v>3311</v>
      </c>
      <c r="AA155" t="s">
        <v>3312</v>
      </c>
    </row>
    <row r="156" spans="1:27" x14ac:dyDescent="0.25">
      <c r="A156" s="1">
        <v>45314</v>
      </c>
      <c r="B156" t="s">
        <v>97</v>
      </c>
      <c r="C156" t="s">
        <v>126</v>
      </c>
      <c r="D156" t="s">
        <v>3322</v>
      </c>
      <c r="E156" s="2">
        <f t="shared" si="14"/>
        <v>3800</v>
      </c>
      <c r="F156">
        <v>3</v>
      </c>
      <c r="G156" s="2">
        <f t="shared" si="15"/>
        <v>11400</v>
      </c>
      <c r="H156" t="s">
        <v>137</v>
      </c>
      <c r="I156" t="s">
        <v>140</v>
      </c>
      <c r="J156" t="s">
        <v>296</v>
      </c>
      <c r="K156" t="s">
        <v>3281</v>
      </c>
      <c r="L156">
        <v>3</v>
      </c>
      <c r="M156">
        <v>0</v>
      </c>
      <c r="N156" s="2">
        <f t="shared" si="16"/>
        <v>11400</v>
      </c>
      <c r="O156" s="2">
        <f t="shared" si="20"/>
        <v>1000</v>
      </c>
      <c r="P156" s="2">
        <f t="shared" si="17"/>
        <v>3000</v>
      </c>
      <c r="Q156" s="2">
        <f t="shared" si="18"/>
        <v>8400</v>
      </c>
      <c r="R156" s="3">
        <f t="shared" si="19"/>
        <v>0.73684210526315785</v>
      </c>
      <c r="S156" t="s">
        <v>3286</v>
      </c>
      <c r="T156" t="s">
        <v>3287</v>
      </c>
      <c r="U156" t="s">
        <v>3291</v>
      </c>
      <c r="V156" t="s">
        <v>3293</v>
      </c>
      <c r="W156" t="s">
        <v>3296</v>
      </c>
      <c r="X156" t="s">
        <v>3301</v>
      </c>
      <c r="Y156" t="s">
        <v>3307</v>
      </c>
      <c r="Z156" t="s">
        <v>3310</v>
      </c>
      <c r="AA156" t="s">
        <v>3315</v>
      </c>
    </row>
    <row r="157" spans="1:27" x14ac:dyDescent="0.25">
      <c r="A157" s="1">
        <v>45314</v>
      </c>
      <c r="B157" t="s">
        <v>95</v>
      </c>
      <c r="C157" t="s">
        <v>123</v>
      </c>
      <c r="D157" t="s">
        <v>3328</v>
      </c>
      <c r="E157" s="2">
        <f t="shared" si="14"/>
        <v>1500</v>
      </c>
      <c r="F157">
        <v>1</v>
      </c>
      <c r="G157" s="2">
        <f t="shared" si="15"/>
        <v>1500</v>
      </c>
      <c r="H157" t="s">
        <v>136</v>
      </c>
      <c r="I157" t="s">
        <v>141</v>
      </c>
      <c r="J157" t="s">
        <v>297</v>
      </c>
      <c r="K157" t="s">
        <v>3282</v>
      </c>
      <c r="L157">
        <v>1</v>
      </c>
      <c r="M157">
        <v>100</v>
      </c>
      <c r="N157" s="2">
        <f t="shared" si="16"/>
        <v>1400</v>
      </c>
      <c r="O157" s="2">
        <f t="shared" si="20"/>
        <v>900</v>
      </c>
      <c r="P157" s="2">
        <f t="shared" si="17"/>
        <v>900</v>
      </c>
      <c r="Q157" s="2">
        <f t="shared" si="18"/>
        <v>500</v>
      </c>
      <c r="R157" s="3">
        <f t="shared" si="19"/>
        <v>0.35714285714285715</v>
      </c>
      <c r="S157" t="s">
        <v>3284</v>
      </c>
      <c r="T157" t="s">
        <v>3288</v>
      </c>
      <c r="U157" t="s">
        <v>3290</v>
      </c>
      <c r="V157" t="s">
        <v>3292</v>
      </c>
      <c r="W157" t="s">
        <v>3296</v>
      </c>
      <c r="X157" t="s">
        <v>3301</v>
      </c>
      <c r="Y157" t="s">
        <v>3308</v>
      </c>
      <c r="Z157" t="s">
        <v>3311</v>
      </c>
      <c r="AA157" t="s">
        <v>3315</v>
      </c>
    </row>
    <row r="158" spans="1:27" x14ac:dyDescent="0.25">
      <c r="A158" s="1">
        <v>45314</v>
      </c>
      <c r="B158" t="s">
        <v>98</v>
      </c>
      <c r="C158" t="s">
        <v>124</v>
      </c>
      <c r="D158" t="s">
        <v>3319</v>
      </c>
      <c r="E158" s="2">
        <f t="shared" si="14"/>
        <v>1300</v>
      </c>
      <c r="F158">
        <v>5</v>
      </c>
      <c r="G158" s="2">
        <f t="shared" si="15"/>
        <v>6500</v>
      </c>
      <c r="H158" t="s">
        <v>138</v>
      </c>
      <c r="I158" t="s">
        <v>140</v>
      </c>
      <c r="J158" t="s">
        <v>298</v>
      </c>
      <c r="K158" t="s">
        <v>3281</v>
      </c>
      <c r="L158">
        <v>5</v>
      </c>
      <c r="M158">
        <v>0</v>
      </c>
      <c r="N158" s="2">
        <f t="shared" si="16"/>
        <v>6500</v>
      </c>
      <c r="O158" s="2">
        <f t="shared" si="20"/>
        <v>5000</v>
      </c>
      <c r="P158" s="2">
        <f t="shared" si="17"/>
        <v>25000</v>
      </c>
      <c r="Q158" s="2">
        <f t="shared" si="18"/>
        <v>-18500</v>
      </c>
      <c r="R158" s="3">
        <f t="shared" si="19"/>
        <v>-2.8461538461538463</v>
      </c>
      <c r="S158" t="s">
        <v>3286</v>
      </c>
      <c r="T158" t="s">
        <v>3287</v>
      </c>
      <c r="U158" t="s">
        <v>3291</v>
      </c>
      <c r="V158" t="s">
        <v>3292</v>
      </c>
      <c r="W158" t="s">
        <v>3296</v>
      </c>
      <c r="X158" t="s">
        <v>3301</v>
      </c>
      <c r="Y158" t="s">
        <v>3308</v>
      </c>
      <c r="Z158" t="s">
        <v>3311</v>
      </c>
      <c r="AA158" t="s">
        <v>3313</v>
      </c>
    </row>
    <row r="159" spans="1:27" x14ac:dyDescent="0.25">
      <c r="A159" s="1">
        <v>45314</v>
      </c>
      <c r="B159" t="s">
        <v>41</v>
      </c>
      <c r="C159" t="s">
        <v>130</v>
      </c>
      <c r="D159" t="s">
        <v>3317</v>
      </c>
      <c r="E159" s="2">
        <f t="shared" si="14"/>
        <v>6800</v>
      </c>
      <c r="F159">
        <v>4</v>
      </c>
      <c r="G159" s="2">
        <f t="shared" si="15"/>
        <v>27200</v>
      </c>
      <c r="H159" t="s">
        <v>137</v>
      </c>
      <c r="I159" t="s">
        <v>139</v>
      </c>
      <c r="J159" t="s">
        <v>299</v>
      </c>
      <c r="K159" t="s">
        <v>3281</v>
      </c>
      <c r="L159">
        <v>4</v>
      </c>
      <c r="M159">
        <v>0</v>
      </c>
      <c r="N159" s="2">
        <f t="shared" si="16"/>
        <v>27200</v>
      </c>
      <c r="O159" s="2">
        <f t="shared" si="20"/>
        <v>1800</v>
      </c>
      <c r="P159" s="2">
        <f t="shared" si="17"/>
        <v>7200</v>
      </c>
      <c r="Q159" s="2">
        <f t="shared" si="18"/>
        <v>20000</v>
      </c>
      <c r="R159" s="3">
        <f t="shared" si="19"/>
        <v>0.73529411764705888</v>
      </c>
      <c r="S159" t="s">
        <v>3285</v>
      </c>
      <c r="T159" t="s">
        <v>3289</v>
      </c>
      <c r="U159" t="s">
        <v>3290</v>
      </c>
      <c r="V159" t="s">
        <v>3293</v>
      </c>
      <c r="W159" t="s">
        <v>3296</v>
      </c>
      <c r="X159" t="s">
        <v>3301</v>
      </c>
      <c r="Y159" t="s">
        <v>3307</v>
      </c>
      <c r="Z159" t="s">
        <v>3311</v>
      </c>
      <c r="AA159" t="s">
        <v>3314</v>
      </c>
    </row>
    <row r="160" spans="1:27" x14ac:dyDescent="0.25">
      <c r="A160" s="1">
        <v>45314</v>
      </c>
      <c r="B160" t="s">
        <v>99</v>
      </c>
      <c r="C160" t="s">
        <v>124</v>
      </c>
      <c r="D160" t="s">
        <v>3320</v>
      </c>
      <c r="E160" s="2">
        <f t="shared" si="14"/>
        <v>2800</v>
      </c>
      <c r="F160">
        <v>5</v>
      </c>
      <c r="G160" s="2">
        <f t="shared" si="15"/>
        <v>14000</v>
      </c>
      <c r="H160" t="s">
        <v>137</v>
      </c>
      <c r="I160" t="s">
        <v>139</v>
      </c>
      <c r="J160" t="s">
        <v>300</v>
      </c>
      <c r="K160" t="s">
        <v>3281</v>
      </c>
      <c r="L160">
        <v>5</v>
      </c>
      <c r="M160">
        <v>0</v>
      </c>
      <c r="N160" s="2">
        <f t="shared" si="16"/>
        <v>14000</v>
      </c>
      <c r="O160" s="2">
        <f t="shared" si="20"/>
        <v>2600</v>
      </c>
      <c r="P160" s="2">
        <f t="shared" si="17"/>
        <v>13000</v>
      </c>
      <c r="Q160" s="2">
        <f t="shared" si="18"/>
        <v>1000</v>
      </c>
      <c r="R160" s="3">
        <f t="shared" si="19"/>
        <v>7.1428571428571425E-2</v>
      </c>
      <c r="S160" t="s">
        <v>3285</v>
      </c>
      <c r="T160" t="s">
        <v>3289</v>
      </c>
      <c r="U160" t="s">
        <v>3290</v>
      </c>
      <c r="V160" t="s">
        <v>3295</v>
      </c>
      <c r="W160" t="s">
        <v>3296</v>
      </c>
      <c r="X160" t="s">
        <v>3301</v>
      </c>
      <c r="Y160" t="s">
        <v>3307</v>
      </c>
      <c r="Z160" t="s">
        <v>3311</v>
      </c>
      <c r="AA160" t="s">
        <v>3313</v>
      </c>
    </row>
    <row r="161" spans="1:27" x14ac:dyDescent="0.25">
      <c r="A161" s="1">
        <v>45314</v>
      </c>
      <c r="B161" t="s">
        <v>48</v>
      </c>
      <c r="C161" t="s">
        <v>124</v>
      </c>
      <c r="D161" t="s">
        <v>3322</v>
      </c>
      <c r="E161" s="2">
        <f t="shared" si="14"/>
        <v>3800</v>
      </c>
      <c r="F161">
        <v>3</v>
      </c>
      <c r="G161" s="2">
        <f t="shared" si="15"/>
        <v>11400</v>
      </c>
      <c r="H161" t="s">
        <v>137</v>
      </c>
      <c r="I161" t="s">
        <v>139</v>
      </c>
      <c r="J161" t="s">
        <v>301</v>
      </c>
      <c r="K161" t="s">
        <v>3281</v>
      </c>
      <c r="L161">
        <v>3</v>
      </c>
      <c r="M161">
        <v>0</v>
      </c>
      <c r="N161" s="2">
        <f t="shared" si="16"/>
        <v>11400</v>
      </c>
      <c r="O161" s="2">
        <f t="shared" si="20"/>
        <v>900</v>
      </c>
      <c r="P161" s="2">
        <f t="shared" si="17"/>
        <v>2700</v>
      </c>
      <c r="Q161" s="2">
        <f t="shared" si="18"/>
        <v>8700</v>
      </c>
      <c r="R161" s="3">
        <f t="shared" si="19"/>
        <v>0.76315789473684215</v>
      </c>
      <c r="S161" t="s">
        <v>3286</v>
      </c>
      <c r="T161" t="s">
        <v>3288</v>
      </c>
      <c r="U161" t="s">
        <v>3290</v>
      </c>
      <c r="V161" t="s">
        <v>3294</v>
      </c>
      <c r="W161" t="s">
        <v>3296</v>
      </c>
      <c r="X161" t="s">
        <v>3301</v>
      </c>
      <c r="Y161" t="s">
        <v>3309</v>
      </c>
      <c r="Z161" t="s">
        <v>3310</v>
      </c>
      <c r="AA161" t="s">
        <v>3314</v>
      </c>
    </row>
    <row r="162" spans="1:27" x14ac:dyDescent="0.25">
      <c r="A162" s="1">
        <v>45314</v>
      </c>
      <c r="B162" t="s">
        <v>80</v>
      </c>
      <c r="C162" t="s">
        <v>134</v>
      </c>
      <c r="D162" t="s">
        <v>3319</v>
      </c>
      <c r="E162" s="2">
        <f t="shared" si="14"/>
        <v>1300</v>
      </c>
      <c r="F162">
        <v>5</v>
      </c>
      <c r="G162" s="2">
        <f t="shared" si="15"/>
        <v>6500</v>
      </c>
      <c r="H162" t="s">
        <v>138</v>
      </c>
      <c r="I162" t="s">
        <v>140</v>
      </c>
      <c r="J162" t="s">
        <v>302</v>
      </c>
      <c r="K162" t="s">
        <v>3281</v>
      </c>
      <c r="L162">
        <v>5</v>
      </c>
      <c r="M162">
        <v>0</v>
      </c>
      <c r="N162" s="2">
        <f t="shared" si="16"/>
        <v>6500</v>
      </c>
      <c r="O162" s="2">
        <f t="shared" si="20"/>
        <v>1800</v>
      </c>
      <c r="P162" s="2">
        <f t="shared" si="17"/>
        <v>9000</v>
      </c>
      <c r="Q162" s="2">
        <f t="shared" si="18"/>
        <v>-2500</v>
      </c>
      <c r="R162" s="3">
        <f t="shared" si="19"/>
        <v>-0.38461538461538464</v>
      </c>
      <c r="S162" t="s">
        <v>3284</v>
      </c>
      <c r="T162" t="s">
        <v>3288</v>
      </c>
      <c r="U162" t="s">
        <v>3291</v>
      </c>
      <c r="V162" t="s">
        <v>3295</v>
      </c>
      <c r="W162" t="s">
        <v>3296</v>
      </c>
      <c r="X162" t="s">
        <v>3301</v>
      </c>
      <c r="Y162" t="s">
        <v>3309</v>
      </c>
      <c r="Z162" t="s">
        <v>3310</v>
      </c>
      <c r="AA162" t="s">
        <v>3314</v>
      </c>
    </row>
    <row r="163" spans="1:27" x14ac:dyDescent="0.25">
      <c r="A163" s="1">
        <v>45314</v>
      </c>
      <c r="B163" t="s">
        <v>40</v>
      </c>
      <c r="C163" t="s">
        <v>131</v>
      </c>
      <c r="D163" t="s">
        <v>3320</v>
      </c>
      <c r="E163" s="2">
        <f t="shared" si="14"/>
        <v>2800</v>
      </c>
      <c r="F163">
        <v>3</v>
      </c>
      <c r="G163" s="2">
        <f t="shared" si="15"/>
        <v>8400</v>
      </c>
      <c r="H163" t="s">
        <v>137</v>
      </c>
      <c r="I163" t="s">
        <v>140</v>
      </c>
      <c r="J163" t="s">
        <v>303</v>
      </c>
      <c r="K163" t="s">
        <v>3281</v>
      </c>
      <c r="L163">
        <v>3</v>
      </c>
      <c r="M163">
        <v>0</v>
      </c>
      <c r="N163" s="2">
        <f t="shared" si="16"/>
        <v>8400</v>
      </c>
      <c r="O163" s="2">
        <f t="shared" si="20"/>
        <v>5000</v>
      </c>
      <c r="P163" s="2">
        <f t="shared" si="17"/>
        <v>15000</v>
      </c>
      <c r="Q163" s="2">
        <f t="shared" si="18"/>
        <v>-6600</v>
      </c>
      <c r="R163" s="3">
        <f t="shared" si="19"/>
        <v>-0.7857142857142857</v>
      </c>
      <c r="S163" t="s">
        <v>3286</v>
      </c>
      <c r="T163" t="s">
        <v>3289</v>
      </c>
      <c r="U163" t="s">
        <v>3291</v>
      </c>
      <c r="V163" t="s">
        <v>3295</v>
      </c>
      <c r="W163" t="s">
        <v>3296</v>
      </c>
      <c r="X163" t="s">
        <v>3301</v>
      </c>
      <c r="Y163" t="s">
        <v>3307</v>
      </c>
      <c r="Z163" t="s">
        <v>3310</v>
      </c>
      <c r="AA163" t="s">
        <v>3315</v>
      </c>
    </row>
    <row r="164" spans="1:27" x14ac:dyDescent="0.25">
      <c r="A164" s="1">
        <v>45314</v>
      </c>
      <c r="B164" t="s">
        <v>82</v>
      </c>
      <c r="C164" t="s">
        <v>127</v>
      </c>
      <c r="D164" t="s">
        <v>3317</v>
      </c>
      <c r="E164" s="2">
        <f t="shared" si="14"/>
        <v>6800</v>
      </c>
      <c r="F164">
        <v>1</v>
      </c>
      <c r="G164" s="2">
        <f t="shared" si="15"/>
        <v>6800</v>
      </c>
      <c r="H164" t="s">
        <v>138</v>
      </c>
      <c r="I164" t="s">
        <v>139</v>
      </c>
      <c r="J164" t="s">
        <v>304</v>
      </c>
      <c r="K164" t="s">
        <v>3281</v>
      </c>
      <c r="L164">
        <v>1</v>
      </c>
      <c r="M164">
        <v>0</v>
      </c>
      <c r="N164" s="2">
        <f t="shared" si="16"/>
        <v>6800</v>
      </c>
      <c r="O164" s="2">
        <f t="shared" si="20"/>
        <v>4200</v>
      </c>
      <c r="P164" s="2">
        <f t="shared" si="17"/>
        <v>4200</v>
      </c>
      <c r="Q164" s="2">
        <f t="shared" si="18"/>
        <v>2600</v>
      </c>
      <c r="R164" s="3">
        <f t="shared" si="19"/>
        <v>0.38235294117647056</v>
      </c>
      <c r="S164" t="s">
        <v>3284</v>
      </c>
      <c r="T164" t="s">
        <v>3287</v>
      </c>
      <c r="U164" t="s">
        <v>3291</v>
      </c>
      <c r="V164" t="s">
        <v>3292</v>
      </c>
      <c r="W164" t="s">
        <v>3296</v>
      </c>
      <c r="X164" t="s">
        <v>3301</v>
      </c>
      <c r="Y164" t="s">
        <v>3307</v>
      </c>
      <c r="Z164" t="s">
        <v>3310</v>
      </c>
      <c r="AA164" t="s">
        <v>3312</v>
      </c>
    </row>
    <row r="165" spans="1:27" x14ac:dyDescent="0.25">
      <c r="A165" s="1">
        <v>45314</v>
      </c>
      <c r="B165" t="s">
        <v>39</v>
      </c>
      <c r="C165" t="s">
        <v>131</v>
      </c>
      <c r="D165" t="s">
        <v>3321</v>
      </c>
      <c r="E165" s="2">
        <f t="shared" si="14"/>
        <v>5800</v>
      </c>
      <c r="F165">
        <v>3</v>
      </c>
      <c r="G165" s="2">
        <f t="shared" si="15"/>
        <v>17400</v>
      </c>
      <c r="H165" t="s">
        <v>138</v>
      </c>
      <c r="I165" t="s">
        <v>140</v>
      </c>
      <c r="J165" t="s">
        <v>305</v>
      </c>
      <c r="K165" t="s">
        <v>3281</v>
      </c>
      <c r="L165">
        <v>3</v>
      </c>
      <c r="M165">
        <v>0</v>
      </c>
      <c r="N165" s="2">
        <f t="shared" si="16"/>
        <v>17400</v>
      </c>
      <c r="O165" s="2">
        <f t="shared" si="20"/>
        <v>2600</v>
      </c>
      <c r="P165" s="2">
        <f t="shared" si="17"/>
        <v>7800</v>
      </c>
      <c r="Q165" s="2">
        <f t="shared" si="18"/>
        <v>9600</v>
      </c>
      <c r="R165" s="3">
        <f t="shared" si="19"/>
        <v>0.55172413793103448</v>
      </c>
      <c r="S165" t="s">
        <v>3284</v>
      </c>
      <c r="T165" t="s">
        <v>3287</v>
      </c>
      <c r="U165" t="s">
        <v>3290</v>
      </c>
      <c r="V165" t="s">
        <v>3293</v>
      </c>
      <c r="W165" t="s">
        <v>3296</v>
      </c>
      <c r="X165" t="s">
        <v>3301</v>
      </c>
      <c r="Y165" t="s">
        <v>3309</v>
      </c>
      <c r="Z165" t="s">
        <v>3310</v>
      </c>
      <c r="AA165" t="s">
        <v>3313</v>
      </c>
    </row>
    <row r="166" spans="1:27" x14ac:dyDescent="0.25">
      <c r="A166" s="1">
        <v>45315</v>
      </c>
      <c r="B166" t="s">
        <v>79</v>
      </c>
      <c r="C166" t="s">
        <v>131</v>
      </c>
      <c r="D166" t="s">
        <v>3322</v>
      </c>
      <c r="E166" s="2">
        <f t="shared" si="14"/>
        <v>3800</v>
      </c>
      <c r="F166">
        <v>2</v>
      </c>
      <c r="G166" s="2">
        <f t="shared" si="15"/>
        <v>7600</v>
      </c>
      <c r="H166" t="s">
        <v>137</v>
      </c>
      <c r="I166" t="s">
        <v>140</v>
      </c>
      <c r="J166" t="s">
        <v>306</v>
      </c>
      <c r="K166" t="s">
        <v>3281</v>
      </c>
      <c r="L166">
        <v>2</v>
      </c>
      <c r="M166">
        <v>0</v>
      </c>
      <c r="N166" s="2">
        <f t="shared" si="16"/>
        <v>7600</v>
      </c>
      <c r="O166" s="2">
        <f t="shared" si="20"/>
        <v>5000</v>
      </c>
      <c r="P166" s="2">
        <f t="shared" si="17"/>
        <v>10000</v>
      </c>
      <c r="Q166" s="2">
        <f t="shared" si="18"/>
        <v>-2400</v>
      </c>
      <c r="R166" s="3">
        <f t="shared" si="19"/>
        <v>-0.31578947368421051</v>
      </c>
      <c r="S166" t="s">
        <v>3286</v>
      </c>
      <c r="T166" t="s">
        <v>3289</v>
      </c>
      <c r="U166" t="s">
        <v>3290</v>
      </c>
      <c r="V166" t="s">
        <v>3295</v>
      </c>
      <c r="W166" t="s">
        <v>3296</v>
      </c>
      <c r="X166" t="s">
        <v>3302</v>
      </c>
      <c r="Y166" t="s">
        <v>3307</v>
      </c>
      <c r="Z166" t="s">
        <v>3310</v>
      </c>
      <c r="AA166" t="s">
        <v>3315</v>
      </c>
    </row>
    <row r="167" spans="1:27" x14ac:dyDescent="0.25">
      <c r="A167" s="1">
        <v>45315</v>
      </c>
      <c r="B167" t="s">
        <v>32</v>
      </c>
      <c r="C167" t="s">
        <v>126</v>
      </c>
      <c r="D167" t="s">
        <v>3317</v>
      </c>
      <c r="E167" s="2">
        <f t="shared" si="14"/>
        <v>6800</v>
      </c>
      <c r="F167">
        <v>5</v>
      </c>
      <c r="G167" s="2">
        <f t="shared" si="15"/>
        <v>34000</v>
      </c>
      <c r="H167" t="s">
        <v>138</v>
      </c>
      <c r="I167" t="s">
        <v>141</v>
      </c>
      <c r="J167" t="s">
        <v>307</v>
      </c>
      <c r="K167" t="s">
        <v>3281</v>
      </c>
      <c r="L167">
        <v>5</v>
      </c>
      <c r="M167">
        <v>0</v>
      </c>
      <c r="N167" s="2">
        <f t="shared" si="16"/>
        <v>34000</v>
      </c>
      <c r="O167" s="2">
        <f t="shared" si="20"/>
        <v>3500</v>
      </c>
      <c r="P167" s="2">
        <f t="shared" si="17"/>
        <v>17500</v>
      </c>
      <c r="Q167" s="2">
        <f t="shared" si="18"/>
        <v>16500</v>
      </c>
      <c r="R167" s="3">
        <f t="shared" si="19"/>
        <v>0.48529411764705882</v>
      </c>
      <c r="S167" t="s">
        <v>3286</v>
      </c>
      <c r="T167" t="s">
        <v>3287</v>
      </c>
      <c r="U167" t="s">
        <v>3290</v>
      </c>
      <c r="V167" t="s">
        <v>3295</v>
      </c>
      <c r="W167" t="s">
        <v>3296</v>
      </c>
      <c r="X167" t="s">
        <v>3302</v>
      </c>
      <c r="Y167" t="s">
        <v>3309</v>
      </c>
      <c r="Z167" t="s">
        <v>3310</v>
      </c>
      <c r="AA167" t="s">
        <v>3312</v>
      </c>
    </row>
    <row r="168" spans="1:27" x14ac:dyDescent="0.25">
      <c r="A168" s="1">
        <v>45315</v>
      </c>
      <c r="B168" t="s">
        <v>100</v>
      </c>
      <c r="C168" t="s">
        <v>131</v>
      </c>
      <c r="D168" t="s">
        <v>3318</v>
      </c>
      <c r="E168" s="2">
        <f t="shared" si="14"/>
        <v>4800</v>
      </c>
      <c r="F168">
        <v>5</v>
      </c>
      <c r="G168" s="2">
        <f t="shared" si="15"/>
        <v>24000</v>
      </c>
      <c r="H168" t="s">
        <v>138</v>
      </c>
      <c r="I168" t="s">
        <v>139</v>
      </c>
      <c r="J168" t="s">
        <v>308</v>
      </c>
      <c r="K168" t="s">
        <v>3281</v>
      </c>
      <c r="L168">
        <v>5</v>
      </c>
      <c r="M168">
        <v>0</v>
      </c>
      <c r="N168" s="2">
        <f t="shared" si="16"/>
        <v>24000</v>
      </c>
      <c r="O168" s="2">
        <f t="shared" si="20"/>
        <v>4200</v>
      </c>
      <c r="P168" s="2">
        <f t="shared" si="17"/>
        <v>21000</v>
      </c>
      <c r="Q168" s="2">
        <f t="shared" si="18"/>
        <v>3000</v>
      </c>
      <c r="R168" s="3">
        <f t="shared" si="19"/>
        <v>0.125</v>
      </c>
      <c r="S168" t="s">
        <v>3284</v>
      </c>
      <c r="T168" t="s">
        <v>3288</v>
      </c>
      <c r="U168" t="s">
        <v>3290</v>
      </c>
      <c r="V168" t="s">
        <v>3293</v>
      </c>
      <c r="W168" t="s">
        <v>3296</v>
      </c>
      <c r="X168" t="s">
        <v>3302</v>
      </c>
      <c r="Y168" t="s">
        <v>3309</v>
      </c>
      <c r="Z168" t="s">
        <v>3311</v>
      </c>
      <c r="AA168" t="s">
        <v>3312</v>
      </c>
    </row>
    <row r="169" spans="1:27" x14ac:dyDescent="0.25">
      <c r="A169" s="1">
        <v>45315</v>
      </c>
      <c r="B169" t="s">
        <v>73</v>
      </c>
      <c r="C169" t="s">
        <v>128</v>
      </c>
      <c r="D169" t="s">
        <v>3321</v>
      </c>
      <c r="E169" s="2">
        <f t="shared" si="14"/>
        <v>5800</v>
      </c>
      <c r="F169">
        <v>1</v>
      </c>
      <c r="G169" s="2">
        <f t="shared" si="15"/>
        <v>5800</v>
      </c>
      <c r="H169" t="s">
        <v>138</v>
      </c>
      <c r="I169" t="s">
        <v>139</v>
      </c>
      <c r="J169" t="s">
        <v>309</v>
      </c>
      <c r="K169" t="s">
        <v>3283</v>
      </c>
      <c r="L169">
        <v>1</v>
      </c>
      <c r="M169">
        <v>0</v>
      </c>
      <c r="N169" s="2">
        <f t="shared" si="16"/>
        <v>5800</v>
      </c>
      <c r="O169" s="2">
        <f t="shared" si="20"/>
        <v>4200</v>
      </c>
      <c r="P169" s="2">
        <f t="shared" si="17"/>
        <v>4200</v>
      </c>
      <c r="Q169" s="2">
        <f t="shared" si="18"/>
        <v>1600</v>
      </c>
      <c r="R169" s="3">
        <f t="shared" si="19"/>
        <v>0.27586206896551724</v>
      </c>
      <c r="S169" t="s">
        <v>3285</v>
      </c>
      <c r="T169" t="s">
        <v>3287</v>
      </c>
      <c r="U169" t="s">
        <v>3291</v>
      </c>
      <c r="V169" t="s">
        <v>3294</v>
      </c>
      <c r="W169" t="s">
        <v>3296</v>
      </c>
      <c r="X169" t="s">
        <v>3302</v>
      </c>
      <c r="Y169" t="s">
        <v>3309</v>
      </c>
      <c r="Z169" t="s">
        <v>3310</v>
      </c>
      <c r="AA169" t="s">
        <v>3315</v>
      </c>
    </row>
    <row r="170" spans="1:27" x14ac:dyDescent="0.25">
      <c r="A170" s="1">
        <v>45315</v>
      </c>
      <c r="B170" t="s">
        <v>68</v>
      </c>
      <c r="C170" t="s">
        <v>134</v>
      </c>
      <c r="D170" t="s">
        <v>3321</v>
      </c>
      <c r="E170" s="2">
        <f t="shared" si="14"/>
        <v>5800</v>
      </c>
      <c r="F170">
        <v>4</v>
      </c>
      <c r="G170" s="2">
        <f t="shared" si="15"/>
        <v>23200</v>
      </c>
      <c r="H170" t="s">
        <v>137</v>
      </c>
      <c r="I170" t="s">
        <v>140</v>
      </c>
      <c r="J170" t="s">
        <v>310</v>
      </c>
      <c r="K170" t="s">
        <v>3281</v>
      </c>
      <c r="L170">
        <v>4</v>
      </c>
      <c r="M170">
        <v>0</v>
      </c>
      <c r="N170" s="2">
        <f t="shared" si="16"/>
        <v>23200</v>
      </c>
      <c r="O170" s="2">
        <f t="shared" si="20"/>
        <v>2600</v>
      </c>
      <c r="P170" s="2">
        <f t="shared" si="17"/>
        <v>10400</v>
      </c>
      <c r="Q170" s="2">
        <f t="shared" si="18"/>
        <v>12800</v>
      </c>
      <c r="R170" s="3">
        <f t="shared" si="19"/>
        <v>0.55172413793103448</v>
      </c>
      <c r="S170" t="s">
        <v>3285</v>
      </c>
      <c r="T170" t="s">
        <v>3287</v>
      </c>
      <c r="U170" t="s">
        <v>3290</v>
      </c>
      <c r="V170" t="s">
        <v>3294</v>
      </c>
      <c r="W170" t="s">
        <v>3296</v>
      </c>
      <c r="X170" t="s">
        <v>3302</v>
      </c>
      <c r="Y170" t="s">
        <v>3309</v>
      </c>
      <c r="Z170" t="s">
        <v>3310</v>
      </c>
      <c r="AA170" t="s">
        <v>3315</v>
      </c>
    </row>
    <row r="171" spans="1:27" x14ac:dyDescent="0.25">
      <c r="A171" s="1">
        <v>45316</v>
      </c>
      <c r="B171" t="s">
        <v>45</v>
      </c>
      <c r="C171" t="s">
        <v>127</v>
      </c>
      <c r="D171" t="s">
        <v>3322</v>
      </c>
      <c r="E171" s="2">
        <f t="shared" si="14"/>
        <v>3800</v>
      </c>
      <c r="F171">
        <v>1</v>
      </c>
      <c r="G171" s="2">
        <f t="shared" si="15"/>
        <v>3800</v>
      </c>
      <c r="H171" t="s">
        <v>138</v>
      </c>
      <c r="I171" t="s">
        <v>139</v>
      </c>
      <c r="J171" t="s">
        <v>311</v>
      </c>
      <c r="K171" t="s">
        <v>3281</v>
      </c>
      <c r="L171">
        <v>1</v>
      </c>
      <c r="M171">
        <v>0</v>
      </c>
      <c r="N171" s="2">
        <f t="shared" si="16"/>
        <v>3800</v>
      </c>
      <c r="O171" s="2">
        <f t="shared" si="20"/>
        <v>1800</v>
      </c>
      <c r="P171" s="2">
        <f t="shared" si="17"/>
        <v>1800</v>
      </c>
      <c r="Q171" s="2">
        <f t="shared" si="18"/>
        <v>2000</v>
      </c>
      <c r="R171" s="3">
        <f t="shared" si="19"/>
        <v>0.52631578947368418</v>
      </c>
      <c r="S171" t="s">
        <v>3285</v>
      </c>
      <c r="T171" t="s">
        <v>3288</v>
      </c>
      <c r="U171" t="s">
        <v>3291</v>
      </c>
      <c r="V171" t="s">
        <v>3294</v>
      </c>
      <c r="W171" t="s">
        <v>3296</v>
      </c>
      <c r="X171" t="s">
        <v>3303</v>
      </c>
      <c r="Y171" t="s">
        <v>3307</v>
      </c>
      <c r="Z171" t="s">
        <v>3311</v>
      </c>
      <c r="AA171" t="s">
        <v>3313</v>
      </c>
    </row>
    <row r="172" spans="1:27" x14ac:dyDescent="0.25">
      <c r="A172" s="1">
        <v>45316</v>
      </c>
      <c r="B172" t="s">
        <v>76</v>
      </c>
      <c r="C172" t="s">
        <v>129</v>
      </c>
      <c r="D172" t="s">
        <v>3320</v>
      </c>
      <c r="E172" s="2">
        <f t="shared" si="14"/>
        <v>2800</v>
      </c>
      <c r="F172">
        <v>2</v>
      </c>
      <c r="G172" s="2">
        <f t="shared" si="15"/>
        <v>5600</v>
      </c>
      <c r="H172" t="s">
        <v>138</v>
      </c>
      <c r="I172" t="s">
        <v>141</v>
      </c>
      <c r="J172" t="s">
        <v>312</v>
      </c>
      <c r="K172" t="s">
        <v>3281</v>
      </c>
      <c r="L172">
        <v>2</v>
      </c>
      <c r="M172">
        <v>50</v>
      </c>
      <c r="N172" s="2">
        <f t="shared" si="16"/>
        <v>5550</v>
      </c>
      <c r="O172" s="2">
        <f t="shared" si="20"/>
        <v>4200</v>
      </c>
      <c r="P172" s="2">
        <f t="shared" si="17"/>
        <v>8400</v>
      </c>
      <c r="Q172" s="2">
        <f t="shared" si="18"/>
        <v>-2850</v>
      </c>
      <c r="R172" s="3">
        <f t="shared" si="19"/>
        <v>-0.51351351351351349</v>
      </c>
      <c r="S172" t="s">
        <v>3284</v>
      </c>
      <c r="T172" t="s">
        <v>3288</v>
      </c>
      <c r="U172" t="s">
        <v>3291</v>
      </c>
      <c r="V172" t="s">
        <v>3295</v>
      </c>
      <c r="W172" t="s">
        <v>3296</v>
      </c>
      <c r="X172" t="s">
        <v>3303</v>
      </c>
      <c r="Y172" t="s">
        <v>3307</v>
      </c>
      <c r="Z172" t="s">
        <v>3311</v>
      </c>
      <c r="AA172" t="s">
        <v>3312</v>
      </c>
    </row>
    <row r="173" spans="1:27" x14ac:dyDescent="0.25">
      <c r="A173" s="1">
        <v>45316</v>
      </c>
      <c r="B173" t="s">
        <v>38</v>
      </c>
      <c r="C173" t="s">
        <v>126</v>
      </c>
      <c r="D173" t="s">
        <v>3321</v>
      </c>
      <c r="E173" s="2">
        <f t="shared" si="14"/>
        <v>5800</v>
      </c>
      <c r="F173">
        <v>5</v>
      </c>
      <c r="G173" s="2">
        <f t="shared" si="15"/>
        <v>29000</v>
      </c>
      <c r="H173" t="s">
        <v>138</v>
      </c>
      <c r="I173" t="s">
        <v>140</v>
      </c>
      <c r="J173" t="s">
        <v>313</v>
      </c>
      <c r="K173" t="s">
        <v>3281</v>
      </c>
      <c r="L173">
        <v>5</v>
      </c>
      <c r="M173">
        <v>0</v>
      </c>
      <c r="N173" s="2">
        <f t="shared" si="16"/>
        <v>29000</v>
      </c>
      <c r="O173" s="2">
        <f t="shared" si="20"/>
        <v>1800</v>
      </c>
      <c r="P173" s="2">
        <f t="shared" si="17"/>
        <v>9000</v>
      </c>
      <c r="Q173" s="2">
        <f t="shared" si="18"/>
        <v>20000</v>
      </c>
      <c r="R173" s="3">
        <f t="shared" si="19"/>
        <v>0.68965517241379315</v>
      </c>
      <c r="S173" t="s">
        <v>3284</v>
      </c>
      <c r="T173" t="s">
        <v>3288</v>
      </c>
      <c r="U173" t="s">
        <v>3291</v>
      </c>
      <c r="V173" t="s">
        <v>3293</v>
      </c>
      <c r="W173" t="s">
        <v>3296</v>
      </c>
      <c r="X173" t="s">
        <v>3303</v>
      </c>
      <c r="Y173" t="s">
        <v>3309</v>
      </c>
      <c r="Z173" t="s">
        <v>3310</v>
      </c>
      <c r="AA173" t="s">
        <v>3312</v>
      </c>
    </row>
    <row r="174" spans="1:27" x14ac:dyDescent="0.25">
      <c r="A174" s="1">
        <v>45316</v>
      </c>
      <c r="B174" t="s">
        <v>101</v>
      </c>
      <c r="C174" t="s">
        <v>122</v>
      </c>
      <c r="D174" t="s">
        <v>3320</v>
      </c>
      <c r="E174" s="2">
        <f t="shared" si="14"/>
        <v>2800</v>
      </c>
      <c r="F174">
        <v>5</v>
      </c>
      <c r="G174" s="2">
        <f t="shared" si="15"/>
        <v>14000</v>
      </c>
      <c r="H174" t="s">
        <v>136</v>
      </c>
      <c r="I174" t="s">
        <v>139</v>
      </c>
      <c r="J174" t="s">
        <v>314</v>
      </c>
      <c r="K174" t="s">
        <v>3281</v>
      </c>
      <c r="L174">
        <v>5</v>
      </c>
      <c r="M174">
        <v>0</v>
      </c>
      <c r="N174" s="2">
        <f t="shared" si="16"/>
        <v>14000</v>
      </c>
      <c r="O174" s="2">
        <f t="shared" si="20"/>
        <v>400</v>
      </c>
      <c r="P174" s="2">
        <f t="shared" si="17"/>
        <v>2000</v>
      </c>
      <c r="Q174" s="2">
        <f t="shared" si="18"/>
        <v>12000</v>
      </c>
      <c r="R174" s="3">
        <f t="shared" si="19"/>
        <v>0.8571428571428571</v>
      </c>
      <c r="S174" t="s">
        <v>3285</v>
      </c>
      <c r="T174" t="s">
        <v>3288</v>
      </c>
      <c r="U174" t="s">
        <v>3291</v>
      </c>
      <c r="V174" t="s">
        <v>3292</v>
      </c>
      <c r="W174" t="s">
        <v>3296</v>
      </c>
      <c r="X174" t="s">
        <v>3303</v>
      </c>
      <c r="Y174" t="s">
        <v>3308</v>
      </c>
      <c r="Z174" t="s">
        <v>3310</v>
      </c>
      <c r="AA174" t="s">
        <v>3313</v>
      </c>
    </row>
    <row r="175" spans="1:27" x14ac:dyDescent="0.25">
      <c r="A175" s="1">
        <v>45316</v>
      </c>
      <c r="B175" t="s">
        <v>53</v>
      </c>
      <c r="C175" t="s">
        <v>123</v>
      </c>
      <c r="D175" t="s">
        <v>3329</v>
      </c>
      <c r="E175" s="2">
        <f t="shared" si="14"/>
        <v>800</v>
      </c>
      <c r="F175">
        <v>4</v>
      </c>
      <c r="G175" s="2">
        <f t="shared" si="15"/>
        <v>3200</v>
      </c>
      <c r="H175" t="s">
        <v>137</v>
      </c>
      <c r="I175" t="s">
        <v>139</v>
      </c>
      <c r="J175" t="s">
        <v>315</v>
      </c>
      <c r="K175" t="s">
        <v>3282</v>
      </c>
      <c r="L175">
        <v>4</v>
      </c>
      <c r="M175">
        <v>50</v>
      </c>
      <c r="N175" s="2">
        <f t="shared" si="16"/>
        <v>3150</v>
      </c>
      <c r="O175" s="2">
        <f t="shared" si="20"/>
        <v>1300</v>
      </c>
      <c r="P175" s="2">
        <f t="shared" si="17"/>
        <v>5200</v>
      </c>
      <c r="Q175" s="2">
        <f t="shared" si="18"/>
        <v>-2050</v>
      </c>
      <c r="R175" s="3">
        <f t="shared" si="19"/>
        <v>-0.65079365079365081</v>
      </c>
      <c r="S175" t="s">
        <v>3285</v>
      </c>
      <c r="T175" t="s">
        <v>3288</v>
      </c>
      <c r="U175" t="s">
        <v>3291</v>
      </c>
      <c r="V175" t="s">
        <v>3295</v>
      </c>
      <c r="W175" t="s">
        <v>3296</v>
      </c>
      <c r="X175" t="s">
        <v>3303</v>
      </c>
      <c r="Y175" t="s">
        <v>3307</v>
      </c>
      <c r="Z175" t="s">
        <v>3311</v>
      </c>
      <c r="AA175" t="s">
        <v>3312</v>
      </c>
    </row>
    <row r="176" spans="1:27" x14ac:dyDescent="0.25">
      <c r="A176" s="1">
        <v>45316</v>
      </c>
      <c r="B176" t="s">
        <v>102</v>
      </c>
      <c r="C176" t="s">
        <v>123</v>
      </c>
      <c r="D176" t="s">
        <v>3327</v>
      </c>
      <c r="E176" s="2">
        <f t="shared" si="14"/>
        <v>2800</v>
      </c>
      <c r="F176">
        <v>4</v>
      </c>
      <c r="G176" s="2">
        <f t="shared" si="15"/>
        <v>11200</v>
      </c>
      <c r="H176" t="s">
        <v>137</v>
      </c>
      <c r="I176" t="s">
        <v>141</v>
      </c>
      <c r="J176" t="s">
        <v>316</v>
      </c>
      <c r="K176" t="s">
        <v>3282</v>
      </c>
      <c r="L176">
        <v>4</v>
      </c>
      <c r="M176">
        <v>50</v>
      </c>
      <c r="N176" s="2">
        <f t="shared" si="16"/>
        <v>11150</v>
      </c>
      <c r="O176" s="2">
        <f t="shared" si="20"/>
        <v>5000</v>
      </c>
      <c r="P176" s="2">
        <f t="shared" si="17"/>
        <v>20000</v>
      </c>
      <c r="Q176" s="2">
        <f t="shared" si="18"/>
        <v>-8850</v>
      </c>
      <c r="R176" s="3">
        <f t="shared" si="19"/>
        <v>-0.79372197309417036</v>
      </c>
      <c r="S176" t="s">
        <v>3284</v>
      </c>
      <c r="T176" t="s">
        <v>3289</v>
      </c>
      <c r="U176" t="s">
        <v>3290</v>
      </c>
      <c r="V176" t="s">
        <v>3292</v>
      </c>
      <c r="W176" t="s">
        <v>3296</v>
      </c>
      <c r="X176" t="s">
        <v>3303</v>
      </c>
      <c r="Y176" t="s">
        <v>3309</v>
      </c>
      <c r="Z176" t="s">
        <v>3310</v>
      </c>
      <c r="AA176" t="s">
        <v>3313</v>
      </c>
    </row>
    <row r="177" spans="1:27" x14ac:dyDescent="0.25">
      <c r="A177" s="1">
        <v>45316</v>
      </c>
      <c r="B177" t="s">
        <v>63</v>
      </c>
      <c r="C177" t="s">
        <v>129</v>
      </c>
      <c r="D177" t="s">
        <v>3317</v>
      </c>
      <c r="E177" s="2">
        <f t="shared" si="14"/>
        <v>6800</v>
      </c>
      <c r="F177">
        <v>1</v>
      </c>
      <c r="G177" s="2">
        <f t="shared" si="15"/>
        <v>6800</v>
      </c>
      <c r="H177" t="s">
        <v>138</v>
      </c>
      <c r="I177" t="s">
        <v>139</v>
      </c>
      <c r="J177" t="s">
        <v>317</v>
      </c>
      <c r="K177" t="s">
        <v>3281</v>
      </c>
      <c r="L177">
        <v>1</v>
      </c>
      <c r="M177">
        <v>0</v>
      </c>
      <c r="N177" s="2">
        <f t="shared" si="16"/>
        <v>6800</v>
      </c>
      <c r="O177" s="2">
        <f t="shared" si="20"/>
        <v>2600</v>
      </c>
      <c r="P177" s="2">
        <f t="shared" si="17"/>
        <v>2600</v>
      </c>
      <c r="Q177" s="2">
        <f t="shared" si="18"/>
        <v>4200</v>
      </c>
      <c r="R177" s="3">
        <f t="shared" si="19"/>
        <v>0.61764705882352944</v>
      </c>
      <c r="S177" t="s">
        <v>3285</v>
      </c>
      <c r="T177" t="s">
        <v>3287</v>
      </c>
      <c r="U177" t="s">
        <v>3291</v>
      </c>
      <c r="V177" t="s">
        <v>3295</v>
      </c>
      <c r="W177" t="s">
        <v>3296</v>
      </c>
      <c r="X177" t="s">
        <v>3303</v>
      </c>
      <c r="Y177" t="s">
        <v>3309</v>
      </c>
      <c r="Z177" t="s">
        <v>3311</v>
      </c>
      <c r="AA177" t="s">
        <v>3312</v>
      </c>
    </row>
    <row r="178" spans="1:27" x14ac:dyDescent="0.25">
      <c r="A178" s="1">
        <v>45316</v>
      </c>
      <c r="B178" t="s">
        <v>81</v>
      </c>
      <c r="C178" t="s">
        <v>131</v>
      </c>
      <c r="D178" t="s">
        <v>3322</v>
      </c>
      <c r="E178" s="2">
        <f t="shared" si="14"/>
        <v>3800</v>
      </c>
      <c r="F178">
        <v>2</v>
      </c>
      <c r="G178" s="2">
        <f t="shared" si="15"/>
        <v>7600</v>
      </c>
      <c r="H178" t="s">
        <v>137</v>
      </c>
      <c r="I178" t="s">
        <v>140</v>
      </c>
      <c r="J178" t="s">
        <v>318</v>
      </c>
      <c r="K178" t="s">
        <v>3281</v>
      </c>
      <c r="L178">
        <v>2</v>
      </c>
      <c r="M178">
        <v>0</v>
      </c>
      <c r="N178" s="2">
        <f t="shared" si="16"/>
        <v>7600</v>
      </c>
      <c r="O178" s="2">
        <f t="shared" si="20"/>
        <v>3500</v>
      </c>
      <c r="P178" s="2">
        <f t="shared" si="17"/>
        <v>7000</v>
      </c>
      <c r="Q178" s="2">
        <f t="shared" si="18"/>
        <v>600</v>
      </c>
      <c r="R178" s="3">
        <f t="shared" si="19"/>
        <v>7.8947368421052627E-2</v>
      </c>
      <c r="S178" t="s">
        <v>3284</v>
      </c>
      <c r="T178" t="s">
        <v>3289</v>
      </c>
      <c r="U178" t="s">
        <v>3290</v>
      </c>
      <c r="V178" t="s">
        <v>3292</v>
      </c>
      <c r="W178" t="s">
        <v>3296</v>
      </c>
      <c r="X178" t="s">
        <v>3303</v>
      </c>
      <c r="Y178" t="s">
        <v>3309</v>
      </c>
      <c r="Z178" t="s">
        <v>3311</v>
      </c>
      <c r="AA178" t="s">
        <v>3312</v>
      </c>
    </row>
    <row r="179" spans="1:27" x14ac:dyDescent="0.25">
      <c r="A179" s="1">
        <v>45316</v>
      </c>
      <c r="B179" t="s">
        <v>56</v>
      </c>
      <c r="C179" t="s">
        <v>127</v>
      </c>
      <c r="D179" t="s">
        <v>3318</v>
      </c>
      <c r="E179" s="2">
        <f t="shared" si="14"/>
        <v>4800</v>
      </c>
      <c r="F179">
        <v>4</v>
      </c>
      <c r="G179" s="2">
        <f t="shared" si="15"/>
        <v>19200</v>
      </c>
      <c r="H179" t="s">
        <v>137</v>
      </c>
      <c r="I179" t="s">
        <v>141</v>
      </c>
      <c r="J179" t="s">
        <v>319</v>
      </c>
      <c r="K179" t="s">
        <v>3281</v>
      </c>
      <c r="L179">
        <v>4</v>
      </c>
      <c r="M179">
        <v>0</v>
      </c>
      <c r="N179" s="2">
        <f t="shared" si="16"/>
        <v>19200</v>
      </c>
      <c r="O179" s="2">
        <f t="shared" si="20"/>
        <v>400</v>
      </c>
      <c r="P179" s="2">
        <f t="shared" si="17"/>
        <v>1600</v>
      </c>
      <c r="Q179" s="2">
        <f t="shared" si="18"/>
        <v>17600</v>
      </c>
      <c r="R179" s="3">
        <f t="shared" si="19"/>
        <v>0.91666666666666663</v>
      </c>
      <c r="S179" t="s">
        <v>3286</v>
      </c>
      <c r="T179" t="s">
        <v>3288</v>
      </c>
      <c r="U179" t="s">
        <v>3291</v>
      </c>
      <c r="V179" t="s">
        <v>3295</v>
      </c>
      <c r="W179" t="s">
        <v>3296</v>
      </c>
      <c r="X179" t="s">
        <v>3303</v>
      </c>
      <c r="Y179" t="s">
        <v>3308</v>
      </c>
      <c r="Z179" t="s">
        <v>3311</v>
      </c>
      <c r="AA179" t="s">
        <v>3314</v>
      </c>
    </row>
    <row r="180" spans="1:27" x14ac:dyDescent="0.25">
      <c r="A180" s="1">
        <v>45317</v>
      </c>
      <c r="B180" t="s">
        <v>91</v>
      </c>
      <c r="C180" t="s">
        <v>123</v>
      </c>
      <c r="D180" t="s">
        <v>3329</v>
      </c>
      <c r="E180" s="2">
        <f t="shared" si="14"/>
        <v>800</v>
      </c>
      <c r="F180">
        <v>5</v>
      </c>
      <c r="G180" s="2">
        <f t="shared" si="15"/>
        <v>4000</v>
      </c>
      <c r="H180" t="s">
        <v>138</v>
      </c>
      <c r="I180" t="s">
        <v>140</v>
      </c>
      <c r="J180" t="s">
        <v>320</v>
      </c>
      <c r="K180" t="s">
        <v>3282</v>
      </c>
      <c r="L180">
        <v>5</v>
      </c>
      <c r="M180">
        <v>0</v>
      </c>
      <c r="N180" s="2">
        <f t="shared" si="16"/>
        <v>4000</v>
      </c>
      <c r="O180" s="2">
        <f t="shared" si="20"/>
        <v>900</v>
      </c>
      <c r="P180" s="2">
        <f t="shared" si="17"/>
        <v>4500</v>
      </c>
      <c r="Q180" s="2">
        <f t="shared" si="18"/>
        <v>-500</v>
      </c>
      <c r="R180" s="3">
        <f t="shared" si="19"/>
        <v>-0.125</v>
      </c>
      <c r="S180" t="s">
        <v>3284</v>
      </c>
      <c r="T180" t="s">
        <v>3287</v>
      </c>
      <c r="U180" t="s">
        <v>3291</v>
      </c>
      <c r="V180" t="s">
        <v>3294</v>
      </c>
      <c r="W180" t="s">
        <v>3296</v>
      </c>
      <c r="X180" t="s">
        <v>3304</v>
      </c>
      <c r="Y180" t="s">
        <v>3307</v>
      </c>
      <c r="Z180" t="s">
        <v>3310</v>
      </c>
      <c r="AA180" t="s">
        <v>3315</v>
      </c>
    </row>
    <row r="181" spans="1:27" x14ac:dyDescent="0.25">
      <c r="A181" s="1">
        <v>45317</v>
      </c>
      <c r="B181" t="s">
        <v>81</v>
      </c>
      <c r="C181" t="s">
        <v>129</v>
      </c>
      <c r="D181" t="s">
        <v>3319</v>
      </c>
      <c r="E181" s="2">
        <f t="shared" si="14"/>
        <v>1300</v>
      </c>
      <c r="F181">
        <v>3</v>
      </c>
      <c r="G181" s="2">
        <f t="shared" si="15"/>
        <v>3900</v>
      </c>
      <c r="H181" t="s">
        <v>138</v>
      </c>
      <c r="I181" t="s">
        <v>139</v>
      </c>
      <c r="J181" t="s">
        <v>321</v>
      </c>
      <c r="K181" t="s">
        <v>3281</v>
      </c>
      <c r="L181">
        <v>3</v>
      </c>
      <c r="M181">
        <v>0</v>
      </c>
      <c r="N181" s="2">
        <f t="shared" si="16"/>
        <v>3900</v>
      </c>
      <c r="O181" s="2">
        <f t="shared" si="20"/>
        <v>4200</v>
      </c>
      <c r="P181" s="2">
        <f t="shared" si="17"/>
        <v>12600</v>
      </c>
      <c r="Q181" s="2">
        <f t="shared" si="18"/>
        <v>-8700</v>
      </c>
      <c r="R181" s="3">
        <f t="shared" si="19"/>
        <v>-2.2307692307692308</v>
      </c>
      <c r="S181" t="s">
        <v>3285</v>
      </c>
      <c r="T181" t="s">
        <v>3287</v>
      </c>
      <c r="U181" t="s">
        <v>3291</v>
      </c>
      <c r="V181" t="s">
        <v>3292</v>
      </c>
      <c r="W181" t="s">
        <v>3296</v>
      </c>
      <c r="X181" t="s">
        <v>3304</v>
      </c>
      <c r="Y181" t="s">
        <v>3307</v>
      </c>
      <c r="Z181" t="s">
        <v>3310</v>
      </c>
      <c r="AA181" t="s">
        <v>3315</v>
      </c>
    </row>
    <row r="182" spans="1:27" x14ac:dyDescent="0.25">
      <c r="A182" s="1">
        <v>45317</v>
      </c>
      <c r="B182" t="s">
        <v>103</v>
      </c>
      <c r="C182" t="s">
        <v>124</v>
      </c>
      <c r="D182" t="s">
        <v>3321</v>
      </c>
      <c r="E182" s="2">
        <f t="shared" si="14"/>
        <v>5800</v>
      </c>
      <c r="F182">
        <v>2</v>
      </c>
      <c r="G182" s="2">
        <f t="shared" si="15"/>
        <v>11600</v>
      </c>
      <c r="H182" t="s">
        <v>136</v>
      </c>
      <c r="I182" t="s">
        <v>140</v>
      </c>
      <c r="J182" t="s">
        <v>322</v>
      </c>
      <c r="K182" t="s">
        <v>3281</v>
      </c>
      <c r="L182">
        <v>2</v>
      </c>
      <c r="M182">
        <v>0</v>
      </c>
      <c r="N182" s="2">
        <f t="shared" si="16"/>
        <v>11600</v>
      </c>
      <c r="O182" s="2">
        <f t="shared" si="20"/>
        <v>3500</v>
      </c>
      <c r="P182" s="2">
        <f t="shared" si="17"/>
        <v>7000</v>
      </c>
      <c r="Q182" s="2">
        <f t="shared" si="18"/>
        <v>4600</v>
      </c>
      <c r="R182" s="3">
        <f t="shared" si="19"/>
        <v>0.39655172413793105</v>
      </c>
      <c r="S182" t="s">
        <v>3286</v>
      </c>
      <c r="T182" t="s">
        <v>3288</v>
      </c>
      <c r="U182" t="s">
        <v>3290</v>
      </c>
      <c r="V182" t="s">
        <v>3293</v>
      </c>
      <c r="W182" t="s">
        <v>3296</v>
      </c>
      <c r="X182" t="s">
        <v>3304</v>
      </c>
      <c r="Y182" t="s">
        <v>3308</v>
      </c>
      <c r="Z182" t="s">
        <v>3311</v>
      </c>
      <c r="AA182" t="s">
        <v>3315</v>
      </c>
    </row>
    <row r="183" spans="1:27" x14ac:dyDescent="0.25">
      <c r="A183" s="1">
        <v>45317</v>
      </c>
      <c r="B183" t="s">
        <v>101</v>
      </c>
      <c r="C183" t="s">
        <v>125</v>
      </c>
      <c r="D183" t="s">
        <v>3318</v>
      </c>
      <c r="E183" s="2">
        <f t="shared" si="14"/>
        <v>4800</v>
      </c>
      <c r="F183">
        <v>2</v>
      </c>
      <c r="G183" s="2">
        <f t="shared" si="15"/>
        <v>9600</v>
      </c>
      <c r="H183" t="s">
        <v>136</v>
      </c>
      <c r="I183" t="s">
        <v>140</v>
      </c>
      <c r="J183" t="s">
        <v>323</v>
      </c>
      <c r="K183" t="s">
        <v>3281</v>
      </c>
      <c r="L183">
        <v>2</v>
      </c>
      <c r="M183">
        <v>0</v>
      </c>
      <c r="N183" s="2">
        <f t="shared" si="16"/>
        <v>9600</v>
      </c>
      <c r="O183" s="2">
        <f t="shared" si="20"/>
        <v>1800</v>
      </c>
      <c r="P183" s="2">
        <f t="shared" si="17"/>
        <v>3600</v>
      </c>
      <c r="Q183" s="2">
        <f t="shared" si="18"/>
        <v>6000</v>
      </c>
      <c r="R183" s="3">
        <f t="shared" si="19"/>
        <v>0.625</v>
      </c>
      <c r="S183" t="s">
        <v>3284</v>
      </c>
      <c r="T183" t="s">
        <v>3288</v>
      </c>
      <c r="U183" t="s">
        <v>3291</v>
      </c>
      <c r="V183" t="s">
        <v>3293</v>
      </c>
      <c r="W183" t="s">
        <v>3296</v>
      </c>
      <c r="X183" t="s">
        <v>3304</v>
      </c>
      <c r="Y183" t="s">
        <v>3307</v>
      </c>
      <c r="Z183" t="s">
        <v>3310</v>
      </c>
      <c r="AA183" t="s">
        <v>3312</v>
      </c>
    </row>
    <row r="184" spans="1:27" x14ac:dyDescent="0.25">
      <c r="A184" s="1">
        <v>45317</v>
      </c>
      <c r="B184" t="s">
        <v>50</v>
      </c>
      <c r="C184" t="s">
        <v>129</v>
      </c>
      <c r="D184" t="s">
        <v>3320</v>
      </c>
      <c r="E184" s="2">
        <f t="shared" si="14"/>
        <v>2800</v>
      </c>
      <c r="F184">
        <v>3</v>
      </c>
      <c r="G184" s="2">
        <f t="shared" si="15"/>
        <v>8400</v>
      </c>
      <c r="H184" t="s">
        <v>137</v>
      </c>
      <c r="I184" t="s">
        <v>140</v>
      </c>
      <c r="J184" t="s">
        <v>324</v>
      </c>
      <c r="K184" t="s">
        <v>3281</v>
      </c>
      <c r="L184">
        <v>3</v>
      </c>
      <c r="M184">
        <v>0</v>
      </c>
      <c r="N184" s="2">
        <f t="shared" si="16"/>
        <v>8400</v>
      </c>
      <c r="O184" s="2">
        <f t="shared" si="20"/>
        <v>4200</v>
      </c>
      <c r="P184" s="2">
        <f t="shared" si="17"/>
        <v>12600</v>
      </c>
      <c r="Q184" s="2">
        <f t="shared" si="18"/>
        <v>-4200</v>
      </c>
      <c r="R184" s="3">
        <f t="shared" si="19"/>
        <v>-0.5</v>
      </c>
      <c r="S184" t="s">
        <v>3284</v>
      </c>
      <c r="T184" t="s">
        <v>3289</v>
      </c>
      <c r="U184" t="s">
        <v>3290</v>
      </c>
      <c r="V184" t="s">
        <v>3292</v>
      </c>
      <c r="W184" t="s">
        <v>3296</v>
      </c>
      <c r="X184" t="s">
        <v>3304</v>
      </c>
      <c r="Y184" t="s">
        <v>3307</v>
      </c>
      <c r="Z184" t="s">
        <v>3311</v>
      </c>
      <c r="AA184" t="s">
        <v>3315</v>
      </c>
    </row>
    <row r="185" spans="1:27" x14ac:dyDescent="0.25">
      <c r="A185" s="1">
        <v>45317</v>
      </c>
      <c r="B185" t="s">
        <v>36</v>
      </c>
      <c r="C185" t="s">
        <v>135</v>
      </c>
      <c r="D185" t="s">
        <v>3321</v>
      </c>
      <c r="E185" s="2">
        <f t="shared" si="14"/>
        <v>5800</v>
      </c>
      <c r="F185">
        <v>3</v>
      </c>
      <c r="G185" s="2">
        <f t="shared" si="15"/>
        <v>17400</v>
      </c>
      <c r="H185" t="s">
        <v>136</v>
      </c>
      <c r="I185" t="s">
        <v>141</v>
      </c>
      <c r="J185" t="s">
        <v>325</v>
      </c>
      <c r="K185" t="s">
        <v>3281</v>
      </c>
      <c r="L185">
        <v>3</v>
      </c>
      <c r="M185">
        <v>0</v>
      </c>
      <c r="N185" s="2">
        <f t="shared" si="16"/>
        <v>17400</v>
      </c>
      <c r="O185" s="2">
        <f t="shared" si="20"/>
        <v>4200</v>
      </c>
      <c r="P185" s="2">
        <f t="shared" si="17"/>
        <v>12600</v>
      </c>
      <c r="Q185" s="2">
        <f t="shared" si="18"/>
        <v>4800</v>
      </c>
      <c r="R185" s="3">
        <f t="shared" si="19"/>
        <v>0.27586206896551724</v>
      </c>
      <c r="S185" t="s">
        <v>3286</v>
      </c>
      <c r="T185" t="s">
        <v>3289</v>
      </c>
      <c r="U185" t="s">
        <v>3290</v>
      </c>
      <c r="V185" t="s">
        <v>3294</v>
      </c>
      <c r="W185" t="s">
        <v>3296</v>
      </c>
      <c r="X185" t="s">
        <v>3304</v>
      </c>
      <c r="Y185" t="s">
        <v>3308</v>
      </c>
      <c r="Z185" t="s">
        <v>3311</v>
      </c>
      <c r="AA185" t="s">
        <v>3312</v>
      </c>
    </row>
    <row r="186" spans="1:27" x14ac:dyDescent="0.25">
      <c r="A186" s="1">
        <v>45317</v>
      </c>
      <c r="B186" t="s">
        <v>77</v>
      </c>
      <c r="C186" t="s">
        <v>132</v>
      </c>
      <c r="D186" t="s">
        <v>3321</v>
      </c>
      <c r="E186" s="2">
        <f t="shared" si="14"/>
        <v>5800</v>
      </c>
      <c r="F186">
        <v>3</v>
      </c>
      <c r="G186" s="2">
        <f t="shared" si="15"/>
        <v>17400</v>
      </c>
      <c r="H186" t="s">
        <v>138</v>
      </c>
      <c r="I186" t="s">
        <v>139</v>
      </c>
      <c r="J186" t="s">
        <v>326</v>
      </c>
      <c r="K186" t="s">
        <v>3281</v>
      </c>
      <c r="L186">
        <v>3</v>
      </c>
      <c r="M186">
        <v>0</v>
      </c>
      <c r="N186" s="2">
        <f t="shared" si="16"/>
        <v>17400</v>
      </c>
      <c r="O186" s="2">
        <f t="shared" si="20"/>
        <v>1000</v>
      </c>
      <c r="P186" s="2">
        <f t="shared" si="17"/>
        <v>3000</v>
      </c>
      <c r="Q186" s="2">
        <f t="shared" si="18"/>
        <v>14400</v>
      </c>
      <c r="R186" s="3">
        <f t="shared" si="19"/>
        <v>0.82758620689655171</v>
      </c>
      <c r="S186" t="s">
        <v>3285</v>
      </c>
      <c r="T186" t="s">
        <v>3287</v>
      </c>
      <c r="U186" t="s">
        <v>3291</v>
      </c>
      <c r="V186" t="s">
        <v>3292</v>
      </c>
      <c r="W186" t="s">
        <v>3296</v>
      </c>
      <c r="X186" t="s">
        <v>3304</v>
      </c>
      <c r="Y186" t="s">
        <v>3308</v>
      </c>
      <c r="Z186" t="s">
        <v>3311</v>
      </c>
      <c r="AA186" t="s">
        <v>3313</v>
      </c>
    </row>
    <row r="187" spans="1:27" x14ac:dyDescent="0.25">
      <c r="A187" s="1">
        <v>45317</v>
      </c>
      <c r="B187" t="s">
        <v>96</v>
      </c>
      <c r="C187" t="s">
        <v>123</v>
      </c>
      <c r="D187" t="s">
        <v>3328</v>
      </c>
      <c r="E187" s="2">
        <f t="shared" si="14"/>
        <v>1500</v>
      </c>
      <c r="F187">
        <v>5</v>
      </c>
      <c r="G187" s="2">
        <f t="shared" si="15"/>
        <v>7500</v>
      </c>
      <c r="H187" t="s">
        <v>138</v>
      </c>
      <c r="I187" t="s">
        <v>139</v>
      </c>
      <c r="J187" t="s">
        <v>327</v>
      </c>
      <c r="K187" t="s">
        <v>3282</v>
      </c>
      <c r="L187">
        <v>5</v>
      </c>
      <c r="M187">
        <v>0</v>
      </c>
      <c r="N187" s="2">
        <f t="shared" si="16"/>
        <v>7500</v>
      </c>
      <c r="O187" s="2">
        <f t="shared" si="20"/>
        <v>900</v>
      </c>
      <c r="P187" s="2">
        <f t="shared" si="17"/>
        <v>4500</v>
      </c>
      <c r="Q187" s="2">
        <f t="shared" si="18"/>
        <v>3000</v>
      </c>
      <c r="R187" s="3">
        <f t="shared" si="19"/>
        <v>0.4</v>
      </c>
      <c r="S187" t="s">
        <v>3285</v>
      </c>
      <c r="T187" t="s">
        <v>3289</v>
      </c>
      <c r="U187" t="s">
        <v>3291</v>
      </c>
      <c r="V187" t="s">
        <v>3294</v>
      </c>
      <c r="W187" t="s">
        <v>3296</v>
      </c>
      <c r="X187" t="s">
        <v>3304</v>
      </c>
      <c r="Y187" t="s">
        <v>3309</v>
      </c>
      <c r="Z187" t="s">
        <v>3311</v>
      </c>
      <c r="AA187" t="s">
        <v>3314</v>
      </c>
    </row>
    <row r="188" spans="1:27" x14ac:dyDescent="0.25">
      <c r="A188" s="1">
        <v>45317</v>
      </c>
      <c r="B188" t="s">
        <v>33</v>
      </c>
      <c r="C188" t="s">
        <v>122</v>
      </c>
      <c r="D188" t="s">
        <v>3319</v>
      </c>
      <c r="E188" s="2">
        <f t="shared" si="14"/>
        <v>1300</v>
      </c>
      <c r="F188">
        <v>5</v>
      </c>
      <c r="G188" s="2">
        <f t="shared" si="15"/>
        <v>6500</v>
      </c>
      <c r="H188" t="s">
        <v>137</v>
      </c>
      <c r="I188" t="s">
        <v>139</v>
      </c>
      <c r="J188" t="s">
        <v>328</v>
      </c>
      <c r="K188" t="s">
        <v>3281</v>
      </c>
      <c r="L188">
        <v>5</v>
      </c>
      <c r="M188">
        <v>0</v>
      </c>
      <c r="N188" s="2">
        <f t="shared" si="16"/>
        <v>6500</v>
      </c>
      <c r="O188" s="2">
        <f t="shared" si="20"/>
        <v>5000</v>
      </c>
      <c r="P188" s="2">
        <f t="shared" si="17"/>
        <v>25000</v>
      </c>
      <c r="Q188" s="2">
        <f t="shared" si="18"/>
        <v>-18500</v>
      </c>
      <c r="R188" s="3">
        <f t="shared" si="19"/>
        <v>-2.8461538461538463</v>
      </c>
      <c r="S188" t="s">
        <v>3284</v>
      </c>
      <c r="T188" t="s">
        <v>3287</v>
      </c>
      <c r="U188" t="s">
        <v>3290</v>
      </c>
      <c r="V188" t="s">
        <v>3292</v>
      </c>
      <c r="W188" t="s">
        <v>3296</v>
      </c>
      <c r="X188" t="s">
        <v>3304</v>
      </c>
      <c r="Y188" t="s">
        <v>3307</v>
      </c>
      <c r="Z188" t="s">
        <v>3311</v>
      </c>
      <c r="AA188" t="s">
        <v>3313</v>
      </c>
    </row>
    <row r="189" spans="1:27" x14ac:dyDescent="0.25">
      <c r="A189" s="1">
        <v>45318</v>
      </c>
      <c r="B189" t="s">
        <v>34</v>
      </c>
      <c r="C189" t="s">
        <v>124</v>
      </c>
      <c r="D189" t="s">
        <v>3317</v>
      </c>
      <c r="E189" s="2">
        <f t="shared" si="14"/>
        <v>6800</v>
      </c>
      <c r="F189">
        <v>1</v>
      </c>
      <c r="G189" s="2">
        <f t="shared" si="15"/>
        <v>6800</v>
      </c>
      <c r="H189" t="s">
        <v>138</v>
      </c>
      <c r="I189" t="s">
        <v>141</v>
      </c>
      <c r="J189" t="s">
        <v>329</v>
      </c>
      <c r="K189" t="s">
        <v>3281</v>
      </c>
      <c r="L189">
        <v>1</v>
      </c>
      <c r="M189">
        <v>0</v>
      </c>
      <c r="N189" s="2">
        <f t="shared" si="16"/>
        <v>6800</v>
      </c>
      <c r="O189" s="2">
        <f t="shared" si="20"/>
        <v>5000</v>
      </c>
      <c r="P189" s="2">
        <f t="shared" si="17"/>
        <v>5000</v>
      </c>
      <c r="Q189" s="2">
        <f t="shared" si="18"/>
        <v>1800</v>
      </c>
      <c r="R189" s="3">
        <f t="shared" si="19"/>
        <v>0.26470588235294118</v>
      </c>
      <c r="S189" t="s">
        <v>3285</v>
      </c>
      <c r="T189" t="s">
        <v>3289</v>
      </c>
      <c r="U189" t="s">
        <v>3291</v>
      </c>
      <c r="V189" t="s">
        <v>3294</v>
      </c>
      <c r="W189" t="s">
        <v>3296</v>
      </c>
      <c r="X189" t="s">
        <v>3305</v>
      </c>
      <c r="Y189" t="s">
        <v>3307</v>
      </c>
      <c r="Z189" t="s">
        <v>3310</v>
      </c>
      <c r="AA189" t="s">
        <v>3315</v>
      </c>
    </row>
    <row r="190" spans="1:27" x14ac:dyDescent="0.25">
      <c r="A190" s="1">
        <v>45318</v>
      </c>
      <c r="B190" t="s">
        <v>93</v>
      </c>
      <c r="C190" t="s">
        <v>129</v>
      </c>
      <c r="D190" t="s">
        <v>3317</v>
      </c>
      <c r="E190" s="2">
        <f t="shared" si="14"/>
        <v>6800</v>
      </c>
      <c r="F190">
        <v>4</v>
      </c>
      <c r="G190" s="2">
        <f t="shared" si="15"/>
        <v>27200</v>
      </c>
      <c r="H190" t="s">
        <v>136</v>
      </c>
      <c r="I190" t="s">
        <v>139</v>
      </c>
      <c r="J190" t="s">
        <v>330</v>
      </c>
      <c r="K190" t="s">
        <v>3281</v>
      </c>
      <c r="L190">
        <v>4</v>
      </c>
      <c r="M190">
        <v>0</v>
      </c>
      <c r="N190" s="2">
        <f t="shared" si="16"/>
        <v>27200</v>
      </c>
      <c r="O190" s="2">
        <f t="shared" si="20"/>
        <v>4200</v>
      </c>
      <c r="P190" s="2">
        <f t="shared" si="17"/>
        <v>16800</v>
      </c>
      <c r="Q190" s="2">
        <f t="shared" si="18"/>
        <v>10400</v>
      </c>
      <c r="R190" s="3">
        <f t="shared" si="19"/>
        <v>0.38235294117647056</v>
      </c>
      <c r="S190" t="s">
        <v>3286</v>
      </c>
      <c r="T190" t="s">
        <v>3288</v>
      </c>
      <c r="U190" t="s">
        <v>3291</v>
      </c>
      <c r="V190" t="s">
        <v>3293</v>
      </c>
      <c r="W190" t="s">
        <v>3296</v>
      </c>
      <c r="X190" t="s">
        <v>3305</v>
      </c>
      <c r="Y190" t="s">
        <v>3309</v>
      </c>
      <c r="Z190" t="s">
        <v>3311</v>
      </c>
      <c r="AA190" t="s">
        <v>3314</v>
      </c>
    </row>
    <row r="191" spans="1:27" x14ac:dyDescent="0.25">
      <c r="A191" s="1">
        <v>45318</v>
      </c>
      <c r="B191" t="s">
        <v>74</v>
      </c>
      <c r="C191" t="s">
        <v>126</v>
      </c>
      <c r="D191" t="s">
        <v>3321</v>
      </c>
      <c r="E191" s="2">
        <f t="shared" si="14"/>
        <v>5800</v>
      </c>
      <c r="F191">
        <v>4</v>
      </c>
      <c r="G191" s="2">
        <f t="shared" si="15"/>
        <v>23200</v>
      </c>
      <c r="H191" t="s">
        <v>136</v>
      </c>
      <c r="I191" t="s">
        <v>141</v>
      </c>
      <c r="J191" t="s">
        <v>331</v>
      </c>
      <c r="K191" t="s">
        <v>3281</v>
      </c>
      <c r="L191">
        <v>4</v>
      </c>
      <c r="M191">
        <v>0</v>
      </c>
      <c r="N191" s="2">
        <f t="shared" si="16"/>
        <v>23200</v>
      </c>
      <c r="O191" s="2">
        <f t="shared" si="20"/>
        <v>4200</v>
      </c>
      <c r="P191" s="2">
        <f t="shared" si="17"/>
        <v>16800</v>
      </c>
      <c r="Q191" s="2">
        <f t="shared" si="18"/>
        <v>6400</v>
      </c>
      <c r="R191" s="3">
        <f t="shared" si="19"/>
        <v>0.27586206896551724</v>
      </c>
      <c r="S191" t="s">
        <v>3286</v>
      </c>
      <c r="T191" t="s">
        <v>3287</v>
      </c>
      <c r="U191" t="s">
        <v>3291</v>
      </c>
      <c r="V191" t="s">
        <v>3295</v>
      </c>
      <c r="W191" t="s">
        <v>3296</v>
      </c>
      <c r="X191" t="s">
        <v>3305</v>
      </c>
      <c r="Y191" t="s">
        <v>3309</v>
      </c>
      <c r="Z191" t="s">
        <v>3311</v>
      </c>
      <c r="AA191" t="s">
        <v>3313</v>
      </c>
    </row>
    <row r="192" spans="1:27" x14ac:dyDescent="0.25">
      <c r="A192" s="1">
        <v>45318</v>
      </c>
      <c r="B192" t="s">
        <v>34</v>
      </c>
      <c r="C192" t="s">
        <v>129</v>
      </c>
      <c r="D192" t="s">
        <v>3321</v>
      </c>
      <c r="E192" s="2">
        <f t="shared" si="14"/>
        <v>5800</v>
      </c>
      <c r="F192">
        <v>1</v>
      </c>
      <c r="G192" s="2">
        <f t="shared" si="15"/>
        <v>5800</v>
      </c>
      <c r="H192" t="s">
        <v>137</v>
      </c>
      <c r="I192" t="s">
        <v>140</v>
      </c>
      <c r="J192" t="s">
        <v>332</v>
      </c>
      <c r="K192" t="s">
        <v>3281</v>
      </c>
      <c r="L192">
        <v>1</v>
      </c>
      <c r="M192">
        <v>0</v>
      </c>
      <c r="N192" s="2">
        <f t="shared" si="16"/>
        <v>5800</v>
      </c>
      <c r="O192" s="2">
        <f t="shared" si="20"/>
        <v>4200</v>
      </c>
      <c r="P192" s="2">
        <f t="shared" si="17"/>
        <v>4200</v>
      </c>
      <c r="Q192" s="2">
        <f t="shared" si="18"/>
        <v>1600</v>
      </c>
      <c r="R192" s="3">
        <f t="shared" si="19"/>
        <v>0.27586206896551724</v>
      </c>
      <c r="S192" t="s">
        <v>3286</v>
      </c>
      <c r="T192" t="s">
        <v>3287</v>
      </c>
      <c r="U192" t="s">
        <v>3291</v>
      </c>
      <c r="V192" t="s">
        <v>3292</v>
      </c>
      <c r="W192" t="s">
        <v>3296</v>
      </c>
      <c r="X192" t="s">
        <v>3305</v>
      </c>
      <c r="Y192" t="s">
        <v>3308</v>
      </c>
      <c r="Z192" t="s">
        <v>3310</v>
      </c>
      <c r="AA192" t="s">
        <v>3314</v>
      </c>
    </row>
    <row r="193" spans="1:27" x14ac:dyDescent="0.25">
      <c r="A193" s="1">
        <v>45318</v>
      </c>
      <c r="B193" t="s">
        <v>29</v>
      </c>
      <c r="C193" t="s">
        <v>122</v>
      </c>
      <c r="D193" t="s">
        <v>3321</v>
      </c>
      <c r="E193" s="2">
        <f t="shared" si="14"/>
        <v>5800</v>
      </c>
      <c r="F193">
        <v>2</v>
      </c>
      <c r="G193" s="2">
        <f t="shared" si="15"/>
        <v>11600</v>
      </c>
      <c r="H193" t="s">
        <v>137</v>
      </c>
      <c r="I193" t="s">
        <v>141</v>
      </c>
      <c r="J193" t="s">
        <v>333</v>
      </c>
      <c r="K193" t="s">
        <v>3281</v>
      </c>
      <c r="L193">
        <v>2</v>
      </c>
      <c r="M193">
        <v>0</v>
      </c>
      <c r="N193" s="2">
        <f t="shared" si="16"/>
        <v>11600</v>
      </c>
      <c r="O193" s="2">
        <f t="shared" si="20"/>
        <v>900</v>
      </c>
      <c r="P193" s="2">
        <f t="shared" si="17"/>
        <v>1800</v>
      </c>
      <c r="Q193" s="2">
        <f t="shared" si="18"/>
        <v>9800</v>
      </c>
      <c r="R193" s="3">
        <f t="shared" si="19"/>
        <v>0.84482758620689657</v>
      </c>
      <c r="S193" t="s">
        <v>3285</v>
      </c>
      <c r="T193" t="s">
        <v>3288</v>
      </c>
      <c r="U193" t="s">
        <v>3291</v>
      </c>
      <c r="V193" t="s">
        <v>3295</v>
      </c>
      <c r="W193" t="s">
        <v>3296</v>
      </c>
      <c r="X193" t="s">
        <v>3305</v>
      </c>
      <c r="Y193" t="s">
        <v>3308</v>
      </c>
      <c r="Z193" t="s">
        <v>3310</v>
      </c>
      <c r="AA193" t="s">
        <v>3314</v>
      </c>
    </row>
    <row r="194" spans="1:27" x14ac:dyDescent="0.25">
      <c r="A194" s="1">
        <v>45318</v>
      </c>
      <c r="B194" t="s">
        <v>104</v>
      </c>
      <c r="C194" t="s">
        <v>124</v>
      </c>
      <c r="D194" t="s">
        <v>3319</v>
      </c>
      <c r="E194" s="2">
        <f t="shared" ref="E194:E257" si="21">IF(AND(C194="Cinnamon Rolls", D194="Large Pack"), 1500,
IF(AND(C194="Cinnamon Rolls", D194="Small Pack"), 800,
IF(AND(C194="Cinnamon Rolls", D194="Party Pack"), 2800,
IF(D194="500g",1300,
IF(D194="1000g",2800,
IF(D194="1500g",3800,
IF(D194="2000g",4800,
IF(D194="2500g",5800,
IF(D194="3000g",6800,"")))))))))</f>
        <v>1300</v>
      </c>
      <c r="F194">
        <v>2</v>
      </c>
      <c r="G194" s="2">
        <f t="shared" ref="G194:G257" si="22">F194*E194</f>
        <v>2600</v>
      </c>
      <c r="H194" t="s">
        <v>137</v>
      </c>
      <c r="I194" t="s">
        <v>141</v>
      </c>
      <c r="J194" t="s">
        <v>334</v>
      </c>
      <c r="K194" t="s">
        <v>3281</v>
      </c>
      <c r="L194">
        <v>2</v>
      </c>
      <c r="M194">
        <v>0</v>
      </c>
      <c r="N194" s="2">
        <f t="shared" ref="N194:N257" si="23">G194-M194</f>
        <v>2600</v>
      </c>
      <c r="O194" s="2">
        <f t="shared" si="20"/>
        <v>3500</v>
      </c>
      <c r="P194" s="2">
        <f t="shared" ref="P194:P257" si="24">L194*O194</f>
        <v>7000</v>
      </c>
      <c r="Q194" s="2">
        <f t="shared" ref="Q194:Q257" si="25">N194-P194</f>
        <v>-4400</v>
      </c>
      <c r="R194" s="3">
        <f t="shared" ref="R194:R257" si="26">Q194/N194*100%</f>
        <v>-1.6923076923076923</v>
      </c>
      <c r="S194" t="s">
        <v>3284</v>
      </c>
      <c r="T194" t="s">
        <v>3288</v>
      </c>
      <c r="U194" t="s">
        <v>3290</v>
      </c>
      <c r="V194" t="s">
        <v>3295</v>
      </c>
      <c r="W194" t="s">
        <v>3296</v>
      </c>
      <c r="X194" t="s">
        <v>3305</v>
      </c>
      <c r="Y194" t="s">
        <v>3309</v>
      </c>
      <c r="Z194" t="s">
        <v>3310</v>
      </c>
      <c r="AA194" t="s">
        <v>3314</v>
      </c>
    </row>
    <row r="195" spans="1:27" x14ac:dyDescent="0.25">
      <c r="A195" s="1">
        <v>45318</v>
      </c>
      <c r="B195" t="s">
        <v>69</v>
      </c>
      <c r="C195" t="s">
        <v>135</v>
      </c>
      <c r="D195" t="s">
        <v>3318</v>
      </c>
      <c r="E195" s="2">
        <f t="shared" si="21"/>
        <v>4800</v>
      </c>
      <c r="F195">
        <v>5</v>
      </c>
      <c r="G195" s="2">
        <f t="shared" si="22"/>
        <v>24000</v>
      </c>
      <c r="H195" t="s">
        <v>136</v>
      </c>
      <c r="I195" t="s">
        <v>140</v>
      </c>
      <c r="J195" t="s">
        <v>335</v>
      </c>
      <c r="K195" t="s">
        <v>3281</v>
      </c>
      <c r="L195">
        <v>5</v>
      </c>
      <c r="M195">
        <v>0</v>
      </c>
      <c r="N195" s="2">
        <f t="shared" si="23"/>
        <v>24000</v>
      </c>
      <c r="O195" s="2">
        <f t="shared" ref="O195:O258" si="27">IF(AND(C196="Cinnamon Rolls", D196="Small Pack"), 400,
IF(AND(C196="Cinnamon Rolls", D196="Large Pack"), 1000,
IF(AND(C196="Cinnamon Rolls", D196="Party Pack"), 1300,
IF(D196="500g", 900,
IF(D196="1000g", 1800,
IF(D196="1500g", 2600,
IF(D196="2000g", 3500,
IF(D196="2500g", 4200,
IF(D196="3000g", 5000, "")))))))))</f>
        <v>5000</v>
      </c>
      <c r="P195" s="2">
        <f t="shared" si="24"/>
        <v>25000</v>
      </c>
      <c r="Q195" s="2">
        <f t="shared" si="25"/>
        <v>-1000</v>
      </c>
      <c r="R195" s="3">
        <f t="shared" si="26"/>
        <v>-4.1666666666666664E-2</v>
      </c>
      <c r="S195" t="s">
        <v>3286</v>
      </c>
      <c r="T195" t="s">
        <v>3287</v>
      </c>
      <c r="U195" t="s">
        <v>3290</v>
      </c>
      <c r="V195" t="s">
        <v>3294</v>
      </c>
      <c r="W195" t="s">
        <v>3296</v>
      </c>
      <c r="X195" t="s">
        <v>3305</v>
      </c>
      <c r="Y195" t="s">
        <v>3309</v>
      </c>
      <c r="Z195" t="s">
        <v>3311</v>
      </c>
      <c r="AA195" t="s">
        <v>3314</v>
      </c>
    </row>
    <row r="196" spans="1:27" x14ac:dyDescent="0.25">
      <c r="A196" s="1">
        <v>45318</v>
      </c>
      <c r="B196" t="s">
        <v>57</v>
      </c>
      <c r="C196" t="s">
        <v>131</v>
      </c>
      <c r="D196" t="s">
        <v>3317</v>
      </c>
      <c r="E196" s="2">
        <f t="shared" si="21"/>
        <v>6800</v>
      </c>
      <c r="F196">
        <v>4</v>
      </c>
      <c r="G196" s="2">
        <f t="shared" si="22"/>
        <v>27200</v>
      </c>
      <c r="H196" t="s">
        <v>138</v>
      </c>
      <c r="I196" t="s">
        <v>140</v>
      </c>
      <c r="J196" t="s">
        <v>336</v>
      </c>
      <c r="K196" t="s">
        <v>3281</v>
      </c>
      <c r="L196">
        <v>4</v>
      </c>
      <c r="M196">
        <v>0</v>
      </c>
      <c r="N196" s="2">
        <f t="shared" si="23"/>
        <v>27200</v>
      </c>
      <c r="O196" s="2">
        <f t="shared" si="27"/>
        <v>4200</v>
      </c>
      <c r="P196" s="2">
        <f t="shared" si="24"/>
        <v>16800</v>
      </c>
      <c r="Q196" s="2">
        <f t="shared" si="25"/>
        <v>10400</v>
      </c>
      <c r="R196" s="3">
        <f t="shared" si="26"/>
        <v>0.38235294117647056</v>
      </c>
      <c r="S196" t="s">
        <v>3286</v>
      </c>
      <c r="T196" t="s">
        <v>3288</v>
      </c>
      <c r="U196" t="s">
        <v>3290</v>
      </c>
      <c r="V196" t="s">
        <v>3294</v>
      </c>
      <c r="W196" t="s">
        <v>3296</v>
      </c>
      <c r="X196" t="s">
        <v>3305</v>
      </c>
      <c r="Y196" t="s">
        <v>3307</v>
      </c>
      <c r="Z196" t="s">
        <v>3310</v>
      </c>
      <c r="AA196" t="s">
        <v>3315</v>
      </c>
    </row>
    <row r="197" spans="1:27" x14ac:dyDescent="0.25">
      <c r="A197" s="1">
        <v>45318</v>
      </c>
      <c r="B197" t="s">
        <v>68</v>
      </c>
      <c r="C197" t="s">
        <v>131</v>
      </c>
      <c r="D197" t="s">
        <v>3321</v>
      </c>
      <c r="E197" s="2">
        <f t="shared" si="21"/>
        <v>5800</v>
      </c>
      <c r="F197">
        <v>3</v>
      </c>
      <c r="G197" s="2">
        <f t="shared" si="22"/>
        <v>17400</v>
      </c>
      <c r="H197" t="s">
        <v>137</v>
      </c>
      <c r="I197" t="s">
        <v>139</v>
      </c>
      <c r="J197" t="s">
        <v>337</v>
      </c>
      <c r="K197" t="s">
        <v>3281</v>
      </c>
      <c r="L197">
        <v>3</v>
      </c>
      <c r="M197">
        <v>0</v>
      </c>
      <c r="N197" s="2">
        <f t="shared" si="23"/>
        <v>17400</v>
      </c>
      <c r="O197" s="2">
        <f t="shared" si="27"/>
        <v>2600</v>
      </c>
      <c r="P197" s="2">
        <f t="shared" si="24"/>
        <v>7800</v>
      </c>
      <c r="Q197" s="2">
        <f t="shared" si="25"/>
        <v>9600</v>
      </c>
      <c r="R197" s="3">
        <f t="shared" si="26"/>
        <v>0.55172413793103448</v>
      </c>
      <c r="S197" t="s">
        <v>3284</v>
      </c>
      <c r="T197" t="s">
        <v>3289</v>
      </c>
      <c r="U197" t="s">
        <v>3291</v>
      </c>
      <c r="V197" t="s">
        <v>3292</v>
      </c>
      <c r="W197" t="s">
        <v>3296</v>
      </c>
      <c r="X197" t="s">
        <v>3305</v>
      </c>
      <c r="Y197" t="s">
        <v>3308</v>
      </c>
      <c r="Z197" t="s">
        <v>3310</v>
      </c>
      <c r="AA197" t="s">
        <v>3312</v>
      </c>
    </row>
    <row r="198" spans="1:27" x14ac:dyDescent="0.25">
      <c r="A198" s="1">
        <v>45318</v>
      </c>
      <c r="B198" t="s">
        <v>28</v>
      </c>
      <c r="C198" t="s">
        <v>135</v>
      </c>
      <c r="D198" t="s">
        <v>3322</v>
      </c>
      <c r="E198" s="2">
        <f t="shared" si="21"/>
        <v>3800</v>
      </c>
      <c r="F198">
        <v>1</v>
      </c>
      <c r="G198" s="2">
        <f t="shared" si="22"/>
        <v>3800</v>
      </c>
      <c r="H198" t="s">
        <v>136</v>
      </c>
      <c r="I198" t="s">
        <v>140</v>
      </c>
      <c r="J198" t="s">
        <v>338</v>
      </c>
      <c r="K198" t="s">
        <v>3281</v>
      </c>
      <c r="L198">
        <v>1</v>
      </c>
      <c r="M198">
        <v>0</v>
      </c>
      <c r="N198" s="2">
        <f t="shared" si="23"/>
        <v>3800</v>
      </c>
      <c r="O198" s="2">
        <f t="shared" si="27"/>
        <v>900</v>
      </c>
      <c r="P198" s="2">
        <f t="shared" si="24"/>
        <v>900</v>
      </c>
      <c r="Q198" s="2">
        <f t="shared" si="25"/>
        <v>2900</v>
      </c>
      <c r="R198" s="3">
        <f t="shared" si="26"/>
        <v>0.76315789473684215</v>
      </c>
      <c r="S198" t="s">
        <v>3284</v>
      </c>
      <c r="T198" t="s">
        <v>3287</v>
      </c>
      <c r="U198" t="s">
        <v>3291</v>
      </c>
      <c r="V198" t="s">
        <v>3292</v>
      </c>
      <c r="W198" t="s">
        <v>3296</v>
      </c>
      <c r="X198" t="s">
        <v>3305</v>
      </c>
      <c r="Y198" t="s">
        <v>3307</v>
      </c>
      <c r="Z198" t="s">
        <v>3310</v>
      </c>
      <c r="AA198" t="s">
        <v>3312</v>
      </c>
    </row>
    <row r="199" spans="1:27" x14ac:dyDescent="0.25">
      <c r="A199" s="1">
        <v>45319</v>
      </c>
      <c r="B199" t="s">
        <v>37</v>
      </c>
      <c r="C199" t="s">
        <v>126</v>
      </c>
      <c r="D199" t="s">
        <v>3319</v>
      </c>
      <c r="E199" s="2">
        <f t="shared" si="21"/>
        <v>1300</v>
      </c>
      <c r="F199">
        <v>1</v>
      </c>
      <c r="G199" s="2">
        <f t="shared" si="22"/>
        <v>1300</v>
      </c>
      <c r="H199" t="s">
        <v>136</v>
      </c>
      <c r="I199" t="s">
        <v>139</v>
      </c>
      <c r="J199" t="s">
        <v>339</v>
      </c>
      <c r="K199" t="s">
        <v>3281</v>
      </c>
      <c r="L199">
        <v>1</v>
      </c>
      <c r="M199">
        <v>0</v>
      </c>
      <c r="N199" s="2">
        <f t="shared" si="23"/>
        <v>1300</v>
      </c>
      <c r="O199" s="2">
        <f t="shared" si="27"/>
        <v>3500</v>
      </c>
      <c r="P199" s="2">
        <f t="shared" si="24"/>
        <v>3500</v>
      </c>
      <c r="Q199" s="2">
        <f t="shared" si="25"/>
        <v>-2200</v>
      </c>
      <c r="R199" s="3">
        <f t="shared" si="26"/>
        <v>-1.6923076923076923</v>
      </c>
      <c r="S199" t="s">
        <v>3284</v>
      </c>
      <c r="T199" t="s">
        <v>3287</v>
      </c>
      <c r="U199" t="s">
        <v>3290</v>
      </c>
      <c r="V199" t="s">
        <v>3292</v>
      </c>
      <c r="W199" t="s">
        <v>3296</v>
      </c>
      <c r="X199" t="s">
        <v>3306</v>
      </c>
      <c r="Y199" t="s">
        <v>3307</v>
      </c>
      <c r="Z199" t="s">
        <v>3311</v>
      </c>
      <c r="AA199" t="s">
        <v>3314</v>
      </c>
    </row>
    <row r="200" spans="1:27" x14ac:dyDescent="0.25">
      <c r="A200" s="1">
        <v>45319</v>
      </c>
      <c r="B200" t="s">
        <v>37</v>
      </c>
      <c r="C200" t="s">
        <v>125</v>
      </c>
      <c r="D200" t="s">
        <v>3318</v>
      </c>
      <c r="E200" s="2">
        <f t="shared" si="21"/>
        <v>4800</v>
      </c>
      <c r="F200">
        <v>1</v>
      </c>
      <c r="G200" s="2">
        <f t="shared" si="22"/>
        <v>4800</v>
      </c>
      <c r="H200" t="s">
        <v>136</v>
      </c>
      <c r="I200" t="s">
        <v>141</v>
      </c>
      <c r="J200" t="s">
        <v>340</v>
      </c>
      <c r="K200" t="s">
        <v>3281</v>
      </c>
      <c r="L200">
        <v>1</v>
      </c>
      <c r="M200">
        <v>0</v>
      </c>
      <c r="N200" s="2">
        <f t="shared" si="23"/>
        <v>4800</v>
      </c>
      <c r="O200" s="2">
        <f t="shared" si="27"/>
        <v>1800</v>
      </c>
      <c r="P200" s="2">
        <f t="shared" si="24"/>
        <v>1800</v>
      </c>
      <c r="Q200" s="2">
        <f t="shared" si="25"/>
        <v>3000</v>
      </c>
      <c r="R200" s="3">
        <f t="shared" si="26"/>
        <v>0.625</v>
      </c>
      <c r="S200" t="s">
        <v>3285</v>
      </c>
      <c r="T200" t="s">
        <v>3289</v>
      </c>
      <c r="U200" t="s">
        <v>3290</v>
      </c>
      <c r="V200" t="s">
        <v>3295</v>
      </c>
      <c r="W200" t="s">
        <v>3296</v>
      </c>
      <c r="X200" t="s">
        <v>3306</v>
      </c>
      <c r="Y200" t="s">
        <v>3308</v>
      </c>
      <c r="Z200" t="s">
        <v>3311</v>
      </c>
      <c r="AA200" t="s">
        <v>3312</v>
      </c>
    </row>
    <row r="201" spans="1:27" x14ac:dyDescent="0.25">
      <c r="A201" s="1">
        <v>45319</v>
      </c>
      <c r="B201" t="s">
        <v>61</v>
      </c>
      <c r="C201" t="s">
        <v>129</v>
      </c>
      <c r="D201" t="s">
        <v>3320</v>
      </c>
      <c r="E201" s="2">
        <f t="shared" si="21"/>
        <v>2800</v>
      </c>
      <c r="F201">
        <v>5</v>
      </c>
      <c r="G201" s="2">
        <f t="shared" si="22"/>
        <v>14000</v>
      </c>
      <c r="H201" t="s">
        <v>138</v>
      </c>
      <c r="I201" t="s">
        <v>139</v>
      </c>
      <c r="J201" t="s">
        <v>341</v>
      </c>
      <c r="K201" t="s">
        <v>3281</v>
      </c>
      <c r="L201">
        <v>5</v>
      </c>
      <c r="M201">
        <v>0</v>
      </c>
      <c r="N201" s="2">
        <f t="shared" si="23"/>
        <v>14000</v>
      </c>
      <c r="O201" s="2">
        <f t="shared" si="27"/>
        <v>5000</v>
      </c>
      <c r="P201" s="2">
        <f t="shared" si="24"/>
        <v>25000</v>
      </c>
      <c r="Q201" s="2">
        <f t="shared" si="25"/>
        <v>-11000</v>
      </c>
      <c r="R201" s="3">
        <f t="shared" si="26"/>
        <v>-0.7857142857142857</v>
      </c>
      <c r="S201" t="s">
        <v>3286</v>
      </c>
      <c r="T201" t="s">
        <v>3288</v>
      </c>
      <c r="U201" t="s">
        <v>3291</v>
      </c>
      <c r="V201" t="s">
        <v>3293</v>
      </c>
      <c r="W201" t="s">
        <v>3296</v>
      </c>
      <c r="X201" t="s">
        <v>3306</v>
      </c>
      <c r="Y201" t="s">
        <v>3308</v>
      </c>
      <c r="Z201" t="s">
        <v>3310</v>
      </c>
      <c r="AA201" t="s">
        <v>3314</v>
      </c>
    </row>
    <row r="202" spans="1:27" x14ac:dyDescent="0.25">
      <c r="A202" s="1">
        <v>45319</v>
      </c>
      <c r="B202" t="s">
        <v>58</v>
      </c>
      <c r="C202" t="s">
        <v>132</v>
      </c>
      <c r="D202" t="s">
        <v>3317</v>
      </c>
      <c r="E202" s="2">
        <f t="shared" si="21"/>
        <v>6800</v>
      </c>
      <c r="F202">
        <v>3</v>
      </c>
      <c r="G202" s="2">
        <f t="shared" si="22"/>
        <v>20400</v>
      </c>
      <c r="H202" t="s">
        <v>138</v>
      </c>
      <c r="I202" t="s">
        <v>140</v>
      </c>
      <c r="J202" t="s">
        <v>342</v>
      </c>
      <c r="K202" t="s">
        <v>3281</v>
      </c>
      <c r="L202">
        <v>3</v>
      </c>
      <c r="M202">
        <v>0</v>
      </c>
      <c r="N202" s="2">
        <f t="shared" si="23"/>
        <v>20400</v>
      </c>
      <c r="O202" s="2">
        <f t="shared" si="27"/>
        <v>900</v>
      </c>
      <c r="P202" s="2">
        <f t="shared" si="24"/>
        <v>2700</v>
      </c>
      <c r="Q202" s="2">
        <f t="shared" si="25"/>
        <v>17700</v>
      </c>
      <c r="R202" s="3">
        <f t="shared" si="26"/>
        <v>0.86764705882352944</v>
      </c>
      <c r="S202" t="s">
        <v>3284</v>
      </c>
      <c r="T202" t="s">
        <v>3289</v>
      </c>
      <c r="U202" t="s">
        <v>3291</v>
      </c>
      <c r="V202" t="s">
        <v>3295</v>
      </c>
      <c r="W202" t="s">
        <v>3296</v>
      </c>
      <c r="X202" t="s">
        <v>3306</v>
      </c>
      <c r="Y202" t="s">
        <v>3309</v>
      </c>
      <c r="Z202" t="s">
        <v>3310</v>
      </c>
      <c r="AA202" t="s">
        <v>3313</v>
      </c>
    </row>
    <row r="203" spans="1:27" x14ac:dyDescent="0.25">
      <c r="A203" s="1">
        <v>45319</v>
      </c>
      <c r="B203" t="s">
        <v>90</v>
      </c>
      <c r="C203" t="s">
        <v>128</v>
      </c>
      <c r="D203" t="s">
        <v>3319</v>
      </c>
      <c r="E203" s="2">
        <f t="shared" si="21"/>
        <v>1300</v>
      </c>
      <c r="F203">
        <v>4</v>
      </c>
      <c r="G203" s="2">
        <f t="shared" si="22"/>
        <v>5200</v>
      </c>
      <c r="H203" t="s">
        <v>137</v>
      </c>
      <c r="I203" t="s">
        <v>139</v>
      </c>
      <c r="J203" t="s">
        <v>343</v>
      </c>
      <c r="K203" t="s">
        <v>3283</v>
      </c>
      <c r="L203">
        <v>4</v>
      </c>
      <c r="M203">
        <v>0</v>
      </c>
      <c r="N203" s="2">
        <f t="shared" si="23"/>
        <v>5200</v>
      </c>
      <c r="O203" s="2">
        <f t="shared" si="27"/>
        <v>4200</v>
      </c>
      <c r="P203" s="2">
        <f t="shared" si="24"/>
        <v>16800</v>
      </c>
      <c r="Q203" s="2">
        <f t="shared" si="25"/>
        <v>-11600</v>
      </c>
      <c r="R203" s="3">
        <f t="shared" si="26"/>
        <v>-2.2307692307692308</v>
      </c>
      <c r="S203" t="s">
        <v>3285</v>
      </c>
      <c r="T203" t="s">
        <v>3289</v>
      </c>
      <c r="U203" t="s">
        <v>3291</v>
      </c>
      <c r="V203" t="s">
        <v>3293</v>
      </c>
      <c r="W203" t="s">
        <v>3296</v>
      </c>
      <c r="X203" t="s">
        <v>3306</v>
      </c>
      <c r="Y203" t="s">
        <v>3308</v>
      </c>
      <c r="Z203" t="s">
        <v>3311</v>
      </c>
      <c r="AA203" t="s">
        <v>3314</v>
      </c>
    </row>
    <row r="204" spans="1:27" x14ac:dyDescent="0.25">
      <c r="A204" s="1">
        <v>45319</v>
      </c>
      <c r="B204" t="s">
        <v>35</v>
      </c>
      <c r="C204" t="s">
        <v>126</v>
      </c>
      <c r="D204" t="s">
        <v>3321</v>
      </c>
      <c r="E204" s="2">
        <f t="shared" si="21"/>
        <v>5800</v>
      </c>
      <c r="F204">
        <v>5</v>
      </c>
      <c r="G204" s="2">
        <f t="shared" si="22"/>
        <v>29000</v>
      </c>
      <c r="H204" t="s">
        <v>136</v>
      </c>
      <c r="I204" t="s">
        <v>141</v>
      </c>
      <c r="J204" t="s">
        <v>344</v>
      </c>
      <c r="K204" t="s">
        <v>3281</v>
      </c>
      <c r="L204">
        <v>5</v>
      </c>
      <c r="M204">
        <v>0</v>
      </c>
      <c r="N204" s="2">
        <f t="shared" si="23"/>
        <v>29000</v>
      </c>
      <c r="O204" s="2">
        <f t="shared" si="27"/>
        <v>900</v>
      </c>
      <c r="P204" s="2">
        <f t="shared" si="24"/>
        <v>4500</v>
      </c>
      <c r="Q204" s="2">
        <f t="shared" si="25"/>
        <v>24500</v>
      </c>
      <c r="R204" s="3">
        <f t="shared" si="26"/>
        <v>0.84482758620689657</v>
      </c>
      <c r="S204" t="s">
        <v>3286</v>
      </c>
      <c r="T204" t="s">
        <v>3287</v>
      </c>
      <c r="U204" t="s">
        <v>3290</v>
      </c>
      <c r="V204" t="s">
        <v>3293</v>
      </c>
      <c r="W204" t="s">
        <v>3296</v>
      </c>
      <c r="X204" t="s">
        <v>3306</v>
      </c>
      <c r="Y204" t="s">
        <v>3307</v>
      </c>
      <c r="Z204" t="s">
        <v>3311</v>
      </c>
      <c r="AA204" t="s">
        <v>3312</v>
      </c>
    </row>
    <row r="205" spans="1:27" x14ac:dyDescent="0.25">
      <c r="A205" s="1">
        <v>45320</v>
      </c>
      <c r="B205" t="s">
        <v>102</v>
      </c>
      <c r="C205" t="s">
        <v>125</v>
      </c>
      <c r="D205" t="s">
        <v>3319</v>
      </c>
      <c r="E205" s="2">
        <f t="shared" si="21"/>
        <v>1300</v>
      </c>
      <c r="F205">
        <v>2</v>
      </c>
      <c r="G205" s="2">
        <f t="shared" si="22"/>
        <v>2600</v>
      </c>
      <c r="H205" t="s">
        <v>136</v>
      </c>
      <c r="I205" t="s">
        <v>141</v>
      </c>
      <c r="J205" t="s">
        <v>345</v>
      </c>
      <c r="K205" t="s">
        <v>3281</v>
      </c>
      <c r="L205">
        <v>2</v>
      </c>
      <c r="M205">
        <v>0</v>
      </c>
      <c r="N205" s="2">
        <f t="shared" si="23"/>
        <v>2600</v>
      </c>
      <c r="O205" s="2">
        <f t="shared" si="27"/>
        <v>900</v>
      </c>
      <c r="P205" s="2">
        <f t="shared" si="24"/>
        <v>1800</v>
      </c>
      <c r="Q205" s="2">
        <f t="shared" si="25"/>
        <v>800</v>
      </c>
      <c r="R205" s="3">
        <f t="shared" si="26"/>
        <v>0.30769230769230771</v>
      </c>
      <c r="S205" t="s">
        <v>3286</v>
      </c>
      <c r="T205" t="s">
        <v>3288</v>
      </c>
      <c r="U205" t="s">
        <v>3290</v>
      </c>
      <c r="V205" t="s">
        <v>3294</v>
      </c>
      <c r="W205" t="s">
        <v>3296</v>
      </c>
      <c r="X205" t="s">
        <v>3300</v>
      </c>
      <c r="Y205" t="s">
        <v>3307</v>
      </c>
      <c r="Z205" t="s">
        <v>3311</v>
      </c>
      <c r="AA205" t="s">
        <v>3313</v>
      </c>
    </row>
    <row r="206" spans="1:27" x14ac:dyDescent="0.25">
      <c r="A206" s="1">
        <v>45320</v>
      </c>
      <c r="B206" t="s">
        <v>90</v>
      </c>
      <c r="C206" t="s">
        <v>128</v>
      </c>
      <c r="D206" t="s">
        <v>3319</v>
      </c>
      <c r="E206" s="2">
        <f t="shared" si="21"/>
        <v>1300</v>
      </c>
      <c r="F206">
        <v>2</v>
      </c>
      <c r="G206" s="2">
        <f t="shared" si="22"/>
        <v>2600</v>
      </c>
      <c r="H206" t="s">
        <v>136</v>
      </c>
      <c r="I206" t="s">
        <v>139</v>
      </c>
      <c r="J206" t="s">
        <v>346</v>
      </c>
      <c r="K206" t="s">
        <v>3283</v>
      </c>
      <c r="L206">
        <v>2</v>
      </c>
      <c r="M206">
        <v>0</v>
      </c>
      <c r="N206" s="2">
        <f t="shared" si="23"/>
        <v>2600</v>
      </c>
      <c r="O206" s="2">
        <f t="shared" si="27"/>
        <v>4200</v>
      </c>
      <c r="P206" s="2">
        <f t="shared" si="24"/>
        <v>8400</v>
      </c>
      <c r="Q206" s="2">
        <f t="shared" si="25"/>
        <v>-5800</v>
      </c>
      <c r="R206" s="3">
        <f t="shared" si="26"/>
        <v>-2.2307692307692308</v>
      </c>
      <c r="S206" t="s">
        <v>3285</v>
      </c>
      <c r="T206" t="s">
        <v>3287</v>
      </c>
      <c r="U206" t="s">
        <v>3291</v>
      </c>
      <c r="V206" t="s">
        <v>3295</v>
      </c>
      <c r="W206" t="s">
        <v>3296</v>
      </c>
      <c r="X206" t="s">
        <v>3300</v>
      </c>
      <c r="Y206" t="s">
        <v>3309</v>
      </c>
      <c r="Z206" t="s">
        <v>3310</v>
      </c>
      <c r="AA206" t="s">
        <v>3313</v>
      </c>
    </row>
    <row r="207" spans="1:27" x14ac:dyDescent="0.25">
      <c r="A207" s="1">
        <v>45320</v>
      </c>
      <c r="B207" t="s">
        <v>46</v>
      </c>
      <c r="C207" t="s">
        <v>134</v>
      </c>
      <c r="D207" t="s">
        <v>3321</v>
      </c>
      <c r="E207" s="2">
        <f t="shared" si="21"/>
        <v>5800</v>
      </c>
      <c r="F207">
        <v>3</v>
      </c>
      <c r="G207" s="2">
        <f t="shared" si="22"/>
        <v>17400</v>
      </c>
      <c r="H207" t="s">
        <v>137</v>
      </c>
      <c r="I207" t="s">
        <v>140</v>
      </c>
      <c r="J207" t="s">
        <v>347</v>
      </c>
      <c r="K207" t="s">
        <v>3281</v>
      </c>
      <c r="L207">
        <v>3</v>
      </c>
      <c r="M207">
        <v>0</v>
      </c>
      <c r="N207" s="2">
        <f t="shared" si="23"/>
        <v>17400</v>
      </c>
      <c r="O207" s="2">
        <f t="shared" si="27"/>
        <v>3500</v>
      </c>
      <c r="P207" s="2">
        <f t="shared" si="24"/>
        <v>10500</v>
      </c>
      <c r="Q207" s="2">
        <f t="shared" si="25"/>
        <v>6900</v>
      </c>
      <c r="R207" s="3">
        <f t="shared" si="26"/>
        <v>0.39655172413793105</v>
      </c>
      <c r="S207" t="s">
        <v>3284</v>
      </c>
      <c r="T207" t="s">
        <v>3288</v>
      </c>
      <c r="U207" t="s">
        <v>3291</v>
      </c>
      <c r="V207" t="s">
        <v>3293</v>
      </c>
      <c r="W207" t="s">
        <v>3296</v>
      </c>
      <c r="X207" t="s">
        <v>3300</v>
      </c>
      <c r="Y207" t="s">
        <v>3307</v>
      </c>
      <c r="Z207" t="s">
        <v>3311</v>
      </c>
      <c r="AA207" t="s">
        <v>3312</v>
      </c>
    </row>
    <row r="208" spans="1:27" x14ac:dyDescent="0.25">
      <c r="A208" s="1">
        <v>45320</v>
      </c>
      <c r="B208" t="s">
        <v>104</v>
      </c>
      <c r="C208" t="s">
        <v>126</v>
      </c>
      <c r="D208" t="s">
        <v>3318</v>
      </c>
      <c r="E208" s="2">
        <f t="shared" si="21"/>
        <v>4800</v>
      </c>
      <c r="F208">
        <v>4</v>
      </c>
      <c r="G208" s="2">
        <f t="shared" si="22"/>
        <v>19200</v>
      </c>
      <c r="H208" t="s">
        <v>138</v>
      </c>
      <c r="I208" t="s">
        <v>140</v>
      </c>
      <c r="J208" t="s">
        <v>348</v>
      </c>
      <c r="K208" t="s">
        <v>3281</v>
      </c>
      <c r="L208">
        <v>4</v>
      </c>
      <c r="M208">
        <v>0</v>
      </c>
      <c r="N208" s="2">
        <f t="shared" si="23"/>
        <v>19200</v>
      </c>
      <c r="O208" s="2">
        <f t="shared" si="27"/>
        <v>1000</v>
      </c>
      <c r="P208" s="2">
        <f t="shared" si="24"/>
        <v>4000</v>
      </c>
      <c r="Q208" s="2">
        <f t="shared" si="25"/>
        <v>15200</v>
      </c>
      <c r="R208" s="3">
        <f t="shared" si="26"/>
        <v>0.79166666666666663</v>
      </c>
      <c r="S208" t="s">
        <v>3285</v>
      </c>
      <c r="T208" t="s">
        <v>3288</v>
      </c>
      <c r="U208" t="s">
        <v>3291</v>
      </c>
      <c r="V208" t="s">
        <v>3294</v>
      </c>
      <c r="W208" t="s">
        <v>3296</v>
      </c>
      <c r="X208" t="s">
        <v>3300</v>
      </c>
      <c r="Y208" t="s">
        <v>3309</v>
      </c>
      <c r="Z208" t="s">
        <v>3311</v>
      </c>
      <c r="AA208" t="s">
        <v>3312</v>
      </c>
    </row>
    <row r="209" spans="1:27" x14ac:dyDescent="0.25">
      <c r="A209" s="1">
        <v>45321</v>
      </c>
      <c r="B209" t="s">
        <v>100</v>
      </c>
      <c r="C209" t="s">
        <v>123</v>
      </c>
      <c r="D209" t="s">
        <v>3328</v>
      </c>
      <c r="E209" s="2">
        <f t="shared" si="21"/>
        <v>1500</v>
      </c>
      <c r="F209">
        <v>4</v>
      </c>
      <c r="G209" s="2">
        <f t="shared" si="22"/>
        <v>6000</v>
      </c>
      <c r="H209" t="s">
        <v>137</v>
      </c>
      <c r="I209" t="s">
        <v>140</v>
      </c>
      <c r="J209" t="s">
        <v>349</v>
      </c>
      <c r="K209" t="s">
        <v>3282</v>
      </c>
      <c r="L209">
        <v>4</v>
      </c>
      <c r="M209">
        <v>0</v>
      </c>
      <c r="N209" s="2">
        <f t="shared" si="23"/>
        <v>6000</v>
      </c>
      <c r="O209" s="2">
        <f t="shared" si="27"/>
        <v>900</v>
      </c>
      <c r="P209" s="2">
        <f t="shared" si="24"/>
        <v>3600</v>
      </c>
      <c r="Q209" s="2">
        <f t="shared" si="25"/>
        <v>2400</v>
      </c>
      <c r="R209" s="3">
        <f t="shared" si="26"/>
        <v>0.4</v>
      </c>
      <c r="S209" t="s">
        <v>3285</v>
      </c>
      <c r="T209" t="s">
        <v>3288</v>
      </c>
      <c r="U209" t="s">
        <v>3290</v>
      </c>
      <c r="V209" t="s">
        <v>3295</v>
      </c>
      <c r="W209" t="s">
        <v>3296</v>
      </c>
      <c r="X209" t="s">
        <v>3301</v>
      </c>
      <c r="Y209" t="s">
        <v>3307</v>
      </c>
      <c r="Z209" t="s">
        <v>3311</v>
      </c>
      <c r="AA209" t="s">
        <v>3312</v>
      </c>
    </row>
    <row r="210" spans="1:27" x14ac:dyDescent="0.25">
      <c r="A210" s="1">
        <v>45321</v>
      </c>
      <c r="B210" t="s">
        <v>55</v>
      </c>
      <c r="C210" t="s">
        <v>129</v>
      </c>
      <c r="D210" t="s">
        <v>3319</v>
      </c>
      <c r="E210" s="2">
        <f t="shared" si="21"/>
        <v>1300</v>
      </c>
      <c r="F210">
        <v>4</v>
      </c>
      <c r="G210" s="2">
        <f t="shared" si="22"/>
        <v>5200</v>
      </c>
      <c r="H210" t="s">
        <v>137</v>
      </c>
      <c r="I210" t="s">
        <v>139</v>
      </c>
      <c r="J210" t="s">
        <v>350</v>
      </c>
      <c r="K210" t="s">
        <v>3281</v>
      </c>
      <c r="L210">
        <v>4</v>
      </c>
      <c r="M210">
        <v>100</v>
      </c>
      <c r="N210" s="2">
        <f t="shared" si="23"/>
        <v>5100</v>
      </c>
      <c r="O210" s="2">
        <f t="shared" si="27"/>
        <v>2600</v>
      </c>
      <c r="P210" s="2">
        <f t="shared" si="24"/>
        <v>10400</v>
      </c>
      <c r="Q210" s="2">
        <f t="shared" si="25"/>
        <v>-5300</v>
      </c>
      <c r="R210" s="3">
        <f t="shared" si="26"/>
        <v>-1.0392156862745099</v>
      </c>
      <c r="S210" t="s">
        <v>3286</v>
      </c>
      <c r="T210" t="s">
        <v>3287</v>
      </c>
      <c r="U210" t="s">
        <v>3290</v>
      </c>
      <c r="V210" t="s">
        <v>3295</v>
      </c>
      <c r="W210" t="s">
        <v>3296</v>
      </c>
      <c r="X210" t="s">
        <v>3301</v>
      </c>
      <c r="Y210" t="s">
        <v>3307</v>
      </c>
      <c r="Z210" t="s">
        <v>3310</v>
      </c>
      <c r="AA210" t="s">
        <v>3315</v>
      </c>
    </row>
    <row r="211" spans="1:27" x14ac:dyDescent="0.25">
      <c r="A211" s="1">
        <v>45321</v>
      </c>
      <c r="B211" t="s">
        <v>31</v>
      </c>
      <c r="C211" t="s">
        <v>131</v>
      </c>
      <c r="D211" t="s">
        <v>3322</v>
      </c>
      <c r="E211" s="2">
        <f t="shared" si="21"/>
        <v>3800</v>
      </c>
      <c r="F211">
        <v>3</v>
      </c>
      <c r="G211" s="2">
        <f t="shared" si="22"/>
        <v>11400</v>
      </c>
      <c r="H211" t="s">
        <v>138</v>
      </c>
      <c r="I211" t="s">
        <v>139</v>
      </c>
      <c r="J211" t="s">
        <v>351</v>
      </c>
      <c r="K211" t="s">
        <v>3281</v>
      </c>
      <c r="L211">
        <v>3</v>
      </c>
      <c r="M211">
        <v>0</v>
      </c>
      <c r="N211" s="2">
        <f t="shared" si="23"/>
        <v>11400</v>
      </c>
      <c r="O211" s="2">
        <f t="shared" si="27"/>
        <v>5000</v>
      </c>
      <c r="P211" s="2">
        <f t="shared" si="24"/>
        <v>15000</v>
      </c>
      <c r="Q211" s="2">
        <f t="shared" si="25"/>
        <v>-3600</v>
      </c>
      <c r="R211" s="3">
        <f t="shared" si="26"/>
        <v>-0.31578947368421051</v>
      </c>
      <c r="S211" t="s">
        <v>3284</v>
      </c>
      <c r="T211" t="s">
        <v>3288</v>
      </c>
      <c r="U211" t="s">
        <v>3291</v>
      </c>
      <c r="V211" t="s">
        <v>3293</v>
      </c>
      <c r="W211" t="s">
        <v>3296</v>
      </c>
      <c r="X211" t="s">
        <v>3301</v>
      </c>
      <c r="Y211" t="s">
        <v>3308</v>
      </c>
      <c r="Z211" t="s">
        <v>3311</v>
      </c>
      <c r="AA211" t="s">
        <v>3315</v>
      </c>
    </row>
    <row r="212" spans="1:27" x14ac:dyDescent="0.25">
      <c r="A212" s="1">
        <v>45321</v>
      </c>
      <c r="B212" t="s">
        <v>23</v>
      </c>
      <c r="C212" t="s">
        <v>124</v>
      </c>
      <c r="D212" t="s">
        <v>3317</v>
      </c>
      <c r="E212" s="2">
        <f t="shared" si="21"/>
        <v>6800</v>
      </c>
      <c r="F212">
        <v>2</v>
      </c>
      <c r="G212" s="2">
        <f t="shared" si="22"/>
        <v>13600</v>
      </c>
      <c r="H212" t="s">
        <v>137</v>
      </c>
      <c r="I212" t="s">
        <v>140</v>
      </c>
      <c r="J212" t="s">
        <v>352</v>
      </c>
      <c r="K212" t="s">
        <v>3281</v>
      </c>
      <c r="L212">
        <v>2</v>
      </c>
      <c r="M212">
        <v>0</v>
      </c>
      <c r="N212" s="2">
        <f t="shared" si="23"/>
        <v>13600</v>
      </c>
      <c r="O212" s="2">
        <f t="shared" si="27"/>
        <v>3500</v>
      </c>
      <c r="P212" s="2">
        <f t="shared" si="24"/>
        <v>7000</v>
      </c>
      <c r="Q212" s="2">
        <f t="shared" si="25"/>
        <v>6600</v>
      </c>
      <c r="R212" s="3">
        <f t="shared" si="26"/>
        <v>0.48529411764705882</v>
      </c>
      <c r="S212" t="s">
        <v>3286</v>
      </c>
      <c r="T212" t="s">
        <v>3288</v>
      </c>
      <c r="U212" t="s">
        <v>3291</v>
      </c>
      <c r="V212" t="s">
        <v>3294</v>
      </c>
      <c r="W212" t="s">
        <v>3296</v>
      </c>
      <c r="X212" t="s">
        <v>3301</v>
      </c>
      <c r="Y212" t="s">
        <v>3308</v>
      </c>
      <c r="Z212" t="s">
        <v>3310</v>
      </c>
      <c r="AA212" t="s">
        <v>3315</v>
      </c>
    </row>
    <row r="213" spans="1:27" x14ac:dyDescent="0.25">
      <c r="A213" s="1">
        <v>45321</v>
      </c>
      <c r="B213" t="s">
        <v>34</v>
      </c>
      <c r="C213" t="s">
        <v>122</v>
      </c>
      <c r="D213" t="s">
        <v>3318</v>
      </c>
      <c r="E213" s="2">
        <f t="shared" si="21"/>
        <v>4800</v>
      </c>
      <c r="F213">
        <v>3</v>
      </c>
      <c r="G213" s="2">
        <f t="shared" si="22"/>
        <v>14400</v>
      </c>
      <c r="H213" t="s">
        <v>136</v>
      </c>
      <c r="I213" t="s">
        <v>139</v>
      </c>
      <c r="J213" t="s">
        <v>353</v>
      </c>
      <c r="K213" t="s">
        <v>3281</v>
      </c>
      <c r="L213">
        <v>3</v>
      </c>
      <c r="M213">
        <v>0</v>
      </c>
      <c r="N213" s="2">
        <f t="shared" si="23"/>
        <v>14400</v>
      </c>
      <c r="O213" s="2">
        <f t="shared" si="27"/>
        <v>3500</v>
      </c>
      <c r="P213" s="2">
        <f t="shared" si="24"/>
        <v>10500</v>
      </c>
      <c r="Q213" s="2">
        <f t="shared" si="25"/>
        <v>3900</v>
      </c>
      <c r="R213" s="3">
        <f t="shared" si="26"/>
        <v>0.27083333333333331</v>
      </c>
      <c r="S213" t="s">
        <v>3285</v>
      </c>
      <c r="T213" t="s">
        <v>3289</v>
      </c>
      <c r="U213" t="s">
        <v>3291</v>
      </c>
      <c r="V213" t="s">
        <v>3295</v>
      </c>
      <c r="W213" t="s">
        <v>3296</v>
      </c>
      <c r="X213" t="s">
        <v>3301</v>
      </c>
      <c r="Y213" t="s">
        <v>3308</v>
      </c>
      <c r="Z213" t="s">
        <v>3311</v>
      </c>
      <c r="AA213" t="s">
        <v>3314</v>
      </c>
    </row>
    <row r="214" spans="1:27" x14ac:dyDescent="0.25">
      <c r="A214" s="1">
        <v>45321</v>
      </c>
      <c r="B214" t="s">
        <v>105</v>
      </c>
      <c r="C214" t="s">
        <v>129</v>
      </c>
      <c r="D214" t="s">
        <v>3318</v>
      </c>
      <c r="E214" s="2">
        <f t="shared" si="21"/>
        <v>4800</v>
      </c>
      <c r="F214">
        <v>5</v>
      </c>
      <c r="G214" s="2">
        <f t="shared" si="22"/>
        <v>24000</v>
      </c>
      <c r="H214" t="s">
        <v>138</v>
      </c>
      <c r="I214" t="s">
        <v>141</v>
      </c>
      <c r="J214" t="s">
        <v>354</v>
      </c>
      <c r="K214" t="s">
        <v>3281</v>
      </c>
      <c r="L214">
        <v>5</v>
      </c>
      <c r="M214">
        <v>0</v>
      </c>
      <c r="N214" s="2">
        <f t="shared" si="23"/>
        <v>24000</v>
      </c>
      <c r="O214" s="2">
        <f t="shared" si="27"/>
        <v>2600</v>
      </c>
      <c r="P214" s="2">
        <f t="shared" si="24"/>
        <v>13000</v>
      </c>
      <c r="Q214" s="2">
        <f t="shared" si="25"/>
        <v>11000</v>
      </c>
      <c r="R214" s="3">
        <f t="shared" si="26"/>
        <v>0.45833333333333331</v>
      </c>
      <c r="S214" t="s">
        <v>3286</v>
      </c>
      <c r="T214" t="s">
        <v>3289</v>
      </c>
      <c r="U214" t="s">
        <v>3290</v>
      </c>
      <c r="V214" t="s">
        <v>3295</v>
      </c>
      <c r="W214" t="s">
        <v>3296</v>
      </c>
      <c r="X214" t="s">
        <v>3301</v>
      </c>
      <c r="Y214" t="s">
        <v>3307</v>
      </c>
      <c r="Z214" t="s">
        <v>3311</v>
      </c>
      <c r="AA214" t="s">
        <v>3312</v>
      </c>
    </row>
    <row r="215" spans="1:27" x14ac:dyDescent="0.25">
      <c r="A215" s="1">
        <v>45321</v>
      </c>
      <c r="B215" t="s">
        <v>75</v>
      </c>
      <c r="C215" t="s">
        <v>133</v>
      </c>
      <c r="D215" t="s">
        <v>3322</v>
      </c>
      <c r="E215" s="2">
        <f t="shared" si="21"/>
        <v>3800</v>
      </c>
      <c r="F215">
        <v>5</v>
      </c>
      <c r="G215" s="2">
        <f t="shared" si="22"/>
        <v>19000</v>
      </c>
      <c r="H215" t="s">
        <v>137</v>
      </c>
      <c r="I215" t="s">
        <v>141</v>
      </c>
      <c r="J215" t="s">
        <v>355</v>
      </c>
      <c r="K215" t="s">
        <v>3281</v>
      </c>
      <c r="L215">
        <v>5</v>
      </c>
      <c r="M215">
        <v>50</v>
      </c>
      <c r="N215" s="2">
        <f t="shared" si="23"/>
        <v>18950</v>
      </c>
      <c r="O215" s="2">
        <f t="shared" si="27"/>
        <v>1800</v>
      </c>
      <c r="P215" s="2">
        <f t="shared" si="24"/>
        <v>9000</v>
      </c>
      <c r="Q215" s="2">
        <f t="shared" si="25"/>
        <v>9950</v>
      </c>
      <c r="R215" s="3">
        <f t="shared" si="26"/>
        <v>0.52506596306068598</v>
      </c>
      <c r="S215" t="s">
        <v>3286</v>
      </c>
      <c r="T215" t="s">
        <v>3287</v>
      </c>
      <c r="U215" t="s">
        <v>3290</v>
      </c>
      <c r="V215" t="s">
        <v>3295</v>
      </c>
      <c r="W215" t="s">
        <v>3296</v>
      </c>
      <c r="X215" t="s">
        <v>3301</v>
      </c>
      <c r="Y215" t="s">
        <v>3307</v>
      </c>
      <c r="Z215" t="s">
        <v>3310</v>
      </c>
      <c r="AA215" t="s">
        <v>3314</v>
      </c>
    </row>
    <row r="216" spans="1:27" x14ac:dyDescent="0.25">
      <c r="A216" s="1">
        <v>45322</v>
      </c>
      <c r="B216" t="s">
        <v>106</v>
      </c>
      <c r="C216" t="s">
        <v>129</v>
      </c>
      <c r="D216" t="s">
        <v>3320</v>
      </c>
      <c r="E216" s="2">
        <f t="shared" si="21"/>
        <v>2800</v>
      </c>
      <c r="F216">
        <v>3</v>
      </c>
      <c r="G216" s="2">
        <f t="shared" si="22"/>
        <v>8400</v>
      </c>
      <c r="H216" t="s">
        <v>138</v>
      </c>
      <c r="I216" t="s">
        <v>141</v>
      </c>
      <c r="J216" t="s">
        <v>356</v>
      </c>
      <c r="K216" t="s">
        <v>3281</v>
      </c>
      <c r="L216">
        <v>3</v>
      </c>
      <c r="M216">
        <v>0</v>
      </c>
      <c r="N216" s="2">
        <f t="shared" si="23"/>
        <v>8400</v>
      </c>
      <c r="O216" s="2">
        <f t="shared" si="27"/>
        <v>4200</v>
      </c>
      <c r="P216" s="2">
        <f t="shared" si="24"/>
        <v>12600</v>
      </c>
      <c r="Q216" s="2">
        <f t="shared" si="25"/>
        <v>-4200</v>
      </c>
      <c r="R216" s="3">
        <f t="shared" si="26"/>
        <v>-0.5</v>
      </c>
      <c r="S216" t="s">
        <v>3284</v>
      </c>
      <c r="T216" t="s">
        <v>3289</v>
      </c>
      <c r="U216" t="s">
        <v>3291</v>
      </c>
      <c r="V216" t="s">
        <v>3292</v>
      </c>
      <c r="W216" t="s">
        <v>3296</v>
      </c>
      <c r="X216" t="s">
        <v>3302</v>
      </c>
      <c r="Y216" t="s">
        <v>3307</v>
      </c>
      <c r="Z216" t="s">
        <v>3310</v>
      </c>
      <c r="AA216" t="s">
        <v>3313</v>
      </c>
    </row>
    <row r="217" spans="1:27" x14ac:dyDescent="0.25">
      <c r="A217" s="1">
        <v>45322</v>
      </c>
      <c r="B217" t="s">
        <v>37</v>
      </c>
      <c r="C217" t="s">
        <v>130</v>
      </c>
      <c r="D217" t="s">
        <v>3321</v>
      </c>
      <c r="E217" s="2">
        <f t="shared" si="21"/>
        <v>5800</v>
      </c>
      <c r="F217">
        <v>1</v>
      </c>
      <c r="G217" s="2">
        <f t="shared" si="22"/>
        <v>5800</v>
      </c>
      <c r="H217" t="s">
        <v>138</v>
      </c>
      <c r="I217" t="s">
        <v>141</v>
      </c>
      <c r="J217" t="s">
        <v>357</v>
      </c>
      <c r="K217" t="s">
        <v>3281</v>
      </c>
      <c r="L217">
        <v>1</v>
      </c>
      <c r="M217">
        <v>100</v>
      </c>
      <c r="N217" s="2">
        <f t="shared" si="23"/>
        <v>5700</v>
      </c>
      <c r="O217" s="2">
        <f t="shared" si="27"/>
        <v>1000</v>
      </c>
      <c r="P217" s="2">
        <f t="shared" si="24"/>
        <v>1000</v>
      </c>
      <c r="Q217" s="2">
        <f t="shared" si="25"/>
        <v>4700</v>
      </c>
      <c r="R217" s="3">
        <f t="shared" si="26"/>
        <v>0.82456140350877194</v>
      </c>
      <c r="S217" t="s">
        <v>3286</v>
      </c>
      <c r="T217" t="s">
        <v>3288</v>
      </c>
      <c r="U217" t="s">
        <v>3291</v>
      </c>
      <c r="V217" t="s">
        <v>3292</v>
      </c>
      <c r="W217" t="s">
        <v>3296</v>
      </c>
      <c r="X217" t="s">
        <v>3302</v>
      </c>
      <c r="Y217" t="s">
        <v>3307</v>
      </c>
      <c r="Z217" t="s">
        <v>3311</v>
      </c>
      <c r="AA217" t="s">
        <v>3313</v>
      </c>
    </row>
    <row r="218" spans="1:27" x14ac:dyDescent="0.25">
      <c r="A218" s="1">
        <v>45322</v>
      </c>
      <c r="B218" t="s">
        <v>66</v>
      </c>
      <c r="C218" t="s">
        <v>123</v>
      </c>
      <c r="D218" t="s">
        <v>3328</v>
      </c>
      <c r="E218" s="2">
        <f t="shared" si="21"/>
        <v>1500</v>
      </c>
      <c r="F218">
        <v>4</v>
      </c>
      <c r="G218" s="2">
        <f t="shared" si="22"/>
        <v>6000</v>
      </c>
      <c r="H218" t="s">
        <v>137</v>
      </c>
      <c r="I218" t="s">
        <v>141</v>
      </c>
      <c r="J218" t="s">
        <v>358</v>
      </c>
      <c r="K218" t="s">
        <v>3282</v>
      </c>
      <c r="L218">
        <v>4</v>
      </c>
      <c r="M218">
        <v>0</v>
      </c>
      <c r="N218" s="2">
        <f t="shared" si="23"/>
        <v>6000</v>
      </c>
      <c r="O218" s="2">
        <f t="shared" si="27"/>
        <v>2600</v>
      </c>
      <c r="P218" s="2">
        <f t="shared" si="24"/>
        <v>10400</v>
      </c>
      <c r="Q218" s="2">
        <f t="shared" si="25"/>
        <v>-4400</v>
      </c>
      <c r="R218" s="3">
        <f t="shared" si="26"/>
        <v>-0.73333333333333328</v>
      </c>
      <c r="S218" t="s">
        <v>3286</v>
      </c>
      <c r="T218" t="s">
        <v>3288</v>
      </c>
      <c r="U218" t="s">
        <v>3291</v>
      </c>
      <c r="V218" t="s">
        <v>3294</v>
      </c>
      <c r="W218" t="s">
        <v>3296</v>
      </c>
      <c r="X218" t="s">
        <v>3302</v>
      </c>
      <c r="Y218" t="s">
        <v>3308</v>
      </c>
      <c r="Z218" t="s">
        <v>3310</v>
      </c>
      <c r="AA218" t="s">
        <v>3315</v>
      </c>
    </row>
    <row r="219" spans="1:27" x14ac:dyDescent="0.25">
      <c r="A219" s="1">
        <v>45322</v>
      </c>
      <c r="B219" t="s">
        <v>59</v>
      </c>
      <c r="C219" t="s">
        <v>128</v>
      </c>
      <c r="D219" t="s">
        <v>3322</v>
      </c>
      <c r="E219" s="2">
        <f t="shared" si="21"/>
        <v>3800</v>
      </c>
      <c r="F219">
        <v>5</v>
      </c>
      <c r="G219" s="2">
        <f t="shared" si="22"/>
        <v>19000</v>
      </c>
      <c r="H219" t="s">
        <v>138</v>
      </c>
      <c r="I219" t="s">
        <v>139</v>
      </c>
      <c r="J219" t="s">
        <v>359</v>
      </c>
      <c r="K219" t="s">
        <v>3283</v>
      </c>
      <c r="L219">
        <v>5</v>
      </c>
      <c r="M219">
        <v>0</v>
      </c>
      <c r="N219" s="2">
        <f t="shared" si="23"/>
        <v>19000</v>
      </c>
      <c r="O219" s="2">
        <f t="shared" si="27"/>
        <v>2600</v>
      </c>
      <c r="P219" s="2">
        <f t="shared" si="24"/>
        <v>13000</v>
      </c>
      <c r="Q219" s="2">
        <f t="shared" si="25"/>
        <v>6000</v>
      </c>
      <c r="R219" s="3">
        <f t="shared" si="26"/>
        <v>0.31578947368421051</v>
      </c>
      <c r="S219" t="s">
        <v>3284</v>
      </c>
      <c r="T219" t="s">
        <v>3288</v>
      </c>
      <c r="U219" t="s">
        <v>3290</v>
      </c>
      <c r="V219" t="s">
        <v>3294</v>
      </c>
      <c r="W219" t="s">
        <v>3296</v>
      </c>
      <c r="X219" t="s">
        <v>3302</v>
      </c>
      <c r="Y219" t="s">
        <v>3308</v>
      </c>
      <c r="Z219" t="s">
        <v>3310</v>
      </c>
      <c r="AA219" t="s">
        <v>3313</v>
      </c>
    </row>
    <row r="220" spans="1:27" x14ac:dyDescent="0.25">
      <c r="A220" s="1">
        <v>45323</v>
      </c>
      <c r="B220" t="s">
        <v>74</v>
      </c>
      <c r="C220" t="s">
        <v>126</v>
      </c>
      <c r="D220" t="s">
        <v>3322</v>
      </c>
      <c r="E220" s="2">
        <f t="shared" si="21"/>
        <v>3800</v>
      </c>
      <c r="F220">
        <v>3</v>
      </c>
      <c r="G220" s="2">
        <f t="shared" si="22"/>
        <v>11400</v>
      </c>
      <c r="H220" t="s">
        <v>138</v>
      </c>
      <c r="I220" t="s">
        <v>140</v>
      </c>
      <c r="J220" t="s">
        <v>360</v>
      </c>
      <c r="K220" t="s">
        <v>3281</v>
      </c>
      <c r="L220">
        <v>3</v>
      </c>
      <c r="M220">
        <v>0</v>
      </c>
      <c r="N220" s="2">
        <f t="shared" si="23"/>
        <v>11400</v>
      </c>
      <c r="O220" s="2">
        <f t="shared" si="27"/>
        <v>3500</v>
      </c>
      <c r="P220" s="2">
        <f t="shared" si="24"/>
        <v>10500</v>
      </c>
      <c r="Q220" s="2">
        <f t="shared" si="25"/>
        <v>900</v>
      </c>
      <c r="R220" s="3">
        <f t="shared" si="26"/>
        <v>7.8947368421052627E-2</v>
      </c>
      <c r="S220" t="s">
        <v>3284</v>
      </c>
      <c r="T220" t="s">
        <v>3289</v>
      </c>
      <c r="U220" t="s">
        <v>3290</v>
      </c>
      <c r="V220" t="s">
        <v>3294</v>
      </c>
      <c r="W220" t="s">
        <v>3297</v>
      </c>
      <c r="X220" t="s">
        <v>3303</v>
      </c>
      <c r="Y220" t="s">
        <v>3307</v>
      </c>
      <c r="Z220" t="s">
        <v>3310</v>
      </c>
      <c r="AA220" t="s">
        <v>3312</v>
      </c>
    </row>
    <row r="221" spans="1:27" x14ac:dyDescent="0.25">
      <c r="A221" s="1">
        <v>45323</v>
      </c>
      <c r="B221" t="s">
        <v>35</v>
      </c>
      <c r="C221" t="s">
        <v>128</v>
      </c>
      <c r="D221" t="s">
        <v>3318</v>
      </c>
      <c r="E221" s="2">
        <f t="shared" si="21"/>
        <v>4800</v>
      </c>
      <c r="F221">
        <v>1</v>
      </c>
      <c r="G221" s="2">
        <f t="shared" si="22"/>
        <v>4800</v>
      </c>
      <c r="H221" t="s">
        <v>137</v>
      </c>
      <c r="I221" t="s">
        <v>141</v>
      </c>
      <c r="J221" t="s">
        <v>361</v>
      </c>
      <c r="K221" t="s">
        <v>3283</v>
      </c>
      <c r="L221">
        <v>1</v>
      </c>
      <c r="M221">
        <v>0</v>
      </c>
      <c r="N221" s="2">
        <f t="shared" si="23"/>
        <v>4800</v>
      </c>
      <c r="O221" s="2">
        <f t="shared" si="27"/>
        <v>1800</v>
      </c>
      <c r="P221" s="2">
        <f t="shared" si="24"/>
        <v>1800</v>
      </c>
      <c r="Q221" s="2">
        <f t="shared" si="25"/>
        <v>3000</v>
      </c>
      <c r="R221" s="3">
        <f t="shared" si="26"/>
        <v>0.625</v>
      </c>
      <c r="S221" t="s">
        <v>3284</v>
      </c>
      <c r="T221" t="s">
        <v>3287</v>
      </c>
      <c r="U221" t="s">
        <v>3291</v>
      </c>
      <c r="V221" t="s">
        <v>3293</v>
      </c>
      <c r="W221" t="s">
        <v>3297</v>
      </c>
      <c r="X221" t="s">
        <v>3303</v>
      </c>
      <c r="Y221" t="s">
        <v>3309</v>
      </c>
      <c r="Z221" t="s">
        <v>3311</v>
      </c>
      <c r="AA221" t="s">
        <v>3313</v>
      </c>
    </row>
    <row r="222" spans="1:27" x14ac:dyDescent="0.25">
      <c r="A222" s="1">
        <v>45323</v>
      </c>
      <c r="B222" t="s">
        <v>101</v>
      </c>
      <c r="C222" t="s">
        <v>131</v>
      </c>
      <c r="D222" t="s">
        <v>3320</v>
      </c>
      <c r="E222" s="2">
        <f t="shared" si="21"/>
        <v>2800</v>
      </c>
      <c r="F222">
        <v>1</v>
      </c>
      <c r="G222" s="2">
        <f t="shared" si="22"/>
        <v>2800</v>
      </c>
      <c r="H222" t="s">
        <v>137</v>
      </c>
      <c r="I222" t="s">
        <v>141</v>
      </c>
      <c r="J222" t="s">
        <v>362</v>
      </c>
      <c r="K222" t="s">
        <v>3281</v>
      </c>
      <c r="L222">
        <v>1</v>
      </c>
      <c r="M222">
        <v>0</v>
      </c>
      <c r="N222" s="2">
        <f t="shared" si="23"/>
        <v>2800</v>
      </c>
      <c r="O222" s="2">
        <f t="shared" si="27"/>
        <v>900</v>
      </c>
      <c r="P222" s="2">
        <f t="shared" si="24"/>
        <v>900</v>
      </c>
      <c r="Q222" s="2">
        <f t="shared" si="25"/>
        <v>1900</v>
      </c>
      <c r="R222" s="3">
        <f t="shared" si="26"/>
        <v>0.6785714285714286</v>
      </c>
      <c r="S222" t="s">
        <v>3286</v>
      </c>
      <c r="T222" t="s">
        <v>3288</v>
      </c>
      <c r="U222" t="s">
        <v>3290</v>
      </c>
      <c r="V222" t="s">
        <v>3295</v>
      </c>
      <c r="W222" t="s">
        <v>3297</v>
      </c>
      <c r="X222" t="s">
        <v>3303</v>
      </c>
      <c r="Y222" t="s">
        <v>3308</v>
      </c>
      <c r="Z222" t="s">
        <v>3311</v>
      </c>
      <c r="AA222" t="s">
        <v>3313</v>
      </c>
    </row>
    <row r="223" spans="1:27" x14ac:dyDescent="0.25">
      <c r="A223" s="1">
        <v>45323</v>
      </c>
      <c r="B223" t="s">
        <v>88</v>
      </c>
      <c r="C223" t="s">
        <v>135</v>
      </c>
      <c r="D223" t="s">
        <v>3319</v>
      </c>
      <c r="E223" s="2">
        <f t="shared" si="21"/>
        <v>1300</v>
      </c>
      <c r="F223">
        <v>4</v>
      </c>
      <c r="G223" s="2">
        <f t="shared" si="22"/>
        <v>5200</v>
      </c>
      <c r="H223" t="s">
        <v>138</v>
      </c>
      <c r="I223" t="s">
        <v>139</v>
      </c>
      <c r="J223" t="s">
        <v>363</v>
      </c>
      <c r="K223" t="s">
        <v>3281</v>
      </c>
      <c r="L223">
        <v>4</v>
      </c>
      <c r="M223">
        <v>0</v>
      </c>
      <c r="N223" s="2">
        <f t="shared" si="23"/>
        <v>5200</v>
      </c>
      <c r="O223" s="2">
        <f t="shared" si="27"/>
        <v>3500</v>
      </c>
      <c r="P223" s="2">
        <f t="shared" si="24"/>
        <v>14000</v>
      </c>
      <c r="Q223" s="2">
        <f t="shared" si="25"/>
        <v>-8800</v>
      </c>
      <c r="R223" s="3">
        <f t="shared" si="26"/>
        <v>-1.6923076923076923</v>
      </c>
      <c r="S223" t="s">
        <v>3286</v>
      </c>
      <c r="T223" t="s">
        <v>3288</v>
      </c>
      <c r="U223" t="s">
        <v>3291</v>
      </c>
      <c r="V223" t="s">
        <v>3292</v>
      </c>
      <c r="W223" t="s">
        <v>3297</v>
      </c>
      <c r="X223" t="s">
        <v>3303</v>
      </c>
      <c r="Y223" t="s">
        <v>3307</v>
      </c>
      <c r="Z223" t="s">
        <v>3310</v>
      </c>
      <c r="AA223" t="s">
        <v>3312</v>
      </c>
    </row>
    <row r="224" spans="1:27" x14ac:dyDescent="0.25">
      <c r="A224" s="1">
        <v>45323</v>
      </c>
      <c r="B224" t="s">
        <v>56</v>
      </c>
      <c r="C224" t="s">
        <v>132</v>
      </c>
      <c r="D224" t="s">
        <v>3318</v>
      </c>
      <c r="E224" s="2">
        <f t="shared" si="21"/>
        <v>4800</v>
      </c>
      <c r="F224">
        <v>3</v>
      </c>
      <c r="G224" s="2">
        <f t="shared" si="22"/>
        <v>14400</v>
      </c>
      <c r="H224" t="s">
        <v>136</v>
      </c>
      <c r="I224" t="s">
        <v>141</v>
      </c>
      <c r="J224" t="s">
        <v>364</v>
      </c>
      <c r="K224" t="s">
        <v>3281</v>
      </c>
      <c r="L224">
        <v>3</v>
      </c>
      <c r="M224">
        <v>0</v>
      </c>
      <c r="N224" s="2">
        <f t="shared" si="23"/>
        <v>14400</v>
      </c>
      <c r="O224" s="2">
        <f t="shared" si="27"/>
        <v>3500</v>
      </c>
      <c r="P224" s="2">
        <f t="shared" si="24"/>
        <v>10500</v>
      </c>
      <c r="Q224" s="2">
        <f t="shared" si="25"/>
        <v>3900</v>
      </c>
      <c r="R224" s="3">
        <f t="shared" si="26"/>
        <v>0.27083333333333331</v>
      </c>
      <c r="S224" t="s">
        <v>3286</v>
      </c>
      <c r="T224" t="s">
        <v>3289</v>
      </c>
      <c r="U224" t="s">
        <v>3290</v>
      </c>
      <c r="V224" t="s">
        <v>3294</v>
      </c>
      <c r="W224" t="s">
        <v>3297</v>
      </c>
      <c r="X224" t="s">
        <v>3303</v>
      </c>
      <c r="Y224" t="s">
        <v>3308</v>
      </c>
      <c r="Z224" t="s">
        <v>3311</v>
      </c>
      <c r="AA224" t="s">
        <v>3315</v>
      </c>
    </row>
    <row r="225" spans="1:27" x14ac:dyDescent="0.25">
      <c r="A225" s="1">
        <v>45323</v>
      </c>
      <c r="B225" t="s">
        <v>104</v>
      </c>
      <c r="C225" t="s">
        <v>129</v>
      </c>
      <c r="D225" t="s">
        <v>3318</v>
      </c>
      <c r="E225" s="2">
        <f t="shared" si="21"/>
        <v>4800</v>
      </c>
      <c r="F225">
        <v>4</v>
      </c>
      <c r="G225" s="2">
        <f t="shared" si="22"/>
        <v>19200</v>
      </c>
      <c r="H225" t="s">
        <v>136</v>
      </c>
      <c r="I225" t="s">
        <v>140</v>
      </c>
      <c r="J225" t="s">
        <v>365</v>
      </c>
      <c r="K225" t="s">
        <v>3281</v>
      </c>
      <c r="L225">
        <v>4</v>
      </c>
      <c r="M225">
        <v>0</v>
      </c>
      <c r="N225" s="2">
        <f t="shared" si="23"/>
        <v>19200</v>
      </c>
      <c r="O225" s="2">
        <f t="shared" si="27"/>
        <v>900</v>
      </c>
      <c r="P225" s="2">
        <f t="shared" si="24"/>
        <v>3600</v>
      </c>
      <c r="Q225" s="2">
        <f t="shared" si="25"/>
        <v>15600</v>
      </c>
      <c r="R225" s="3">
        <f t="shared" si="26"/>
        <v>0.8125</v>
      </c>
      <c r="S225" t="s">
        <v>3285</v>
      </c>
      <c r="T225" t="s">
        <v>3288</v>
      </c>
      <c r="U225" t="s">
        <v>3290</v>
      </c>
      <c r="V225" t="s">
        <v>3294</v>
      </c>
      <c r="W225" t="s">
        <v>3297</v>
      </c>
      <c r="X225" t="s">
        <v>3303</v>
      </c>
      <c r="Y225" t="s">
        <v>3309</v>
      </c>
      <c r="Z225" t="s">
        <v>3310</v>
      </c>
      <c r="AA225" t="s">
        <v>3313</v>
      </c>
    </row>
    <row r="226" spans="1:27" x14ac:dyDescent="0.25">
      <c r="A226" s="1">
        <v>45323</v>
      </c>
      <c r="B226" t="s">
        <v>58</v>
      </c>
      <c r="C226" t="s">
        <v>135</v>
      </c>
      <c r="D226" t="s">
        <v>3319</v>
      </c>
      <c r="E226" s="2">
        <f t="shared" si="21"/>
        <v>1300</v>
      </c>
      <c r="F226">
        <v>2</v>
      </c>
      <c r="G226" s="2">
        <f t="shared" si="22"/>
        <v>2600</v>
      </c>
      <c r="H226" t="s">
        <v>136</v>
      </c>
      <c r="I226" t="s">
        <v>141</v>
      </c>
      <c r="J226" t="s">
        <v>366</v>
      </c>
      <c r="K226" t="s">
        <v>3281</v>
      </c>
      <c r="L226">
        <v>2</v>
      </c>
      <c r="M226">
        <v>0</v>
      </c>
      <c r="N226" s="2">
        <f t="shared" si="23"/>
        <v>2600</v>
      </c>
      <c r="O226" s="2">
        <f t="shared" si="27"/>
        <v>4200</v>
      </c>
      <c r="P226" s="2">
        <f t="shared" si="24"/>
        <v>8400</v>
      </c>
      <c r="Q226" s="2">
        <f t="shared" si="25"/>
        <v>-5800</v>
      </c>
      <c r="R226" s="3">
        <f t="shared" si="26"/>
        <v>-2.2307692307692308</v>
      </c>
      <c r="S226" t="s">
        <v>3285</v>
      </c>
      <c r="T226" t="s">
        <v>3289</v>
      </c>
      <c r="U226" t="s">
        <v>3290</v>
      </c>
      <c r="V226" t="s">
        <v>3293</v>
      </c>
      <c r="W226" t="s">
        <v>3297</v>
      </c>
      <c r="X226" t="s">
        <v>3303</v>
      </c>
      <c r="Y226" t="s">
        <v>3307</v>
      </c>
      <c r="Z226" t="s">
        <v>3310</v>
      </c>
      <c r="AA226" t="s">
        <v>3314</v>
      </c>
    </row>
    <row r="227" spans="1:27" x14ac:dyDescent="0.25">
      <c r="A227" s="1">
        <v>45323</v>
      </c>
      <c r="B227" t="s">
        <v>56</v>
      </c>
      <c r="C227" t="s">
        <v>125</v>
      </c>
      <c r="D227" t="s">
        <v>3321</v>
      </c>
      <c r="E227" s="2">
        <f t="shared" si="21"/>
        <v>5800</v>
      </c>
      <c r="F227">
        <v>1</v>
      </c>
      <c r="G227" s="2">
        <f t="shared" si="22"/>
        <v>5800</v>
      </c>
      <c r="H227" t="s">
        <v>138</v>
      </c>
      <c r="I227" t="s">
        <v>139</v>
      </c>
      <c r="J227" t="s">
        <v>367</v>
      </c>
      <c r="K227" t="s">
        <v>3281</v>
      </c>
      <c r="L227">
        <v>1</v>
      </c>
      <c r="M227">
        <v>0</v>
      </c>
      <c r="N227" s="2">
        <f t="shared" si="23"/>
        <v>5800</v>
      </c>
      <c r="O227" s="2">
        <f t="shared" si="27"/>
        <v>2600</v>
      </c>
      <c r="P227" s="2">
        <f t="shared" si="24"/>
        <v>2600</v>
      </c>
      <c r="Q227" s="2">
        <f t="shared" si="25"/>
        <v>3200</v>
      </c>
      <c r="R227" s="3">
        <f t="shared" si="26"/>
        <v>0.55172413793103448</v>
      </c>
      <c r="S227" t="s">
        <v>3285</v>
      </c>
      <c r="T227" t="s">
        <v>3288</v>
      </c>
      <c r="U227" t="s">
        <v>3291</v>
      </c>
      <c r="V227" t="s">
        <v>3295</v>
      </c>
      <c r="W227" t="s">
        <v>3297</v>
      </c>
      <c r="X227" t="s">
        <v>3303</v>
      </c>
      <c r="Y227" t="s">
        <v>3308</v>
      </c>
      <c r="Z227" t="s">
        <v>3311</v>
      </c>
      <c r="AA227" t="s">
        <v>3313</v>
      </c>
    </row>
    <row r="228" spans="1:27" x14ac:dyDescent="0.25">
      <c r="A228" s="1">
        <v>45323</v>
      </c>
      <c r="B228" t="s">
        <v>47</v>
      </c>
      <c r="C228" t="s">
        <v>132</v>
      </c>
      <c r="D228" t="s">
        <v>3322</v>
      </c>
      <c r="E228" s="2">
        <f t="shared" si="21"/>
        <v>3800</v>
      </c>
      <c r="F228">
        <v>1</v>
      </c>
      <c r="G228" s="2">
        <f t="shared" si="22"/>
        <v>3800</v>
      </c>
      <c r="H228" t="s">
        <v>136</v>
      </c>
      <c r="I228" t="s">
        <v>140</v>
      </c>
      <c r="J228" t="s">
        <v>368</v>
      </c>
      <c r="K228" t="s">
        <v>3281</v>
      </c>
      <c r="L228">
        <v>1</v>
      </c>
      <c r="M228">
        <v>0</v>
      </c>
      <c r="N228" s="2">
        <f t="shared" si="23"/>
        <v>3800</v>
      </c>
      <c r="O228" s="2">
        <f t="shared" si="27"/>
        <v>2600</v>
      </c>
      <c r="P228" s="2">
        <f t="shared" si="24"/>
        <v>2600</v>
      </c>
      <c r="Q228" s="2">
        <f t="shared" si="25"/>
        <v>1200</v>
      </c>
      <c r="R228" s="3">
        <f t="shared" si="26"/>
        <v>0.31578947368421051</v>
      </c>
      <c r="S228" t="s">
        <v>3285</v>
      </c>
      <c r="T228" t="s">
        <v>3287</v>
      </c>
      <c r="U228" t="s">
        <v>3291</v>
      </c>
      <c r="V228" t="s">
        <v>3295</v>
      </c>
      <c r="W228" t="s">
        <v>3297</v>
      </c>
      <c r="X228" t="s">
        <v>3303</v>
      </c>
      <c r="Y228" t="s">
        <v>3309</v>
      </c>
      <c r="Z228" t="s">
        <v>3310</v>
      </c>
      <c r="AA228" t="s">
        <v>3315</v>
      </c>
    </row>
    <row r="229" spans="1:27" x14ac:dyDescent="0.25">
      <c r="A229" s="1">
        <v>45323</v>
      </c>
      <c r="B229" t="s">
        <v>45</v>
      </c>
      <c r="C229" t="s">
        <v>128</v>
      </c>
      <c r="D229" t="s">
        <v>3322</v>
      </c>
      <c r="E229" s="2">
        <f t="shared" si="21"/>
        <v>3800</v>
      </c>
      <c r="F229">
        <v>2</v>
      </c>
      <c r="G229" s="2">
        <f t="shared" si="22"/>
        <v>7600</v>
      </c>
      <c r="H229" t="s">
        <v>137</v>
      </c>
      <c r="I229" t="s">
        <v>141</v>
      </c>
      <c r="J229" t="s">
        <v>369</v>
      </c>
      <c r="K229" t="s">
        <v>3283</v>
      </c>
      <c r="L229">
        <v>2</v>
      </c>
      <c r="M229">
        <v>50</v>
      </c>
      <c r="N229" s="2">
        <f t="shared" si="23"/>
        <v>7550</v>
      </c>
      <c r="O229" s="2">
        <f t="shared" si="27"/>
        <v>5000</v>
      </c>
      <c r="P229" s="2">
        <f t="shared" si="24"/>
        <v>10000</v>
      </c>
      <c r="Q229" s="2">
        <f t="shared" si="25"/>
        <v>-2450</v>
      </c>
      <c r="R229" s="3">
        <f t="shared" si="26"/>
        <v>-0.32450331125827814</v>
      </c>
      <c r="S229" t="s">
        <v>3285</v>
      </c>
      <c r="T229" t="s">
        <v>3288</v>
      </c>
      <c r="U229" t="s">
        <v>3291</v>
      </c>
      <c r="V229" t="s">
        <v>3295</v>
      </c>
      <c r="W229" t="s">
        <v>3297</v>
      </c>
      <c r="X229" t="s">
        <v>3303</v>
      </c>
      <c r="Y229" t="s">
        <v>3307</v>
      </c>
      <c r="Z229" t="s">
        <v>3311</v>
      </c>
      <c r="AA229" t="s">
        <v>3312</v>
      </c>
    </row>
    <row r="230" spans="1:27" x14ac:dyDescent="0.25">
      <c r="A230" s="1">
        <v>45323</v>
      </c>
      <c r="B230" t="s">
        <v>82</v>
      </c>
      <c r="C230" t="s">
        <v>125</v>
      </c>
      <c r="D230" t="s">
        <v>3317</v>
      </c>
      <c r="E230" s="2">
        <f t="shared" si="21"/>
        <v>6800</v>
      </c>
      <c r="F230">
        <v>3</v>
      </c>
      <c r="G230" s="2">
        <f t="shared" si="22"/>
        <v>20400</v>
      </c>
      <c r="H230" t="s">
        <v>138</v>
      </c>
      <c r="I230" t="s">
        <v>141</v>
      </c>
      <c r="J230" t="s">
        <v>370</v>
      </c>
      <c r="K230" t="s">
        <v>3281</v>
      </c>
      <c r="L230">
        <v>3</v>
      </c>
      <c r="M230">
        <v>0</v>
      </c>
      <c r="N230" s="2">
        <f t="shared" si="23"/>
        <v>20400</v>
      </c>
      <c r="O230" s="2">
        <f t="shared" si="27"/>
        <v>5000</v>
      </c>
      <c r="P230" s="2">
        <f t="shared" si="24"/>
        <v>15000</v>
      </c>
      <c r="Q230" s="2">
        <f t="shared" si="25"/>
        <v>5400</v>
      </c>
      <c r="R230" s="3">
        <f t="shared" si="26"/>
        <v>0.26470588235294118</v>
      </c>
      <c r="S230" t="s">
        <v>3286</v>
      </c>
      <c r="T230" t="s">
        <v>3289</v>
      </c>
      <c r="U230" t="s">
        <v>3290</v>
      </c>
      <c r="V230" t="s">
        <v>3292</v>
      </c>
      <c r="W230" t="s">
        <v>3297</v>
      </c>
      <c r="X230" t="s">
        <v>3303</v>
      </c>
      <c r="Y230" t="s">
        <v>3308</v>
      </c>
      <c r="Z230" t="s">
        <v>3311</v>
      </c>
      <c r="AA230" t="s">
        <v>3314</v>
      </c>
    </row>
    <row r="231" spans="1:27" x14ac:dyDescent="0.25">
      <c r="A231" s="1">
        <v>45323</v>
      </c>
      <c r="B231" t="s">
        <v>56</v>
      </c>
      <c r="C231" t="s">
        <v>132</v>
      </c>
      <c r="D231" t="s">
        <v>3317</v>
      </c>
      <c r="E231" s="2">
        <f t="shared" si="21"/>
        <v>6800</v>
      </c>
      <c r="F231">
        <v>4</v>
      </c>
      <c r="G231" s="2">
        <f t="shared" si="22"/>
        <v>27200</v>
      </c>
      <c r="H231" t="s">
        <v>136</v>
      </c>
      <c r="I231" t="s">
        <v>141</v>
      </c>
      <c r="J231" t="s">
        <v>371</v>
      </c>
      <c r="K231" t="s">
        <v>3281</v>
      </c>
      <c r="L231">
        <v>4</v>
      </c>
      <c r="M231">
        <v>0</v>
      </c>
      <c r="N231" s="2">
        <f t="shared" si="23"/>
        <v>27200</v>
      </c>
      <c r="O231" s="2">
        <f t="shared" si="27"/>
        <v>3500</v>
      </c>
      <c r="P231" s="2">
        <f t="shared" si="24"/>
        <v>14000</v>
      </c>
      <c r="Q231" s="2">
        <f t="shared" si="25"/>
        <v>13200</v>
      </c>
      <c r="R231" s="3">
        <f t="shared" si="26"/>
        <v>0.48529411764705882</v>
      </c>
      <c r="S231" t="s">
        <v>3286</v>
      </c>
      <c r="T231" t="s">
        <v>3287</v>
      </c>
      <c r="U231" t="s">
        <v>3291</v>
      </c>
      <c r="V231" t="s">
        <v>3293</v>
      </c>
      <c r="W231" t="s">
        <v>3297</v>
      </c>
      <c r="X231" t="s">
        <v>3303</v>
      </c>
      <c r="Y231" t="s">
        <v>3308</v>
      </c>
      <c r="Z231" t="s">
        <v>3310</v>
      </c>
      <c r="AA231" t="s">
        <v>3315</v>
      </c>
    </row>
    <row r="232" spans="1:27" x14ac:dyDescent="0.25">
      <c r="A232" s="1">
        <v>45323</v>
      </c>
      <c r="B232" t="s">
        <v>86</v>
      </c>
      <c r="C232" t="s">
        <v>132</v>
      </c>
      <c r="D232" t="s">
        <v>3318</v>
      </c>
      <c r="E232" s="2">
        <f t="shared" si="21"/>
        <v>4800</v>
      </c>
      <c r="F232">
        <v>5</v>
      </c>
      <c r="G232" s="2">
        <f t="shared" si="22"/>
        <v>24000</v>
      </c>
      <c r="H232" t="s">
        <v>137</v>
      </c>
      <c r="I232" t="s">
        <v>139</v>
      </c>
      <c r="J232" t="s">
        <v>372</v>
      </c>
      <c r="K232" t="s">
        <v>3281</v>
      </c>
      <c r="L232">
        <v>5</v>
      </c>
      <c r="M232">
        <v>0</v>
      </c>
      <c r="N232" s="2">
        <f t="shared" si="23"/>
        <v>24000</v>
      </c>
      <c r="O232" s="2">
        <f t="shared" si="27"/>
        <v>1800</v>
      </c>
      <c r="P232" s="2">
        <f t="shared" si="24"/>
        <v>9000</v>
      </c>
      <c r="Q232" s="2">
        <f t="shared" si="25"/>
        <v>15000</v>
      </c>
      <c r="R232" s="3">
        <f t="shared" si="26"/>
        <v>0.625</v>
      </c>
      <c r="S232" t="s">
        <v>3285</v>
      </c>
      <c r="T232" t="s">
        <v>3287</v>
      </c>
      <c r="U232" t="s">
        <v>3290</v>
      </c>
      <c r="V232" t="s">
        <v>3295</v>
      </c>
      <c r="W232" t="s">
        <v>3297</v>
      </c>
      <c r="X232" t="s">
        <v>3303</v>
      </c>
      <c r="Y232" t="s">
        <v>3307</v>
      </c>
      <c r="Z232" t="s">
        <v>3310</v>
      </c>
      <c r="AA232" t="s">
        <v>3312</v>
      </c>
    </row>
    <row r="233" spans="1:27" x14ac:dyDescent="0.25">
      <c r="A233" s="1">
        <v>45324</v>
      </c>
      <c r="B233" t="s">
        <v>93</v>
      </c>
      <c r="C233" t="s">
        <v>126</v>
      </c>
      <c r="D233" t="s">
        <v>3320</v>
      </c>
      <c r="E233" s="2">
        <f t="shared" si="21"/>
        <v>2800</v>
      </c>
      <c r="F233">
        <v>4</v>
      </c>
      <c r="G233" s="2">
        <f t="shared" si="22"/>
        <v>11200</v>
      </c>
      <c r="H233" t="s">
        <v>137</v>
      </c>
      <c r="I233" t="s">
        <v>141</v>
      </c>
      <c r="J233" t="s">
        <v>373</v>
      </c>
      <c r="K233" t="s">
        <v>3281</v>
      </c>
      <c r="L233">
        <v>4</v>
      </c>
      <c r="M233">
        <v>0</v>
      </c>
      <c r="N233" s="2">
        <f t="shared" si="23"/>
        <v>11200</v>
      </c>
      <c r="O233" s="2">
        <f t="shared" si="27"/>
        <v>4200</v>
      </c>
      <c r="P233" s="2">
        <f t="shared" si="24"/>
        <v>16800</v>
      </c>
      <c r="Q233" s="2">
        <f t="shared" si="25"/>
        <v>-5600</v>
      </c>
      <c r="R233" s="3">
        <f t="shared" si="26"/>
        <v>-0.5</v>
      </c>
      <c r="S233" t="s">
        <v>3286</v>
      </c>
      <c r="T233" t="s">
        <v>3287</v>
      </c>
      <c r="U233" t="s">
        <v>3290</v>
      </c>
      <c r="V233" t="s">
        <v>3292</v>
      </c>
      <c r="W233" t="s">
        <v>3297</v>
      </c>
      <c r="X233" t="s">
        <v>3304</v>
      </c>
      <c r="Y233" t="s">
        <v>3308</v>
      </c>
      <c r="Z233" t="s">
        <v>3310</v>
      </c>
      <c r="AA233" t="s">
        <v>3314</v>
      </c>
    </row>
    <row r="234" spans="1:27" x14ac:dyDescent="0.25">
      <c r="A234" s="1">
        <v>45324</v>
      </c>
      <c r="B234" t="s">
        <v>66</v>
      </c>
      <c r="C234" t="s">
        <v>128</v>
      </c>
      <c r="D234" t="s">
        <v>3321</v>
      </c>
      <c r="E234" s="2">
        <f t="shared" si="21"/>
        <v>5800</v>
      </c>
      <c r="F234">
        <v>1</v>
      </c>
      <c r="G234" s="2">
        <f t="shared" si="22"/>
        <v>5800</v>
      </c>
      <c r="H234" t="s">
        <v>137</v>
      </c>
      <c r="I234" t="s">
        <v>141</v>
      </c>
      <c r="J234" t="s">
        <v>374</v>
      </c>
      <c r="K234" t="s">
        <v>3283</v>
      </c>
      <c r="L234">
        <v>1</v>
      </c>
      <c r="M234">
        <v>0</v>
      </c>
      <c r="N234" s="2">
        <f t="shared" si="23"/>
        <v>5800</v>
      </c>
      <c r="O234" s="2">
        <f t="shared" si="27"/>
        <v>1800</v>
      </c>
      <c r="P234" s="2">
        <f t="shared" si="24"/>
        <v>1800</v>
      </c>
      <c r="Q234" s="2">
        <f t="shared" si="25"/>
        <v>4000</v>
      </c>
      <c r="R234" s="3">
        <f t="shared" si="26"/>
        <v>0.68965517241379315</v>
      </c>
      <c r="S234" t="s">
        <v>3284</v>
      </c>
      <c r="T234" t="s">
        <v>3287</v>
      </c>
      <c r="U234" t="s">
        <v>3291</v>
      </c>
      <c r="V234" t="s">
        <v>3295</v>
      </c>
      <c r="W234" t="s">
        <v>3297</v>
      </c>
      <c r="X234" t="s">
        <v>3304</v>
      </c>
      <c r="Y234" t="s">
        <v>3307</v>
      </c>
      <c r="Z234" t="s">
        <v>3310</v>
      </c>
      <c r="AA234" t="s">
        <v>3312</v>
      </c>
    </row>
    <row r="235" spans="1:27" x14ac:dyDescent="0.25">
      <c r="A235" s="1">
        <v>45324</v>
      </c>
      <c r="B235" t="s">
        <v>67</v>
      </c>
      <c r="C235" t="s">
        <v>128</v>
      </c>
      <c r="D235" t="s">
        <v>3320</v>
      </c>
      <c r="E235" s="2">
        <f t="shared" si="21"/>
        <v>2800</v>
      </c>
      <c r="F235">
        <v>5</v>
      </c>
      <c r="G235" s="2">
        <f t="shared" si="22"/>
        <v>14000</v>
      </c>
      <c r="H235" t="s">
        <v>137</v>
      </c>
      <c r="I235" t="s">
        <v>141</v>
      </c>
      <c r="J235" t="s">
        <v>375</v>
      </c>
      <c r="K235" t="s">
        <v>3283</v>
      </c>
      <c r="L235">
        <v>5</v>
      </c>
      <c r="M235">
        <v>50</v>
      </c>
      <c r="N235" s="2">
        <f t="shared" si="23"/>
        <v>13950</v>
      </c>
      <c r="O235" s="2">
        <f t="shared" si="27"/>
        <v>5000</v>
      </c>
      <c r="P235" s="2">
        <f t="shared" si="24"/>
        <v>25000</v>
      </c>
      <c r="Q235" s="2">
        <f t="shared" si="25"/>
        <v>-11050</v>
      </c>
      <c r="R235" s="3">
        <f t="shared" si="26"/>
        <v>-0.79211469534050183</v>
      </c>
      <c r="S235" t="s">
        <v>3284</v>
      </c>
      <c r="T235" t="s">
        <v>3289</v>
      </c>
      <c r="U235" t="s">
        <v>3291</v>
      </c>
      <c r="V235" t="s">
        <v>3294</v>
      </c>
      <c r="W235" t="s">
        <v>3297</v>
      </c>
      <c r="X235" t="s">
        <v>3304</v>
      </c>
      <c r="Y235" t="s">
        <v>3309</v>
      </c>
      <c r="Z235" t="s">
        <v>3311</v>
      </c>
      <c r="AA235" t="s">
        <v>3312</v>
      </c>
    </row>
    <row r="236" spans="1:27" x14ac:dyDescent="0.25">
      <c r="A236" s="1">
        <v>45324</v>
      </c>
      <c r="B236" t="s">
        <v>89</v>
      </c>
      <c r="C236" t="s">
        <v>128</v>
      </c>
      <c r="D236" t="s">
        <v>3317</v>
      </c>
      <c r="E236" s="2">
        <f t="shared" si="21"/>
        <v>6800</v>
      </c>
      <c r="F236">
        <v>2</v>
      </c>
      <c r="G236" s="2">
        <f t="shared" si="22"/>
        <v>13600</v>
      </c>
      <c r="H236" t="s">
        <v>137</v>
      </c>
      <c r="I236" t="s">
        <v>141</v>
      </c>
      <c r="J236" t="s">
        <v>376</v>
      </c>
      <c r="K236" t="s">
        <v>3283</v>
      </c>
      <c r="L236">
        <v>2</v>
      </c>
      <c r="M236">
        <v>0</v>
      </c>
      <c r="N236" s="2">
        <f t="shared" si="23"/>
        <v>13600</v>
      </c>
      <c r="O236" s="2">
        <f t="shared" si="27"/>
        <v>2600</v>
      </c>
      <c r="P236" s="2">
        <f t="shared" si="24"/>
        <v>5200</v>
      </c>
      <c r="Q236" s="2">
        <f t="shared" si="25"/>
        <v>8400</v>
      </c>
      <c r="R236" s="3">
        <f t="shared" si="26"/>
        <v>0.61764705882352944</v>
      </c>
      <c r="S236" t="s">
        <v>3284</v>
      </c>
      <c r="T236" t="s">
        <v>3289</v>
      </c>
      <c r="U236" t="s">
        <v>3290</v>
      </c>
      <c r="V236" t="s">
        <v>3294</v>
      </c>
      <c r="W236" t="s">
        <v>3297</v>
      </c>
      <c r="X236" t="s">
        <v>3304</v>
      </c>
      <c r="Y236" t="s">
        <v>3309</v>
      </c>
      <c r="Z236" t="s">
        <v>3311</v>
      </c>
      <c r="AA236" t="s">
        <v>3313</v>
      </c>
    </row>
    <row r="237" spans="1:27" x14ac:dyDescent="0.25">
      <c r="A237" s="1">
        <v>45324</v>
      </c>
      <c r="B237" t="s">
        <v>56</v>
      </c>
      <c r="C237" t="s">
        <v>127</v>
      </c>
      <c r="D237" t="s">
        <v>3322</v>
      </c>
      <c r="E237" s="2">
        <f t="shared" si="21"/>
        <v>3800</v>
      </c>
      <c r="F237">
        <v>3</v>
      </c>
      <c r="G237" s="2">
        <f t="shared" si="22"/>
        <v>11400</v>
      </c>
      <c r="H237" t="s">
        <v>137</v>
      </c>
      <c r="I237" t="s">
        <v>141</v>
      </c>
      <c r="J237" t="s">
        <v>377</v>
      </c>
      <c r="K237" t="s">
        <v>3281</v>
      </c>
      <c r="L237">
        <v>3</v>
      </c>
      <c r="M237">
        <v>100</v>
      </c>
      <c r="N237" s="2">
        <f t="shared" si="23"/>
        <v>11300</v>
      </c>
      <c r="O237" s="2">
        <f t="shared" si="27"/>
        <v>4200</v>
      </c>
      <c r="P237" s="2">
        <f t="shared" si="24"/>
        <v>12600</v>
      </c>
      <c r="Q237" s="2">
        <f t="shared" si="25"/>
        <v>-1300</v>
      </c>
      <c r="R237" s="3">
        <f t="shared" si="26"/>
        <v>-0.11504424778761062</v>
      </c>
      <c r="S237" t="s">
        <v>3285</v>
      </c>
      <c r="T237" t="s">
        <v>3287</v>
      </c>
      <c r="U237" t="s">
        <v>3291</v>
      </c>
      <c r="V237" t="s">
        <v>3295</v>
      </c>
      <c r="W237" t="s">
        <v>3297</v>
      </c>
      <c r="X237" t="s">
        <v>3304</v>
      </c>
      <c r="Y237" t="s">
        <v>3307</v>
      </c>
      <c r="Z237" t="s">
        <v>3310</v>
      </c>
      <c r="AA237" t="s">
        <v>3312</v>
      </c>
    </row>
    <row r="238" spans="1:27" x14ac:dyDescent="0.25">
      <c r="A238" s="1">
        <v>45324</v>
      </c>
      <c r="B238" t="s">
        <v>101</v>
      </c>
      <c r="C238" t="s">
        <v>129</v>
      </c>
      <c r="D238" t="s">
        <v>3321</v>
      </c>
      <c r="E238" s="2">
        <f t="shared" si="21"/>
        <v>5800</v>
      </c>
      <c r="F238">
        <v>3</v>
      </c>
      <c r="G238" s="2">
        <f t="shared" si="22"/>
        <v>17400</v>
      </c>
      <c r="H238" t="s">
        <v>137</v>
      </c>
      <c r="I238" t="s">
        <v>139</v>
      </c>
      <c r="J238" t="s">
        <v>378</v>
      </c>
      <c r="K238" t="s">
        <v>3281</v>
      </c>
      <c r="L238">
        <v>3</v>
      </c>
      <c r="M238">
        <v>0</v>
      </c>
      <c r="N238" s="2">
        <f t="shared" si="23"/>
        <v>17400</v>
      </c>
      <c r="O238" s="2">
        <f t="shared" si="27"/>
        <v>4200</v>
      </c>
      <c r="P238" s="2">
        <f t="shared" si="24"/>
        <v>12600</v>
      </c>
      <c r="Q238" s="2">
        <f t="shared" si="25"/>
        <v>4800</v>
      </c>
      <c r="R238" s="3">
        <f t="shared" si="26"/>
        <v>0.27586206896551724</v>
      </c>
      <c r="S238" t="s">
        <v>3286</v>
      </c>
      <c r="T238" t="s">
        <v>3287</v>
      </c>
      <c r="U238" t="s">
        <v>3290</v>
      </c>
      <c r="V238" t="s">
        <v>3293</v>
      </c>
      <c r="W238" t="s">
        <v>3297</v>
      </c>
      <c r="X238" t="s">
        <v>3304</v>
      </c>
      <c r="Y238" t="s">
        <v>3309</v>
      </c>
      <c r="Z238" t="s">
        <v>3310</v>
      </c>
      <c r="AA238" t="s">
        <v>3312</v>
      </c>
    </row>
    <row r="239" spans="1:27" x14ac:dyDescent="0.25">
      <c r="A239" s="1">
        <v>45324</v>
      </c>
      <c r="B239" t="s">
        <v>25</v>
      </c>
      <c r="C239" t="s">
        <v>135</v>
      </c>
      <c r="D239" t="s">
        <v>3321</v>
      </c>
      <c r="E239" s="2">
        <f t="shared" si="21"/>
        <v>5800</v>
      </c>
      <c r="F239">
        <v>4</v>
      </c>
      <c r="G239" s="2">
        <f t="shared" si="22"/>
        <v>23200</v>
      </c>
      <c r="H239" t="s">
        <v>138</v>
      </c>
      <c r="I239" t="s">
        <v>139</v>
      </c>
      <c r="J239" t="s">
        <v>379</v>
      </c>
      <c r="K239" t="s">
        <v>3281</v>
      </c>
      <c r="L239">
        <v>4</v>
      </c>
      <c r="M239">
        <v>0</v>
      </c>
      <c r="N239" s="2">
        <f t="shared" si="23"/>
        <v>23200</v>
      </c>
      <c r="O239" s="2">
        <f t="shared" si="27"/>
        <v>3500</v>
      </c>
      <c r="P239" s="2">
        <f t="shared" si="24"/>
        <v>14000</v>
      </c>
      <c r="Q239" s="2">
        <f t="shared" si="25"/>
        <v>9200</v>
      </c>
      <c r="R239" s="3">
        <f t="shared" si="26"/>
        <v>0.39655172413793105</v>
      </c>
      <c r="S239" t="s">
        <v>3284</v>
      </c>
      <c r="T239" t="s">
        <v>3289</v>
      </c>
      <c r="U239" t="s">
        <v>3291</v>
      </c>
      <c r="V239" t="s">
        <v>3293</v>
      </c>
      <c r="W239" t="s">
        <v>3297</v>
      </c>
      <c r="X239" t="s">
        <v>3304</v>
      </c>
      <c r="Y239" t="s">
        <v>3308</v>
      </c>
      <c r="Z239" t="s">
        <v>3310</v>
      </c>
      <c r="AA239" t="s">
        <v>3314</v>
      </c>
    </row>
    <row r="240" spans="1:27" x14ac:dyDescent="0.25">
      <c r="A240" s="1">
        <v>45324</v>
      </c>
      <c r="B240" t="s">
        <v>58</v>
      </c>
      <c r="C240" t="s">
        <v>127</v>
      </c>
      <c r="D240" t="s">
        <v>3318</v>
      </c>
      <c r="E240" s="2">
        <f t="shared" si="21"/>
        <v>4800</v>
      </c>
      <c r="F240">
        <v>4</v>
      </c>
      <c r="G240" s="2">
        <f t="shared" si="22"/>
        <v>19200</v>
      </c>
      <c r="H240" t="s">
        <v>138</v>
      </c>
      <c r="I240" t="s">
        <v>141</v>
      </c>
      <c r="J240" t="s">
        <v>380</v>
      </c>
      <c r="K240" t="s">
        <v>3281</v>
      </c>
      <c r="L240">
        <v>4</v>
      </c>
      <c r="M240">
        <v>0</v>
      </c>
      <c r="N240" s="2">
        <f t="shared" si="23"/>
        <v>19200</v>
      </c>
      <c r="O240" s="2">
        <f t="shared" si="27"/>
        <v>3500</v>
      </c>
      <c r="P240" s="2">
        <f t="shared" si="24"/>
        <v>14000</v>
      </c>
      <c r="Q240" s="2">
        <f t="shared" si="25"/>
        <v>5200</v>
      </c>
      <c r="R240" s="3">
        <f t="shared" si="26"/>
        <v>0.27083333333333331</v>
      </c>
      <c r="S240" t="s">
        <v>3284</v>
      </c>
      <c r="T240" t="s">
        <v>3288</v>
      </c>
      <c r="U240" t="s">
        <v>3291</v>
      </c>
      <c r="V240" t="s">
        <v>3295</v>
      </c>
      <c r="W240" t="s">
        <v>3297</v>
      </c>
      <c r="X240" t="s">
        <v>3304</v>
      </c>
      <c r="Y240" t="s">
        <v>3307</v>
      </c>
      <c r="Z240" t="s">
        <v>3311</v>
      </c>
      <c r="AA240" t="s">
        <v>3312</v>
      </c>
    </row>
    <row r="241" spans="1:27" x14ac:dyDescent="0.25">
      <c r="A241" s="1">
        <v>45324</v>
      </c>
      <c r="B241" t="s">
        <v>45</v>
      </c>
      <c r="C241" t="s">
        <v>130</v>
      </c>
      <c r="D241" t="s">
        <v>3318</v>
      </c>
      <c r="E241" s="2">
        <f t="shared" si="21"/>
        <v>4800</v>
      </c>
      <c r="F241">
        <v>2</v>
      </c>
      <c r="G241" s="2">
        <f t="shared" si="22"/>
        <v>9600</v>
      </c>
      <c r="H241" t="s">
        <v>136</v>
      </c>
      <c r="I241" t="s">
        <v>139</v>
      </c>
      <c r="J241" t="s">
        <v>381</v>
      </c>
      <c r="K241" t="s">
        <v>3281</v>
      </c>
      <c r="L241">
        <v>2</v>
      </c>
      <c r="M241">
        <v>0</v>
      </c>
      <c r="N241" s="2">
        <f t="shared" si="23"/>
        <v>9600</v>
      </c>
      <c r="O241" s="2">
        <f t="shared" si="27"/>
        <v>4200</v>
      </c>
      <c r="P241" s="2">
        <f t="shared" si="24"/>
        <v>8400</v>
      </c>
      <c r="Q241" s="2">
        <f t="shared" si="25"/>
        <v>1200</v>
      </c>
      <c r="R241" s="3">
        <f t="shared" si="26"/>
        <v>0.125</v>
      </c>
      <c r="S241" t="s">
        <v>3285</v>
      </c>
      <c r="T241" t="s">
        <v>3289</v>
      </c>
      <c r="U241" t="s">
        <v>3290</v>
      </c>
      <c r="V241" t="s">
        <v>3292</v>
      </c>
      <c r="W241" t="s">
        <v>3297</v>
      </c>
      <c r="X241" t="s">
        <v>3304</v>
      </c>
      <c r="Y241" t="s">
        <v>3309</v>
      </c>
      <c r="Z241" t="s">
        <v>3311</v>
      </c>
      <c r="AA241" t="s">
        <v>3314</v>
      </c>
    </row>
    <row r="242" spans="1:27" x14ac:dyDescent="0.25">
      <c r="A242" s="1">
        <v>45325</v>
      </c>
      <c r="B242" t="s">
        <v>36</v>
      </c>
      <c r="C242" t="s">
        <v>135</v>
      </c>
      <c r="D242" t="s">
        <v>3321</v>
      </c>
      <c r="E242" s="2">
        <f t="shared" si="21"/>
        <v>5800</v>
      </c>
      <c r="F242">
        <v>3</v>
      </c>
      <c r="G242" s="2">
        <f t="shared" si="22"/>
        <v>17400</v>
      </c>
      <c r="H242" t="s">
        <v>138</v>
      </c>
      <c r="I242" t="s">
        <v>139</v>
      </c>
      <c r="J242" t="s">
        <v>382</v>
      </c>
      <c r="K242" t="s">
        <v>3281</v>
      </c>
      <c r="L242">
        <v>3</v>
      </c>
      <c r="M242">
        <v>0</v>
      </c>
      <c r="N242" s="2">
        <f t="shared" si="23"/>
        <v>17400</v>
      </c>
      <c r="O242" s="2">
        <f t="shared" si="27"/>
        <v>5000</v>
      </c>
      <c r="P242" s="2">
        <f t="shared" si="24"/>
        <v>15000</v>
      </c>
      <c r="Q242" s="2">
        <f t="shared" si="25"/>
        <v>2400</v>
      </c>
      <c r="R242" s="3">
        <f t="shared" si="26"/>
        <v>0.13793103448275862</v>
      </c>
      <c r="S242" t="s">
        <v>3284</v>
      </c>
      <c r="T242" t="s">
        <v>3289</v>
      </c>
      <c r="U242" t="s">
        <v>3291</v>
      </c>
      <c r="V242" t="s">
        <v>3292</v>
      </c>
      <c r="W242" t="s">
        <v>3297</v>
      </c>
      <c r="X242" t="s">
        <v>3305</v>
      </c>
      <c r="Y242" t="s">
        <v>3307</v>
      </c>
      <c r="Z242" t="s">
        <v>3311</v>
      </c>
      <c r="AA242" t="s">
        <v>3314</v>
      </c>
    </row>
    <row r="243" spans="1:27" x14ac:dyDescent="0.25">
      <c r="A243" s="1">
        <v>45325</v>
      </c>
      <c r="B243" t="s">
        <v>71</v>
      </c>
      <c r="C243" t="s">
        <v>125</v>
      </c>
      <c r="D243" t="s">
        <v>3317</v>
      </c>
      <c r="E243" s="2">
        <f t="shared" si="21"/>
        <v>6800</v>
      </c>
      <c r="F243">
        <v>4</v>
      </c>
      <c r="G243" s="2">
        <f t="shared" si="22"/>
        <v>27200</v>
      </c>
      <c r="H243" t="s">
        <v>137</v>
      </c>
      <c r="I243" t="s">
        <v>139</v>
      </c>
      <c r="J243" t="s">
        <v>383</v>
      </c>
      <c r="K243" t="s">
        <v>3281</v>
      </c>
      <c r="L243">
        <v>4</v>
      </c>
      <c r="M243">
        <v>0</v>
      </c>
      <c r="N243" s="2">
        <f t="shared" si="23"/>
        <v>27200</v>
      </c>
      <c r="O243" s="2">
        <f t="shared" si="27"/>
        <v>4200</v>
      </c>
      <c r="P243" s="2">
        <f t="shared" si="24"/>
        <v>16800</v>
      </c>
      <c r="Q243" s="2">
        <f t="shared" si="25"/>
        <v>10400</v>
      </c>
      <c r="R243" s="3">
        <f t="shared" si="26"/>
        <v>0.38235294117647056</v>
      </c>
      <c r="S243" t="s">
        <v>3286</v>
      </c>
      <c r="T243" t="s">
        <v>3288</v>
      </c>
      <c r="U243" t="s">
        <v>3291</v>
      </c>
      <c r="V243" t="s">
        <v>3295</v>
      </c>
      <c r="W243" t="s">
        <v>3297</v>
      </c>
      <c r="X243" t="s">
        <v>3305</v>
      </c>
      <c r="Y243" t="s">
        <v>3307</v>
      </c>
      <c r="Z243" t="s">
        <v>3311</v>
      </c>
      <c r="AA243" t="s">
        <v>3315</v>
      </c>
    </row>
    <row r="244" spans="1:27" x14ac:dyDescent="0.25">
      <c r="A244" s="1">
        <v>45325</v>
      </c>
      <c r="B244" t="s">
        <v>90</v>
      </c>
      <c r="C244" t="s">
        <v>131</v>
      </c>
      <c r="D244" t="s">
        <v>3321</v>
      </c>
      <c r="E244" s="2">
        <f t="shared" si="21"/>
        <v>5800</v>
      </c>
      <c r="F244">
        <v>2</v>
      </c>
      <c r="G244" s="2">
        <f t="shared" si="22"/>
        <v>11600</v>
      </c>
      <c r="H244" t="s">
        <v>138</v>
      </c>
      <c r="I244" t="s">
        <v>141</v>
      </c>
      <c r="J244" t="s">
        <v>384</v>
      </c>
      <c r="K244" t="s">
        <v>3281</v>
      </c>
      <c r="L244">
        <v>2</v>
      </c>
      <c r="M244">
        <v>0</v>
      </c>
      <c r="N244" s="2">
        <f t="shared" si="23"/>
        <v>11600</v>
      </c>
      <c r="O244" s="2">
        <f t="shared" si="27"/>
        <v>5000</v>
      </c>
      <c r="P244" s="2">
        <f t="shared" si="24"/>
        <v>10000</v>
      </c>
      <c r="Q244" s="2">
        <f t="shared" si="25"/>
        <v>1600</v>
      </c>
      <c r="R244" s="3">
        <f t="shared" si="26"/>
        <v>0.13793103448275862</v>
      </c>
      <c r="S244" t="s">
        <v>3285</v>
      </c>
      <c r="T244" t="s">
        <v>3289</v>
      </c>
      <c r="U244" t="s">
        <v>3291</v>
      </c>
      <c r="V244" t="s">
        <v>3294</v>
      </c>
      <c r="W244" t="s">
        <v>3297</v>
      </c>
      <c r="X244" t="s">
        <v>3305</v>
      </c>
      <c r="Y244" t="s">
        <v>3309</v>
      </c>
      <c r="Z244" t="s">
        <v>3310</v>
      </c>
      <c r="AA244" t="s">
        <v>3315</v>
      </c>
    </row>
    <row r="245" spans="1:27" x14ac:dyDescent="0.25">
      <c r="A245" s="1">
        <v>45325</v>
      </c>
      <c r="B245" t="s">
        <v>99</v>
      </c>
      <c r="C245" t="s">
        <v>127</v>
      </c>
      <c r="D245" t="s">
        <v>3317</v>
      </c>
      <c r="E245" s="2">
        <f t="shared" si="21"/>
        <v>6800</v>
      </c>
      <c r="F245">
        <v>5</v>
      </c>
      <c r="G245" s="2">
        <f t="shared" si="22"/>
        <v>34000</v>
      </c>
      <c r="H245" t="s">
        <v>138</v>
      </c>
      <c r="I245" t="s">
        <v>140</v>
      </c>
      <c r="J245" t="s">
        <v>385</v>
      </c>
      <c r="K245" t="s">
        <v>3281</v>
      </c>
      <c r="L245">
        <v>5</v>
      </c>
      <c r="M245">
        <v>0</v>
      </c>
      <c r="N245" s="2">
        <f t="shared" si="23"/>
        <v>34000</v>
      </c>
      <c r="O245" s="2">
        <f t="shared" si="27"/>
        <v>3500</v>
      </c>
      <c r="P245" s="2">
        <f t="shared" si="24"/>
        <v>17500</v>
      </c>
      <c r="Q245" s="2">
        <f t="shared" si="25"/>
        <v>16500</v>
      </c>
      <c r="R245" s="3">
        <f t="shared" si="26"/>
        <v>0.48529411764705882</v>
      </c>
      <c r="S245" t="s">
        <v>3284</v>
      </c>
      <c r="T245" t="s">
        <v>3288</v>
      </c>
      <c r="U245" t="s">
        <v>3291</v>
      </c>
      <c r="V245" t="s">
        <v>3293</v>
      </c>
      <c r="W245" t="s">
        <v>3297</v>
      </c>
      <c r="X245" t="s">
        <v>3305</v>
      </c>
      <c r="Y245" t="s">
        <v>3308</v>
      </c>
      <c r="Z245" t="s">
        <v>3311</v>
      </c>
      <c r="AA245" t="s">
        <v>3315</v>
      </c>
    </row>
    <row r="246" spans="1:27" x14ac:dyDescent="0.25">
      <c r="A246" s="1">
        <v>45325</v>
      </c>
      <c r="B246" t="s">
        <v>23</v>
      </c>
      <c r="C246" t="s">
        <v>124</v>
      </c>
      <c r="D246" t="s">
        <v>3318</v>
      </c>
      <c r="E246" s="2">
        <f t="shared" si="21"/>
        <v>4800</v>
      </c>
      <c r="F246">
        <v>3</v>
      </c>
      <c r="G246" s="2">
        <f t="shared" si="22"/>
        <v>14400</v>
      </c>
      <c r="H246" t="s">
        <v>137</v>
      </c>
      <c r="I246" t="s">
        <v>141</v>
      </c>
      <c r="J246" t="s">
        <v>386</v>
      </c>
      <c r="K246" t="s">
        <v>3281</v>
      </c>
      <c r="L246">
        <v>3</v>
      </c>
      <c r="M246">
        <v>0</v>
      </c>
      <c r="N246" s="2">
        <f t="shared" si="23"/>
        <v>14400</v>
      </c>
      <c r="O246" s="2">
        <f t="shared" si="27"/>
        <v>5000</v>
      </c>
      <c r="P246" s="2">
        <f t="shared" si="24"/>
        <v>15000</v>
      </c>
      <c r="Q246" s="2">
        <f t="shared" si="25"/>
        <v>-600</v>
      </c>
      <c r="R246" s="3">
        <f t="shared" si="26"/>
        <v>-4.1666666666666664E-2</v>
      </c>
      <c r="S246" t="s">
        <v>3286</v>
      </c>
      <c r="T246" t="s">
        <v>3289</v>
      </c>
      <c r="U246" t="s">
        <v>3291</v>
      </c>
      <c r="V246" t="s">
        <v>3294</v>
      </c>
      <c r="W246" t="s">
        <v>3297</v>
      </c>
      <c r="X246" t="s">
        <v>3305</v>
      </c>
      <c r="Y246" t="s">
        <v>3308</v>
      </c>
      <c r="Z246" t="s">
        <v>3310</v>
      </c>
      <c r="AA246" t="s">
        <v>3312</v>
      </c>
    </row>
    <row r="247" spans="1:27" x14ac:dyDescent="0.25">
      <c r="A247" s="1">
        <v>45325</v>
      </c>
      <c r="B247" t="s">
        <v>52</v>
      </c>
      <c r="C247" t="s">
        <v>127</v>
      </c>
      <c r="D247" t="s">
        <v>3317</v>
      </c>
      <c r="E247" s="2">
        <f t="shared" si="21"/>
        <v>6800</v>
      </c>
      <c r="F247">
        <v>4</v>
      </c>
      <c r="G247" s="2">
        <f t="shared" si="22"/>
        <v>27200</v>
      </c>
      <c r="H247" t="s">
        <v>136</v>
      </c>
      <c r="I247" t="s">
        <v>140</v>
      </c>
      <c r="J247" t="s">
        <v>387</v>
      </c>
      <c r="K247" t="s">
        <v>3281</v>
      </c>
      <c r="L247">
        <v>4</v>
      </c>
      <c r="M247">
        <v>0</v>
      </c>
      <c r="N247" s="2">
        <f t="shared" si="23"/>
        <v>27200</v>
      </c>
      <c r="O247" s="2">
        <f t="shared" si="27"/>
        <v>5000</v>
      </c>
      <c r="P247" s="2">
        <f t="shared" si="24"/>
        <v>20000</v>
      </c>
      <c r="Q247" s="2">
        <f t="shared" si="25"/>
        <v>7200</v>
      </c>
      <c r="R247" s="3">
        <f t="shared" si="26"/>
        <v>0.26470588235294118</v>
      </c>
      <c r="S247" t="s">
        <v>3285</v>
      </c>
      <c r="T247" t="s">
        <v>3287</v>
      </c>
      <c r="U247" t="s">
        <v>3290</v>
      </c>
      <c r="V247" t="s">
        <v>3293</v>
      </c>
      <c r="W247" t="s">
        <v>3297</v>
      </c>
      <c r="X247" t="s">
        <v>3305</v>
      </c>
      <c r="Y247" t="s">
        <v>3307</v>
      </c>
      <c r="Z247" t="s">
        <v>3311</v>
      </c>
      <c r="AA247" t="s">
        <v>3314</v>
      </c>
    </row>
    <row r="248" spans="1:27" x14ac:dyDescent="0.25">
      <c r="A248" s="1">
        <v>45325</v>
      </c>
      <c r="B248" t="s">
        <v>88</v>
      </c>
      <c r="C248" t="s">
        <v>124</v>
      </c>
      <c r="D248" t="s">
        <v>3317</v>
      </c>
      <c r="E248" s="2">
        <f t="shared" si="21"/>
        <v>6800</v>
      </c>
      <c r="F248">
        <v>2</v>
      </c>
      <c r="G248" s="2">
        <f t="shared" si="22"/>
        <v>13600</v>
      </c>
      <c r="H248" t="s">
        <v>137</v>
      </c>
      <c r="I248" t="s">
        <v>141</v>
      </c>
      <c r="J248" t="s">
        <v>388</v>
      </c>
      <c r="K248" t="s">
        <v>3281</v>
      </c>
      <c r="L248">
        <v>2</v>
      </c>
      <c r="M248">
        <v>0</v>
      </c>
      <c r="N248" s="2">
        <f t="shared" si="23"/>
        <v>13600</v>
      </c>
      <c r="O248" s="2">
        <f t="shared" si="27"/>
        <v>1800</v>
      </c>
      <c r="P248" s="2">
        <f t="shared" si="24"/>
        <v>3600</v>
      </c>
      <c r="Q248" s="2">
        <f t="shared" si="25"/>
        <v>10000</v>
      </c>
      <c r="R248" s="3">
        <f t="shared" si="26"/>
        <v>0.73529411764705888</v>
      </c>
      <c r="S248" t="s">
        <v>3286</v>
      </c>
      <c r="T248" t="s">
        <v>3288</v>
      </c>
      <c r="U248" t="s">
        <v>3290</v>
      </c>
      <c r="V248" t="s">
        <v>3295</v>
      </c>
      <c r="W248" t="s">
        <v>3297</v>
      </c>
      <c r="X248" t="s">
        <v>3305</v>
      </c>
      <c r="Y248" t="s">
        <v>3308</v>
      </c>
      <c r="Z248" t="s">
        <v>3311</v>
      </c>
      <c r="AA248" t="s">
        <v>3315</v>
      </c>
    </row>
    <row r="249" spans="1:27" x14ac:dyDescent="0.25">
      <c r="A249" s="1">
        <v>45325</v>
      </c>
      <c r="B249" t="s">
        <v>75</v>
      </c>
      <c r="C249" t="s">
        <v>132</v>
      </c>
      <c r="D249" t="s">
        <v>3320</v>
      </c>
      <c r="E249" s="2">
        <f t="shared" si="21"/>
        <v>2800</v>
      </c>
      <c r="F249">
        <v>1</v>
      </c>
      <c r="G249" s="2">
        <f t="shared" si="22"/>
        <v>2800</v>
      </c>
      <c r="H249" t="s">
        <v>136</v>
      </c>
      <c r="I249" t="s">
        <v>140</v>
      </c>
      <c r="J249" t="s">
        <v>389</v>
      </c>
      <c r="K249" t="s">
        <v>3281</v>
      </c>
      <c r="L249">
        <v>1</v>
      </c>
      <c r="M249">
        <v>50</v>
      </c>
      <c r="N249" s="2">
        <f t="shared" si="23"/>
        <v>2750</v>
      </c>
      <c r="O249" s="2">
        <f t="shared" si="27"/>
        <v>400</v>
      </c>
      <c r="P249" s="2">
        <f t="shared" si="24"/>
        <v>400</v>
      </c>
      <c r="Q249" s="2">
        <f t="shared" si="25"/>
        <v>2350</v>
      </c>
      <c r="R249" s="3">
        <f t="shared" si="26"/>
        <v>0.8545454545454545</v>
      </c>
      <c r="S249" t="s">
        <v>3285</v>
      </c>
      <c r="T249" t="s">
        <v>3288</v>
      </c>
      <c r="U249" t="s">
        <v>3290</v>
      </c>
      <c r="V249" t="s">
        <v>3293</v>
      </c>
      <c r="W249" t="s">
        <v>3297</v>
      </c>
      <c r="X249" t="s">
        <v>3305</v>
      </c>
      <c r="Y249" t="s">
        <v>3307</v>
      </c>
      <c r="Z249" t="s">
        <v>3311</v>
      </c>
      <c r="AA249" t="s">
        <v>3314</v>
      </c>
    </row>
    <row r="250" spans="1:27" x14ac:dyDescent="0.25">
      <c r="A250" s="1">
        <v>45325</v>
      </c>
      <c r="B250" t="s">
        <v>57</v>
      </c>
      <c r="C250" t="s">
        <v>123</v>
      </c>
      <c r="D250" t="s">
        <v>3329</v>
      </c>
      <c r="E250" s="2">
        <f t="shared" si="21"/>
        <v>800</v>
      </c>
      <c r="F250">
        <v>1</v>
      </c>
      <c r="G250" s="2">
        <f t="shared" si="22"/>
        <v>800</v>
      </c>
      <c r="H250" t="s">
        <v>136</v>
      </c>
      <c r="I250" t="s">
        <v>140</v>
      </c>
      <c r="J250" t="s">
        <v>390</v>
      </c>
      <c r="K250" t="s">
        <v>3282</v>
      </c>
      <c r="L250">
        <v>1</v>
      </c>
      <c r="M250">
        <v>0</v>
      </c>
      <c r="N250" s="2">
        <f t="shared" si="23"/>
        <v>800</v>
      </c>
      <c r="O250" s="2">
        <f t="shared" si="27"/>
        <v>1800</v>
      </c>
      <c r="P250" s="2">
        <f t="shared" si="24"/>
        <v>1800</v>
      </c>
      <c r="Q250" s="2">
        <f t="shared" si="25"/>
        <v>-1000</v>
      </c>
      <c r="R250" s="3">
        <f t="shared" si="26"/>
        <v>-1.25</v>
      </c>
      <c r="S250" t="s">
        <v>3285</v>
      </c>
      <c r="T250" t="s">
        <v>3289</v>
      </c>
      <c r="U250" t="s">
        <v>3291</v>
      </c>
      <c r="V250" t="s">
        <v>3295</v>
      </c>
      <c r="W250" t="s">
        <v>3297</v>
      </c>
      <c r="X250" t="s">
        <v>3305</v>
      </c>
      <c r="Y250" t="s">
        <v>3309</v>
      </c>
      <c r="Z250" t="s">
        <v>3311</v>
      </c>
      <c r="AA250" t="s">
        <v>3315</v>
      </c>
    </row>
    <row r="251" spans="1:27" x14ac:dyDescent="0.25">
      <c r="A251" s="1">
        <v>45325</v>
      </c>
      <c r="B251" t="s">
        <v>80</v>
      </c>
      <c r="C251" t="s">
        <v>126</v>
      </c>
      <c r="D251" t="s">
        <v>3320</v>
      </c>
      <c r="E251" s="2">
        <f t="shared" si="21"/>
        <v>2800</v>
      </c>
      <c r="F251">
        <v>1</v>
      </c>
      <c r="G251" s="2">
        <f t="shared" si="22"/>
        <v>2800</v>
      </c>
      <c r="H251" t="s">
        <v>138</v>
      </c>
      <c r="I251" t="s">
        <v>139</v>
      </c>
      <c r="J251" t="s">
        <v>391</v>
      </c>
      <c r="K251" t="s">
        <v>3281</v>
      </c>
      <c r="L251">
        <v>1</v>
      </c>
      <c r="M251">
        <v>0</v>
      </c>
      <c r="N251" s="2">
        <f t="shared" si="23"/>
        <v>2800</v>
      </c>
      <c r="O251" s="2">
        <f t="shared" si="27"/>
        <v>4200</v>
      </c>
      <c r="P251" s="2">
        <f t="shared" si="24"/>
        <v>4200</v>
      </c>
      <c r="Q251" s="2">
        <f t="shared" si="25"/>
        <v>-1400</v>
      </c>
      <c r="R251" s="3">
        <f t="shared" si="26"/>
        <v>-0.5</v>
      </c>
      <c r="S251" t="s">
        <v>3285</v>
      </c>
      <c r="T251" t="s">
        <v>3287</v>
      </c>
      <c r="U251" t="s">
        <v>3290</v>
      </c>
      <c r="V251" t="s">
        <v>3295</v>
      </c>
      <c r="W251" t="s">
        <v>3297</v>
      </c>
      <c r="X251" t="s">
        <v>3305</v>
      </c>
      <c r="Y251" t="s">
        <v>3309</v>
      </c>
      <c r="Z251" t="s">
        <v>3310</v>
      </c>
      <c r="AA251" t="s">
        <v>3315</v>
      </c>
    </row>
    <row r="252" spans="1:27" x14ac:dyDescent="0.25">
      <c r="A252" s="1">
        <v>45325</v>
      </c>
      <c r="B252" t="s">
        <v>107</v>
      </c>
      <c r="C252" t="s">
        <v>126</v>
      </c>
      <c r="D252" t="s">
        <v>3321</v>
      </c>
      <c r="E252" s="2">
        <f t="shared" si="21"/>
        <v>5800</v>
      </c>
      <c r="F252">
        <v>3</v>
      </c>
      <c r="G252" s="2">
        <f t="shared" si="22"/>
        <v>17400</v>
      </c>
      <c r="H252" t="s">
        <v>138</v>
      </c>
      <c r="I252" t="s">
        <v>139</v>
      </c>
      <c r="J252" t="s">
        <v>392</v>
      </c>
      <c r="K252" t="s">
        <v>3281</v>
      </c>
      <c r="L252">
        <v>3</v>
      </c>
      <c r="M252">
        <v>0</v>
      </c>
      <c r="N252" s="2">
        <f t="shared" si="23"/>
        <v>17400</v>
      </c>
      <c r="O252" s="2">
        <f t="shared" si="27"/>
        <v>5000</v>
      </c>
      <c r="P252" s="2">
        <f t="shared" si="24"/>
        <v>15000</v>
      </c>
      <c r="Q252" s="2">
        <f t="shared" si="25"/>
        <v>2400</v>
      </c>
      <c r="R252" s="3">
        <f t="shared" si="26"/>
        <v>0.13793103448275862</v>
      </c>
      <c r="S252" t="s">
        <v>3285</v>
      </c>
      <c r="T252" t="s">
        <v>3287</v>
      </c>
      <c r="U252" t="s">
        <v>3291</v>
      </c>
      <c r="V252" t="s">
        <v>3294</v>
      </c>
      <c r="W252" t="s">
        <v>3297</v>
      </c>
      <c r="X252" t="s">
        <v>3305</v>
      </c>
      <c r="Y252" t="s">
        <v>3307</v>
      </c>
      <c r="Z252" t="s">
        <v>3310</v>
      </c>
      <c r="AA252" t="s">
        <v>3312</v>
      </c>
    </row>
    <row r="253" spans="1:27" x14ac:dyDescent="0.25">
      <c r="A253" s="1">
        <v>45325</v>
      </c>
      <c r="B253" t="s">
        <v>106</v>
      </c>
      <c r="C253" t="s">
        <v>132</v>
      </c>
      <c r="D253" t="s">
        <v>3317</v>
      </c>
      <c r="E253" s="2">
        <f t="shared" si="21"/>
        <v>6800</v>
      </c>
      <c r="F253">
        <v>5</v>
      </c>
      <c r="G253" s="2">
        <f t="shared" si="22"/>
        <v>34000</v>
      </c>
      <c r="H253" t="s">
        <v>137</v>
      </c>
      <c r="I253" t="s">
        <v>140</v>
      </c>
      <c r="J253" t="s">
        <v>393</v>
      </c>
      <c r="K253" t="s">
        <v>3281</v>
      </c>
      <c r="L253">
        <v>5</v>
      </c>
      <c r="M253">
        <v>0</v>
      </c>
      <c r="N253" s="2">
        <f t="shared" si="23"/>
        <v>34000</v>
      </c>
      <c r="O253" s="2">
        <f t="shared" si="27"/>
        <v>3500</v>
      </c>
      <c r="P253" s="2">
        <f t="shared" si="24"/>
        <v>17500</v>
      </c>
      <c r="Q253" s="2">
        <f t="shared" si="25"/>
        <v>16500</v>
      </c>
      <c r="R253" s="3">
        <f t="shared" si="26"/>
        <v>0.48529411764705882</v>
      </c>
      <c r="S253" t="s">
        <v>3284</v>
      </c>
      <c r="T253" t="s">
        <v>3288</v>
      </c>
      <c r="U253" t="s">
        <v>3291</v>
      </c>
      <c r="V253" t="s">
        <v>3292</v>
      </c>
      <c r="W253" t="s">
        <v>3297</v>
      </c>
      <c r="X253" t="s">
        <v>3305</v>
      </c>
      <c r="Y253" t="s">
        <v>3307</v>
      </c>
      <c r="Z253" t="s">
        <v>3311</v>
      </c>
      <c r="AA253" t="s">
        <v>3312</v>
      </c>
    </row>
    <row r="254" spans="1:27" x14ac:dyDescent="0.25">
      <c r="A254" s="1">
        <v>45325</v>
      </c>
      <c r="B254" t="s">
        <v>97</v>
      </c>
      <c r="C254" t="s">
        <v>134</v>
      </c>
      <c r="D254" t="s">
        <v>3318</v>
      </c>
      <c r="E254" s="2">
        <f t="shared" si="21"/>
        <v>4800</v>
      </c>
      <c r="F254">
        <v>2</v>
      </c>
      <c r="G254" s="2">
        <f t="shared" si="22"/>
        <v>9600</v>
      </c>
      <c r="H254" t="s">
        <v>136</v>
      </c>
      <c r="I254" t="s">
        <v>139</v>
      </c>
      <c r="J254" t="s">
        <v>394</v>
      </c>
      <c r="K254" t="s">
        <v>3281</v>
      </c>
      <c r="L254">
        <v>2</v>
      </c>
      <c r="M254">
        <v>0</v>
      </c>
      <c r="N254" s="2">
        <f t="shared" si="23"/>
        <v>9600</v>
      </c>
      <c r="O254" s="2">
        <f t="shared" si="27"/>
        <v>5000</v>
      </c>
      <c r="P254" s="2">
        <f t="shared" si="24"/>
        <v>10000</v>
      </c>
      <c r="Q254" s="2">
        <f t="shared" si="25"/>
        <v>-400</v>
      </c>
      <c r="R254" s="3">
        <f t="shared" si="26"/>
        <v>-4.1666666666666664E-2</v>
      </c>
      <c r="S254" t="s">
        <v>3286</v>
      </c>
      <c r="T254" t="s">
        <v>3289</v>
      </c>
      <c r="U254" t="s">
        <v>3290</v>
      </c>
      <c r="V254" t="s">
        <v>3292</v>
      </c>
      <c r="W254" t="s">
        <v>3297</v>
      </c>
      <c r="X254" t="s">
        <v>3305</v>
      </c>
      <c r="Y254" t="s">
        <v>3308</v>
      </c>
      <c r="Z254" t="s">
        <v>3311</v>
      </c>
      <c r="AA254" t="s">
        <v>3313</v>
      </c>
    </row>
    <row r="255" spans="1:27" x14ac:dyDescent="0.25">
      <c r="A255" s="1">
        <v>45325</v>
      </c>
      <c r="B255" t="s">
        <v>69</v>
      </c>
      <c r="C255" t="s">
        <v>135</v>
      </c>
      <c r="D255" t="s">
        <v>3317</v>
      </c>
      <c r="E255" s="2">
        <f t="shared" si="21"/>
        <v>6800</v>
      </c>
      <c r="F255">
        <v>4</v>
      </c>
      <c r="G255" s="2">
        <f t="shared" si="22"/>
        <v>27200</v>
      </c>
      <c r="H255" t="s">
        <v>137</v>
      </c>
      <c r="I255" t="s">
        <v>139</v>
      </c>
      <c r="J255" t="s">
        <v>395</v>
      </c>
      <c r="K255" t="s">
        <v>3281</v>
      </c>
      <c r="L255">
        <v>4</v>
      </c>
      <c r="M255">
        <v>0</v>
      </c>
      <c r="N255" s="2">
        <f t="shared" si="23"/>
        <v>27200</v>
      </c>
      <c r="O255" s="2">
        <f t="shared" si="27"/>
        <v>1800</v>
      </c>
      <c r="P255" s="2">
        <f t="shared" si="24"/>
        <v>7200</v>
      </c>
      <c r="Q255" s="2">
        <f t="shared" si="25"/>
        <v>20000</v>
      </c>
      <c r="R255" s="3">
        <f t="shared" si="26"/>
        <v>0.73529411764705888</v>
      </c>
      <c r="S255" t="s">
        <v>3284</v>
      </c>
      <c r="T255" t="s">
        <v>3287</v>
      </c>
      <c r="U255" t="s">
        <v>3291</v>
      </c>
      <c r="V255" t="s">
        <v>3292</v>
      </c>
      <c r="W255" t="s">
        <v>3297</v>
      </c>
      <c r="X255" t="s">
        <v>3305</v>
      </c>
      <c r="Y255" t="s">
        <v>3307</v>
      </c>
      <c r="Z255" t="s">
        <v>3311</v>
      </c>
      <c r="AA255" t="s">
        <v>3313</v>
      </c>
    </row>
    <row r="256" spans="1:27" x14ac:dyDescent="0.25">
      <c r="A256" s="1">
        <v>45325</v>
      </c>
      <c r="B256" t="s">
        <v>108</v>
      </c>
      <c r="C256" t="s">
        <v>129</v>
      </c>
      <c r="D256" t="s">
        <v>3320</v>
      </c>
      <c r="E256" s="2">
        <f t="shared" si="21"/>
        <v>2800</v>
      </c>
      <c r="F256">
        <v>5</v>
      </c>
      <c r="G256" s="2">
        <f t="shared" si="22"/>
        <v>14000</v>
      </c>
      <c r="H256" t="s">
        <v>136</v>
      </c>
      <c r="I256" t="s">
        <v>141</v>
      </c>
      <c r="J256" t="s">
        <v>396</v>
      </c>
      <c r="K256" t="s">
        <v>3281</v>
      </c>
      <c r="L256">
        <v>5</v>
      </c>
      <c r="M256">
        <v>0</v>
      </c>
      <c r="N256" s="2">
        <f t="shared" si="23"/>
        <v>14000</v>
      </c>
      <c r="O256" s="2">
        <f t="shared" si="27"/>
        <v>1800</v>
      </c>
      <c r="P256" s="2">
        <f t="shared" si="24"/>
        <v>9000</v>
      </c>
      <c r="Q256" s="2">
        <f t="shared" si="25"/>
        <v>5000</v>
      </c>
      <c r="R256" s="3">
        <f t="shared" si="26"/>
        <v>0.35714285714285715</v>
      </c>
      <c r="S256" t="s">
        <v>3284</v>
      </c>
      <c r="T256" t="s">
        <v>3287</v>
      </c>
      <c r="U256" t="s">
        <v>3291</v>
      </c>
      <c r="V256" t="s">
        <v>3292</v>
      </c>
      <c r="W256" t="s">
        <v>3297</v>
      </c>
      <c r="X256" t="s">
        <v>3305</v>
      </c>
      <c r="Y256" t="s">
        <v>3308</v>
      </c>
      <c r="Z256" t="s">
        <v>3310</v>
      </c>
      <c r="AA256" t="s">
        <v>3313</v>
      </c>
    </row>
    <row r="257" spans="1:27" x14ac:dyDescent="0.25">
      <c r="A257" s="1">
        <v>45325</v>
      </c>
      <c r="B257" t="s">
        <v>70</v>
      </c>
      <c r="C257" t="s">
        <v>130</v>
      </c>
      <c r="D257" t="s">
        <v>3320</v>
      </c>
      <c r="E257" s="2">
        <f t="shared" si="21"/>
        <v>2800</v>
      </c>
      <c r="F257">
        <v>3</v>
      </c>
      <c r="G257" s="2">
        <f t="shared" si="22"/>
        <v>8400</v>
      </c>
      <c r="H257" t="s">
        <v>138</v>
      </c>
      <c r="I257" t="s">
        <v>140</v>
      </c>
      <c r="J257" t="s">
        <v>397</v>
      </c>
      <c r="K257" t="s">
        <v>3281</v>
      </c>
      <c r="L257">
        <v>3</v>
      </c>
      <c r="M257">
        <v>0</v>
      </c>
      <c r="N257" s="2">
        <f t="shared" si="23"/>
        <v>8400</v>
      </c>
      <c r="O257" s="2">
        <f t="shared" si="27"/>
        <v>1800</v>
      </c>
      <c r="P257" s="2">
        <f t="shared" si="24"/>
        <v>5400</v>
      </c>
      <c r="Q257" s="2">
        <f t="shared" si="25"/>
        <v>3000</v>
      </c>
      <c r="R257" s="3">
        <f t="shared" si="26"/>
        <v>0.35714285714285715</v>
      </c>
      <c r="S257" t="s">
        <v>3286</v>
      </c>
      <c r="T257" t="s">
        <v>3287</v>
      </c>
      <c r="U257" t="s">
        <v>3290</v>
      </c>
      <c r="V257" t="s">
        <v>3293</v>
      </c>
      <c r="W257" t="s">
        <v>3297</v>
      </c>
      <c r="X257" t="s">
        <v>3305</v>
      </c>
      <c r="Y257" t="s">
        <v>3308</v>
      </c>
      <c r="Z257" t="s">
        <v>3310</v>
      </c>
      <c r="AA257" t="s">
        <v>3314</v>
      </c>
    </row>
    <row r="258" spans="1:27" x14ac:dyDescent="0.25">
      <c r="A258" s="1">
        <v>45326</v>
      </c>
      <c r="B258" t="s">
        <v>66</v>
      </c>
      <c r="C258" t="s">
        <v>134</v>
      </c>
      <c r="D258" t="s">
        <v>3320</v>
      </c>
      <c r="E258" s="2">
        <f t="shared" ref="E258:E321" si="28">IF(AND(C258="Cinnamon Rolls", D258="Large Pack"), 1500,
IF(AND(C258="Cinnamon Rolls", D258="Small Pack"), 800,
IF(AND(C258="Cinnamon Rolls", D258="Party Pack"), 2800,
IF(D258="500g",1300,
IF(D258="1000g",2800,
IF(D258="1500g",3800,
IF(D258="2000g",4800,
IF(D258="2500g",5800,
IF(D258="3000g",6800,"")))))))))</f>
        <v>2800</v>
      </c>
      <c r="F258">
        <v>4</v>
      </c>
      <c r="G258" s="2">
        <f t="shared" ref="G258:G321" si="29">F258*E258</f>
        <v>11200</v>
      </c>
      <c r="H258" t="s">
        <v>137</v>
      </c>
      <c r="I258" t="s">
        <v>140</v>
      </c>
      <c r="J258" t="s">
        <v>398</v>
      </c>
      <c r="K258" t="s">
        <v>3281</v>
      </c>
      <c r="L258">
        <v>4</v>
      </c>
      <c r="M258">
        <v>100</v>
      </c>
      <c r="N258" s="2">
        <f t="shared" ref="N258:N321" si="30">G258-M258</f>
        <v>11100</v>
      </c>
      <c r="O258" s="2">
        <f t="shared" si="27"/>
        <v>1800</v>
      </c>
      <c r="P258" s="2">
        <f t="shared" ref="P258:P321" si="31">L258*O258</f>
        <v>7200</v>
      </c>
      <c r="Q258" s="2">
        <f t="shared" ref="Q258:Q321" si="32">N258-P258</f>
        <v>3900</v>
      </c>
      <c r="R258" s="3">
        <f t="shared" ref="R258:R321" si="33">Q258/N258*100%</f>
        <v>0.35135135135135137</v>
      </c>
      <c r="S258" t="s">
        <v>3286</v>
      </c>
      <c r="T258" t="s">
        <v>3287</v>
      </c>
      <c r="U258" t="s">
        <v>3290</v>
      </c>
      <c r="V258" t="s">
        <v>3294</v>
      </c>
      <c r="W258" t="s">
        <v>3297</v>
      </c>
      <c r="X258" t="s">
        <v>3306</v>
      </c>
      <c r="Y258" t="s">
        <v>3309</v>
      </c>
      <c r="Z258" t="s">
        <v>3310</v>
      </c>
      <c r="AA258" t="s">
        <v>3315</v>
      </c>
    </row>
    <row r="259" spans="1:27" x14ac:dyDescent="0.25">
      <c r="A259" s="1">
        <v>45326</v>
      </c>
      <c r="B259" t="s">
        <v>57</v>
      </c>
      <c r="C259" t="s">
        <v>133</v>
      </c>
      <c r="D259" t="s">
        <v>3320</v>
      </c>
      <c r="E259" s="2">
        <f t="shared" si="28"/>
        <v>2800</v>
      </c>
      <c r="F259">
        <v>1</v>
      </c>
      <c r="G259" s="2">
        <f t="shared" si="29"/>
        <v>2800</v>
      </c>
      <c r="H259" t="s">
        <v>138</v>
      </c>
      <c r="I259" t="s">
        <v>140</v>
      </c>
      <c r="J259" t="s">
        <v>399</v>
      </c>
      <c r="K259" t="s">
        <v>3281</v>
      </c>
      <c r="L259">
        <v>1</v>
      </c>
      <c r="M259">
        <v>0</v>
      </c>
      <c r="N259" s="2">
        <f t="shared" si="30"/>
        <v>2800</v>
      </c>
      <c r="O259" s="2">
        <f t="shared" ref="O259:O322" si="34">IF(AND(C260="Cinnamon Rolls", D260="Small Pack"), 400,
IF(AND(C260="Cinnamon Rolls", D260="Large Pack"), 1000,
IF(AND(C260="Cinnamon Rolls", D260="Party Pack"), 1300,
IF(D260="500g", 900,
IF(D260="1000g", 1800,
IF(D260="1500g", 2600,
IF(D260="2000g", 3500,
IF(D260="2500g", 4200,
IF(D260="3000g", 5000, "")))))))))</f>
        <v>4200</v>
      </c>
      <c r="P259" s="2">
        <f t="shared" si="31"/>
        <v>4200</v>
      </c>
      <c r="Q259" s="2">
        <f t="shared" si="32"/>
        <v>-1400</v>
      </c>
      <c r="R259" s="3">
        <f t="shared" si="33"/>
        <v>-0.5</v>
      </c>
      <c r="S259" t="s">
        <v>3284</v>
      </c>
      <c r="T259" t="s">
        <v>3289</v>
      </c>
      <c r="U259" t="s">
        <v>3291</v>
      </c>
      <c r="V259" t="s">
        <v>3293</v>
      </c>
      <c r="W259" t="s">
        <v>3297</v>
      </c>
      <c r="X259" t="s">
        <v>3306</v>
      </c>
      <c r="Y259" t="s">
        <v>3307</v>
      </c>
      <c r="Z259" t="s">
        <v>3311</v>
      </c>
      <c r="AA259" t="s">
        <v>3315</v>
      </c>
    </row>
    <row r="260" spans="1:27" x14ac:dyDescent="0.25">
      <c r="A260" s="1">
        <v>45326</v>
      </c>
      <c r="B260" t="s">
        <v>99</v>
      </c>
      <c r="C260" t="s">
        <v>126</v>
      </c>
      <c r="D260" t="s">
        <v>3321</v>
      </c>
      <c r="E260" s="2">
        <f t="shared" si="28"/>
        <v>5800</v>
      </c>
      <c r="F260">
        <v>4</v>
      </c>
      <c r="G260" s="2">
        <f t="shared" si="29"/>
        <v>23200</v>
      </c>
      <c r="H260" t="s">
        <v>138</v>
      </c>
      <c r="I260" t="s">
        <v>141</v>
      </c>
      <c r="J260" t="s">
        <v>400</v>
      </c>
      <c r="K260" t="s">
        <v>3281</v>
      </c>
      <c r="L260">
        <v>4</v>
      </c>
      <c r="M260">
        <v>0</v>
      </c>
      <c r="N260" s="2">
        <f t="shared" si="30"/>
        <v>23200</v>
      </c>
      <c r="O260" s="2">
        <f t="shared" si="34"/>
        <v>4200</v>
      </c>
      <c r="P260" s="2">
        <f t="shared" si="31"/>
        <v>16800</v>
      </c>
      <c r="Q260" s="2">
        <f t="shared" si="32"/>
        <v>6400</v>
      </c>
      <c r="R260" s="3">
        <f t="shared" si="33"/>
        <v>0.27586206896551724</v>
      </c>
      <c r="S260" t="s">
        <v>3286</v>
      </c>
      <c r="T260" t="s">
        <v>3287</v>
      </c>
      <c r="U260" t="s">
        <v>3291</v>
      </c>
      <c r="V260" t="s">
        <v>3295</v>
      </c>
      <c r="W260" t="s">
        <v>3297</v>
      </c>
      <c r="X260" t="s">
        <v>3306</v>
      </c>
      <c r="Y260" t="s">
        <v>3308</v>
      </c>
      <c r="Z260" t="s">
        <v>3310</v>
      </c>
      <c r="AA260" t="s">
        <v>3312</v>
      </c>
    </row>
    <row r="261" spans="1:27" x14ac:dyDescent="0.25">
      <c r="A261" s="1">
        <v>45326</v>
      </c>
      <c r="B261" t="s">
        <v>87</v>
      </c>
      <c r="C261" t="s">
        <v>128</v>
      </c>
      <c r="D261" t="s">
        <v>3321</v>
      </c>
      <c r="E261" s="2">
        <f t="shared" si="28"/>
        <v>5800</v>
      </c>
      <c r="F261">
        <v>3</v>
      </c>
      <c r="G261" s="2">
        <f t="shared" si="29"/>
        <v>17400</v>
      </c>
      <c r="H261" t="s">
        <v>138</v>
      </c>
      <c r="I261" t="s">
        <v>141</v>
      </c>
      <c r="J261" t="s">
        <v>401</v>
      </c>
      <c r="K261" t="s">
        <v>3283</v>
      </c>
      <c r="L261">
        <v>3</v>
      </c>
      <c r="M261">
        <v>0</v>
      </c>
      <c r="N261" s="2">
        <f t="shared" si="30"/>
        <v>17400</v>
      </c>
      <c r="O261" s="2">
        <f t="shared" si="34"/>
        <v>5000</v>
      </c>
      <c r="P261" s="2">
        <f t="shared" si="31"/>
        <v>15000</v>
      </c>
      <c r="Q261" s="2">
        <f t="shared" si="32"/>
        <v>2400</v>
      </c>
      <c r="R261" s="3">
        <f t="shared" si="33"/>
        <v>0.13793103448275862</v>
      </c>
      <c r="S261" t="s">
        <v>3285</v>
      </c>
      <c r="T261" t="s">
        <v>3288</v>
      </c>
      <c r="U261" t="s">
        <v>3291</v>
      </c>
      <c r="V261" t="s">
        <v>3293</v>
      </c>
      <c r="W261" t="s">
        <v>3297</v>
      </c>
      <c r="X261" t="s">
        <v>3306</v>
      </c>
      <c r="Y261" t="s">
        <v>3308</v>
      </c>
      <c r="Z261" t="s">
        <v>3311</v>
      </c>
      <c r="AA261" t="s">
        <v>3312</v>
      </c>
    </row>
    <row r="262" spans="1:27" x14ac:dyDescent="0.25">
      <c r="A262" s="1">
        <v>45326</v>
      </c>
      <c r="B262" t="s">
        <v>30</v>
      </c>
      <c r="C262" t="s">
        <v>124</v>
      </c>
      <c r="D262" t="s">
        <v>3317</v>
      </c>
      <c r="E262" s="2">
        <f t="shared" si="28"/>
        <v>6800</v>
      </c>
      <c r="F262">
        <v>2</v>
      </c>
      <c r="G262" s="2">
        <f t="shared" si="29"/>
        <v>13600</v>
      </c>
      <c r="H262" t="s">
        <v>137</v>
      </c>
      <c r="I262" t="s">
        <v>141</v>
      </c>
      <c r="J262" t="s">
        <v>402</v>
      </c>
      <c r="K262" t="s">
        <v>3281</v>
      </c>
      <c r="L262">
        <v>2</v>
      </c>
      <c r="M262">
        <v>0</v>
      </c>
      <c r="N262" s="2">
        <f t="shared" si="30"/>
        <v>13600</v>
      </c>
      <c r="O262" s="2">
        <f t="shared" si="34"/>
        <v>4200</v>
      </c>
      <c r="P262" s="2">
        <f t="shared" si="31"/>
        <v>8400</v>
      </c>
      <c r="Q262" s="2">
        <f t="shared" si="32"/>
        <v>5200</v>
      </c>
      <c r="R262" s="3">
        <f t="shared" si="33"/>
        <v>0.38235294117647056</v>
      </c>
      <c r="S262" t="s">
        <v>3286</v>
      </c>
      <c r="T262" t="s">
        <v>3288</v>
      </c>
      <c r="U262" t="s">
        <v>3291</v>
      </c>
      <c r="V262" t="s">
        <v>3293</v>
      </c>
      <c r="W262" t="s">
        <v>3297</v>
      </c>
      <c r="X262" t="s">
        <v>3306</v>
      </c>
      <c r="Y262" t="s">
        <v>3307</v>
      </c>
      <c r="Z262" t="s">
        <v>3311</v>
      </c>
      <c r="AA262" t="s">
        <v>3312</v>
      </c>
    </row>
    <row r="263" spans="1:27" x14ac:dyDescent="0.25">
      <c r="A263" s="1">
        <v>45326</v>
      </c>
      <c r="B263" t="s">
        <v>38</v>
      </c>
      <c r="C263" t="s">
        <v>135</v>
      </c>
      <c r="D263" t="s">
        <v>3321</v>
      </c>
      <c r="E263" s="2">
        <f t="shared" si="28"/>
        <v>5800</v>
      </c>
      <c r="F263">
        <v>3</v>
      </c>
      <c r="G263" s="2">
        <f t="shared" si="29"/>
        <v>17400</v>
      </c>
      <c r="H263" t="s">
        <v>138</v>
      </c>
      <c r="I263" t="s">
        <v>139</v>
      </c>
      <c r="J263" t="s">
        <v>403</v>
      </c>
      <c r="K263" t="s">
        <v>3281</v>
      </c>
      <c r="L263">
        <v>3</v>
      </c>
      <c r="M263">
        <v>0</v>
      </c>
      <c r="N263" s="2">
        <f t="shared" si="30"/>
        <v>17400</v>
      </c>
      <c r="O263" s="2">
        <f t="shared" si="34"/>
        <v>2600</v>
      </c>
      <c r="P263" s="2">
        <f t="shared" si="31"/>
        <v>7800</v>
      </c>
      <c r="Q263" s="2">
        <f t="shared" si="32"/>
        <v>9600</v>
      </c>
      <c r="R263" s="3">
        <f t="shared" si="33"/>
        <v>0.55172413793103448</v>
      </c>
      <c r="S263" t="s">
        <v>3286</v>
      </c>
      <c r="T263" t="s">
        <v>3287</v>
      </c>
      <c r="U263" t="s">
        <v>3291</v>
      </c>
      <c r="V263" t="s">
        <v>3293</v>
      </c>
      <c r="W263" t="s">
        <v>3297</v>
      </c>
      <c r="X263" t="s">
        <v>3306</v>
      </c>
      <c r="Y263" t="s">
        <v>3307</v>
      </c>
      <c r="Z263" t="s">
        <v>3310</v>
      </c>
      <c r="AA263" t="s">
        <v>3314</v>
      </c>
    </row>
    <row r="264" spans="1:27" x14ac:dyDescent="0.25">
      <c r="A264" s="1">
        <v>45326</v>
      </c>
      <c r="B264" t="s">
        <v>73</v>
      </c>
      <c r="C264" t="s">
        <v>128</v>
      </c>
      <c r="D264" t="s">
        <v>3322</v>
      </c>
      <c r="E264" s="2">
        <f t="shared" si="28"/>
        <v>3800</v>
      </c>
      <c r="F264">
        <v>4</v>
      </c>
      <c r="G264" s="2">
        <f t="shared" si="29"/>
        <v>15200</v>
      </c>
      <c r="H264" t="s">
        <v>136</v>
      </c>
      <c r="I264" t="s">
        <v>140</v>
      </c>
      <c r="J264" t="s">
        <v>404</v>
      </c>
      <c r="K264" t="s">
        <v>3283</v>
      </c>
      <c r="L264">
        <v>4</v>
      </c>
      <c r="M264">
        <v>0</v>
      </c>
      <c r="N264" s="2">
        <f t="shared" si="30"/>
        <v>15200</v>
      </c>
      <c r="O264" s="2">
        <f t="shared" si="34"/>
        <v>4200</v>
      </c>
      <c r="P264" s="2">
        <f t="shared" si="31"/>
        <v>16800</v>
      </c>
      <c r="Q264" s="2">
        <f t="shared" si="32"/>
        <v>-1600</v>
      </c>
      <c r="R264" s="3">
        <f t="shared" si="33"/>
        <v>-0.10526315789473684</v>
      </c>
      <c r="S264" t="s">
        <v>3286</v>
      </c>
      <c r="T264" t="s">
        <v>3288</v>
      </c>
      <c r="U264" t="s">
        <v>3290</v>
      </c>
      <c r="V264" t="s">
        <v>3292</v>
      </c>
      <c r="W264" t="s">
        <v>3297</v>
      </c>
      <c r="X264" t="s">
        <v>3306</v>
      </c>
      <c r="Y264" t="s">
        <v>3307</v>
      </c>
      <c r="Z264" t="s">
        <v>3310</v>
      </c>
      <c r="AA264" t="s">
        <v>3313</v>
      </c>
    </row>
    <row r="265" spans="1:27" x14ac:dyDescent="0.25">
      <c r="A265" s="1">
        <v>45326</v>
      </c>
      <c r="B265" t="s">
        <v>31</v>
      </c>
      <c r="C265" t="s">
        <v>128</v>
      </c>
      <c r="D265" t="s">
        <v>3321</v>
      </c>
      <c r="E265" s="2">
        <f t="shared" si="28"/>
        <v>5800</v>
      </c>
      <c r="F265">
        <v>1</v>
      </c>
      <c r="G265" s="2">
        <f t="shared" si="29"/>
        <v>5800</v>
      </c>
      <c r="H265" t="s">
        <v>137</v>
      </c>
      <c r="I265" t="s">
        <v>141</v>
      </c>
      <c r="J265" t="s">
        <v>405</v>
      </c>
      <c r="K265" t="s">
        <v>3283</v>
      </c>
      <c r="L265">
        <v>1</v>
      </c>
      <c r="M265">
        <v>0</v>
      </c>
      <c r="N265" s="2">
        <f t="shared" si="30"/>
        <v>5800</v>
      </c>
      <c r="O265" s="2">
        <f t="shared" si="34"/>
        <v>1800</v>
      </c>
      <c r="P265" s="2">
        <f t="shared" si="31"/>
        <v>1800</v>
      </c>
      <c r="Q265" s="2">
        <f t="shared" si="32"/>
        <v>4000</v>
      </c>
      <c r="R265" s="3">
        <f t="shared" si="33"/>
        <v>0.68965517241379315</v>
      </c>
      <c r="S265" t="s">
        <v>3286</v>
      </c>
      <c r="T265" t="s">
        <v>3288</v>
      </c>
      <c r="U265" t="s">
        <v>3291</v>
      </c>
      <c r="V265" t="s">
        <v>3294</v>
      </c>
      <c r="W265" t="s">
        <v>3297</v>
      </c>
      <c r="X265" t="s">
        <v>3306</v>
      </c>
      <c r="Y265" t="s">
        <v>3307</v>
      </c>
      <c r="Z265" t="s">
        <v>3311</v>
      </c>
      <c r="AA265" t="s">
        <v>3314</v>
      </c>
    </row>
    <row r="266" spans="1:27" x14ac:dyDescent="0.25">
      <c r="A266" s="1">
        <v>45327</v>
      </c>
      <c r="B266" t="s">
        <v>31</v>
      </c>
      <c r="C266" t="s">
        <v>134</v>
      </c>
      <c r="D266" t="s">
        <v>3320</v>
      </c>
      <c r="E266" s="2">
        <f t="shared" si="28"/>
        <v>2800</v>
      </c>
      <c r="F266">
        <v>2</v>
      </c>
      <c r="G266" s="2">
        <f t="shared" si="29"/>
        <v>5600</v>
      </c>
      <c r="H266" t="s">
        <v>138</v>
      </c>
      <c r="I266" t="s">
        <v>139</v>
      </c>
      <c r="J266" t="s">
        <v>406</v>
      </c>
      <c r="K266" t="s">
        <v>3281</v>
      </c>
      <c r="L266">
        <v>2</v>
      </c>
      <c r="M266">
        <v>0</v>
      </c>
      <c r="N266" s="2">
        <f t="shared" si="30"/>
        <v>5600</v>
      </c>
      <c r="O266" s="2">
        <f t="shared" si="34"/>
        <v>4200</v>
      </c>
      <c r="P266" s="2">
        <f t="shared" si="31"/>
        <v>8400</v>
      </c>
      <c r="Q266" s="2">
        <f t="shared" si="32"/>
        <v>-2800</v>
      </c>
      <c r="R266" s="3">
        <f t="shared" si="33"/>
        <v>-0.5</v>
      </c>
      <c r="S266" t="s">
        <v>3284</v>
      </c>
      <c r="T266" t="s">
        <v>3288</v>
      </c>
      <c r="U266" t="s">
        <v>3290</v>
      </c>
      <c r="V266" t="s">
        <v>3293</v>
      </c>
      <c r="W266" t="s">
        <v>3297</v>
      </c>
      <c r="X266" t="s">
        <v>3300</v>
      </c>
      <c r="Y266" t="s">
        <v>3309</v>
      </c>
      <c r="Z266" t="s">
        <v>3310</v>
      </c>
      <c r="AA266" t="s">
        <v>3312</v>
      </c>
    </row>
    <row r="267" spans="1:27" x14ac:dyDescent="0.25">
      <c r="A267" s="1">
        <v>45327</v>
      </c>
      <c r="B267" t="s">
        <v>69</v>
      </c>
      <c r="C267" t="s">
        <v>130</v>
      </c>
      <c r="D267" t="s">
        <v>3321</v>
      </c>
      <c r="E267" s="2">
        <f t="shared" si="28"/>
        <v>5800</v>
      </c>
      <c r="F267">
        <v>2</v>
      </c>
      <c r="G267" s="2">
        <f t="shared" si="29"/>
        <v>11600</v>
      </c>
      <c r="H267" t="s">
        <v>138</v>
      </c>
      <c r="I267" t="s">
        <v>140</v>
      </c>
      <c r="J267" t="s">
        <v>407</v>
      </c>
      <c r="K267" t="s">
        <v>3281</v>
      </c>
      <c r="L267">
        <v>2</v>
      </c>
      <c r="M267">
        <v>0</v>
      </c>
      <c r="N267" s="2">
        <f t="shared" si="30"/>
        <v>11600</v>
      </c>
      <c r="O267" s="2">
        <f t="shared" si="34"/>
        <v>5000</v>
      </c>
      <c r="P267" s="2">
        <f t="shared" si="31"/>
        <v>10000</v>
      </c>
      <c r="Q267" s="2">
        <f t="shared" si="32"/>
        <v>1600</v>
      </c>
      <c r="R267" s="3">
        <f t="shared" si="33"/>
        <v>0.13793103448275862</v>
      </c>
      <c r="S267" t="s">
        <v>3286</v>
      </c>
      <c r="T267" t="s">
        <v>3289</v>
      </c>
      <c r="U267" t="s">
        <v>3290</v>
      </c>
      <c r="V267" t="s">
        <v>3295</v>
      </c>
      <c r="W267" t="s">
        <v>3297</v>
      </c>
      <c r="X267" t="s">
        <v>3300</v>
      </c>
      <c r="Y267" t="s">
        <v>3309</v>
      </c>
      <c r="Z267" t="s">
        <v>3311</v>
      </c>
      <c r="AA267" t="s">
        <v>3314</v>
      </c>
    </row>
    <row r="268" spans="1:27" x14ac:dyDescent="0.25">
      <c r="A268" s="1">
        <v>45327</v>
      </c>
      <c r="B268" t="s">
        <v>88</v>
      </c>
      <c r="C268" t="s">
        <v>134</v>
      </c>
      <c r="D268" t="s">
        <v>3317</v>
      </c>
      <c r="E268" s="2">
        <f t="shared" si="28"/>
        <v>6800</v>
      </c>
      <c r="F268">
        <v>2</v>
      </c>
      <c r="G268" s="2">
        <f t="shared" si="29"/>
        <v>13600</v>
      </c>
      <c r="H268" t="s">
        <v>136</v>
      </c>
      <c r="I268" t="s">
        <v>140</v>
      </c>
      <c r="J268" t="s">
        <v>408</v>
      </c>
      <c r="K268" t="s">
        <v>3281</v>
      </c>
      <c r="L268">
        <v>2</v>
      </c>
      <c r="M268">
        <v>50</v>
      </c>
      <c r="N268" s="2">
        <f t="shared" si="30"/>
        <v>13550</v>
      </c>
      <c r="O268" s="2">
        <f t="shared" si="34"/>
        <v>4200</v>
      </c>
      <c r="P268" s="2">
        <f t="shared" si="31"/>
        <v>8400</v>
      </c>
      <c r="Q268" s="2">
        <f t="shared" si="32"/>
        <v>5150</v>
      </c>
      <c r="R268" s="3">
        <f t="shared" si="33"/>
        <v>0.38007380073800739</v>
      </c>
      <c r="S268" t="s">
        <v>3285</v>
      </c>
      <c r="T268" t="s">
        <v>3289</v>
      </c>
      <c r="U268" t="s">
        <v>3291</v>
      </c>
      <c r="V268" t="s">
        <v>3294</v>
      </c>
      <c r="W268" t="s">
        <v>3297</v>
      </c>
      <c r="X268" t="s">
        <v>3300</v>
      </c>
      <c r="Y268" t="s">
        <v>3308</v>
      </c>
      <c r="Z268" t="s">
        <v>3311</v>
      </c>
      <c r="AA268" t="s">
        <v>3314</v>
      </c>
    </row>
    <row r="269" spans="1:27" x14ac:dyDescent="0.25">
      <c r="A269" s="1">
        <v>45327</v>
      </c>
      <c r="B269" t="s">
        <v>81</v>
      </c>
      <c r="C269" t="s">
        <v>130</v>
      </c>
      <c r="D269" t="s">
        <v>3321</v>
      </c>
      <c r="E269" s="2">
        <f t="shared" si="28"/>
        <v>5800</v>
      </c>
      <c r="F269">
        <v>1</v>
      </c>
      <c r="G269" s="2">
        <f t="shared" si="29"/>
        <v>5800</v>
      </c>
      <c r="H269" t="s">
        <v>138</v>
      </c>
      <c r="I269" t="s">
        <v>139</v>
      </c>
      <c r="J269" t="s">
        <v>409</v>
      </c>
      <c r="K269" t="s">
        <v>3281</v>
      </c>
      <c r="L269">
        <v>1</v>
      </c>
      <c r="M269">
        <v>50</v>
      </c>
      <c r="N269" s="2">
        <f t="shared" si="30"/>
        <v>5750</v>
      </c>
      <c r="O269" s="2">
        <f t="shared" si="34"/>
        <v>1800</v>
      </c>
      <c r="P269" s="2">
        <f t="shared" si="31"/>
        <v>1800</v>
      </c>
      <c r="Q269" s="2">
        <f t="shared" si="32"/>
        <v>3950</v>
      </c>
      <c r="R269" s="3">
        <f t="shared" si="33"/>
        <v>0.68695652173913047</v>
      </c>
      <c r="S269" t="s">
        <v>3285</v>
      </c>
      <c r="T269" t="s">
        <v>3287</v>
      </c>
      <c r="U269" t="s">
        <v>3291</v>
      </c>
      <c r="V269" t="s">
        <v>3293</v>
      </c>
      <c r="W269" t="s">
        <v>3297</v>
      </c>
      <c r="X269" t="s">
        <v>3300</v>
      </c>
      <c r="Y269" t="s">
        <v>3308</v>
      </c>
      <c r="Z269" t="s">
        <v>3311</v>
      </c>
      <c r="AA269" t="s">
        <v>3312</v>
      </c>
    </row>
    <row r="270" spans="1:27" x14ac:dyDescent="0.25">
      <c r="A270" s="1">
        <v>45327</v>
      </c>
      <c r="B270" t="s">
        <v>79</v>
      </c>
      <c r="C270" t="s">
        <v>135</v>
      </c>
      <c r="D270" t="s">
        <v>3320</v>
      </c>
      <c r="E270" s="2">
        <f t="shared" si="28"/>
        <v>2800</v>
      </c>
      <c r="F270">
        <v>3</v>
      </c>
      <c r="G270" s="2">
        <f t="shared" si="29"/>
        <v>8400</v>
      </c>
      <c r="H270" t="s">
        <v>136</v>
      </c>
      <c r="I270" t="s">
        <v>139</v>
      </c>
      <c r="J270" t="s">
        <v>410</v>
      </c>
      <c r="K270" t="s">
        <v>3281</v>
      </c>
      <c r="L270">
        <v>3</v>
      </c>
      <c r="M270">
        <v>0</v>
      </c>
      <c r="N270" s="2">
        <f t="shared" si="30"/>
        <v>8400</v>
      </c>
      <c r="O270" s="2">
        <f t="shared" si="34"/>
        <v>1800</v>
      </c>
      <c r="P270" s="2">
        <f t="shared" si="31"/>
        <v>5400</v>
      </c>
      <c r="Q270" s="2">
        <f t="shared" si="32"/>
        <v>3000</v>
      </c>
      <c r="R270" s="3">
        <f t="shared" si="33"/>
        <v>0.35714285714285715</v>
      </c>
      <c r="S270" t="s">
        <v>3285</v>
      </c>
      <c r="T270" t="s">
        <v>3287</v>
      </c>
      <c r="U270" t="s">
        <v>3290</v>
      </c>
      <c r="V270" t="s">
        <v>3295</v>
      </c>
      <c r="W270" t="s">
        <v>3297</v>
      </c>
      <c r="X270" t="s">
        <v>3300</v>
      </c>
      <c r="Y270" t="s">
        <v>3307</v>
      </c>
      <c r="Z270" t="s">
        <v>3311</v>
      </c>
      <c r="AA270" t="s">
        <v>3313</v>
      </c>
    </row>
    <row r="271" spans="1:27" x14ac:dyDescent="0.25">
      <c r="A271" s="1">
        <v>45327</v>
      </c>
      <c r="B271" t="s">
        <v>109</v>
      </c>
      <c r="C271" t="s">
        <v>126</v>
      </c>
      <c r="D271" t="s">
        <v>3320</v>
      </c>
      <c r="E271" s="2">
        <f t="shared" si="28"/>
        <v>2800</v>
      </c>
      <c r="F271">
        <v>3</v>
      </c>
      <c r="G271" s="2">
        <f t="shared" si="29"/>
        <v>8400</v>
      </c>
      <c r="H271" t="s">
        <v>138</v>
      </c>
      <c r="I271" t="s">
        <v>139</v>
      </c>
      <c r="J271" t="s">
        <v>411</v>
      </c>
      <c r="K271" t="s">
        <v>3281</v>
      </c>
      <c r="L271">
        <v>3</v>
      </c>
      <c r="M271">
        <v>50</v>
      </c>
      <c r="N271" s="2">
        <f t="shared" si="30"/>
        <v>8350</v>
      </c>
      <c r="O271" s="2">
        <f t="shared" si="34"/>
        <v>5000</v>
      </c>
      <c r="P271" s="2">
        <f t="shared" si="31"/>
        <v>15000</v>
      </c>
      <c r="Q271" s="2">
        <f t="shared" si="32"/>
        <v>-6650</v>
      </c>
      <c r="R271" s="3">
        <f t="shared" si="33"/>
        <v>-0.79640718562874246</v>
      </c>
      <c r="S271" t="s">
        <v>3284</v>
      </c>
      <c r="T271" t="s">
        <v>3288</v>
      </c>
      <c r="U271" t="s">
        <v>3291</v>
      </c>
      <c r="V271" t="s">
        <v>3293</v>
      </c>
      <c r="W271" t="s">
        <v>3297</v>
      </c>
      <c r="X271" t="s">
        <v>3300</v>
      </c>
      <c r="Y271" t="s">
        <v>3307</v>
      </c>
      <c r="Z271" t="s">
        <v>3310</v>
      </c>
      <c r="AA271" t="s">
        <v>3314</v>
      </c>
    </row>
    <row r="272" spans="1:27" x14ac:dyDescent="0.25">
      <c r="A272" s="1">
        <v>45327</v>
      </c>
      <c r="B272" t="s">
        <v>52</v>
      </c>
      <c r="C272" t="s">
        <v>132</v>
      </c>
      <c r="D272" t="s">
        <v>3317</v>
      </c>
      <c r="E272" s="2">
        <f t="shared" si="28"/>
        <v>6800</v>
      </c>
      <c r="F272">
        <v>2</v>
      </c>
      <c r="G272" s="2">
        <f t="shared" si="29"/>
        <v>13600</v>
      </c>
      <c r="H272" t="s">
        <v>138</v>
      </c>
      <c r="I272" t="s">
        <v>140</v>
      </c>
      <c r="J272" t="s">
        <v>412</v>
      </c>
      <c r="K272" t="s">
        <v>3281</v>
      </c>
      <c r="L272">
        <v>2</v>
      </c>
      <c r="M272">
        <v>0</v>
      </c>
      <c r="N272" s="2">
        <f t="shared" si="30"/>
        <v>13600</v>
      </c>
      <c r="O272" s="2">
        <f t="shared" si="34"/>
        <v>4200</v>
      </c>
      <c r="P272" s="2">
        <f t="shared" si="31"/>
        <v>8400</v>
      </c>
      <c r="Q272" s="2">
        <f t="shared" si="32"/>
        <v>5200</v>
      </c>
      <c r="R272" s="3">
        <f t="shared" si="33"/>
        <v>0.38235294117647056</v>
      </c>
      <c r="S272" t="s">
        <v>3286</v>
      </c>
      <c r="T272" t="s">
        <v>3289</v>
      </c>
      <c r="U272" t="s">
        <v>3290</v>
      </c>
      <c r="V272" t="s">
        <v>3293</v>
      </c>
      <c r="W272" t="s">
        <v>3297</v>
      </c>
      <c r="X272" t="s">
        <v>3300</v>
      </c>
      <c r="Y272" t="s">
        <v>3309</v>
      </c>
      <c r="Z272" t="s">
        <v>3310</v>
      </c>
      <c r="AA272" t="s">
        <v>3314</v>
      </c>
    </row>
    <row r="273" spans="1:27" x14ac:dyDescent="0.25">
      <c r="A273" s="1">
        <v>45327</v>
      </c>
      <c r="B273" t="s">
        <v>97</v>
      </c>
      <c r="C273" t="s">
        <v>125</v>
      </c>
      <c r="D273" t="s">
        <v>3321</v>
      </c>
      <c r="E273" s="2">
        <f t="shared" si="28"/>
        <v>5800</v>
      </c>
      <c r="F273">
        <v>3</v>
      </c>
      <c r="G273" s="2">
        <f t="shared" si="29"/>
        <v>17400</v>
      </c>
      <c r="H273" t="s">
        <v>138</v>
      </c>
      <c r="I273" t="s">
        <v>141</v>
      </c>
      <c r="J273" t="s">
        <v>413</v>
      </c>
      <c r="K273" t="s">
        <v>3281</v>
      </c>
      <c r="L273">
        <v>3</v>
      </c>
      <c r="M273">
        <v>0</v>
      </c>
      <c r="N273" s="2">
        <f t="shared" si="30"/>
        <v>17400</v>
      </c>
      <c r="O273" s="2">
        <f t="shared" si="34"/>
        <v>1800</v>
      </c>
      <c r="P273" s="2">
        <f t="shared" si="31"/>
        <v>5400</v>
      </c>
      <c r="Q273" s="2">
        <f t="shared" si="32"/>
        <v>12000</v>
      </c>
      <c r="R273" s="3">
        <f t="shared" si="33"/>
        <v>0.68965517241379315</v>
      </c>
      <c r="S273" t="s">
        <v>3286</v>
      </c>
      <c r="T273" t="s">
        <v>3287</v>
      </c>
      <c r="U273" t="s">
        <v>3291</v>
      </c>
      <c r="V273" t="s">
        <v>3295</v>
      </c>
      <c r="W273" t="s">
        <v>3297</v>
      </c>
      <c r="X273" t="s">
        <v>3300</v>
      </c>
      <c r="Y273" t="s">
        <v>3308</v>
      </c>
      <c r="Z273" t="s">
        <v>3310</v>
      </c>
      <c r="AA273" t="s">
        <v>3312</v>
      </c>
    </row>
    <row r="274" spans="1:27" x14ac:dyDescent="0.25">
      <c r="A274" s="1">
        <v>45327</v>
      </c>
      <c r="B274" t="s">
        <v>109</v>
      </c>
      <c r="C274" t="s">
        <v>134</v>
      </c>
      <c r="D274" t="s">
        <v>3320</v>
      </c>
      <c r="E274" s="2">
        <f t="shared" si="28"/>
        <v>2800</v>
      </c>
      <c r="F274">
        <v>3</v>
      </c>
      <c r="G274" s="2">
        <f t="shared" si="29"/>
        <v>8400</v>
      </c>
      <c r="H274" t="s">
        <v>138</v>
      </c>
      <c r="I274" t="s">
        <v>139</v>
      </c>
      <c r="J274" t="s">
        <v>414</v>
      </c>
      <c r="K274" t="s">
        <v>3281</v>
      </c>
      <c r="L274">
        <v>3</v>
      </c>
      <c r="M274">
        <v>0</v>
      </c>
      <c r="N274" s="2">
        <f t="shared" si="30"/>
        <v>8400</v>
      </c>
      <c r="O274" s="2">
        <f t="shared" si="34"/>
        <v>5000</v>
      </c>
      <c r="P274" s="2">
        <f t="shared" si="31"/>
        <v>15000</v>
      </c>
      <c r="Q274" s="2">
        <f t="shared" si="32"/>
        <v>-6600</v>
      </c>
      <c r="R274" s="3">
        <f t="shared" si="33"/>
        <v>-0.7857142857142857</v>
      </c>
      <c r="S274" t="s">
        <v>3285</v>
      </c>
      <c r="T274" t="s">
        <v>3288</v>
      </c>
      <c r="U274" t="s">
        <v>3291</v>
      </c>
      <c r="V274" t="s">
        <v>3294</v>
      </c>
      <c r="W274" t="s">
        <v>3297</v>
      </c>
      <c r="X274" t="s">
        <v>3300</v>
      </c>
      <c r="Y274" t="s">
        <v>3307</v>
      </c>
      <c r="Z274" t="s">
        <v>3311</v>
      </c>
      <c r="AA274" t="s">
        <v>3313</v>
      </c>
    </row>
    <row r="275" spans="1:27" x14ac:dyDescent="0.25">
      <c r="A275" s="1">
        <v>45327</v>
      </c>
      <c r="B275" t="s">
        <v>108</v>
      </c>
      <c r="C275" t="s">
        <v>129</v>
      </c>
      <c r="D275" t="s">
        <v>3317</v>
      </c>
      <c r="E275" s="2">
        <f t="shared" si="28"/>
        <v>6800</v>
      </c>
      <c r="F275">
        <v>1</v>
      </c>
      <c r="G275" s="2">
        <f t="shared" si="29"/>
        <v>6800</v>
      </c>
      <c r="H275" t="s">
        <v>136</v>
      </c>
      <c r="I275" t="s">
        <v>140</v>
      </c>
      <c r="J275" t="s">
        <v>415</v>
      </c>
      <c r="K275" t="s">
        <v>3281</v>
      </c>
      <c r="L275">
        <v>1</v>
      </c>
      <c r="M275">
        <v>0</v>
      </c>
      <c r="N275" s="2">
        <f t="shared" si="30"/>
        <v>6800</v>
      </c>
      <c r="O275" s="2">
        <f t="shared" si="34"/>
        <v>400</v>
      </c>
      <c r="P275" s="2">
        <f t="shared" si="31"/>
        <v>400</v>
      </c>
      <c r="Q275" s="2">
        <f t="shared" si="32"/>
        <v>6400</v>
      </c>
      <c r="R275" s="3">
        <f t="shared" si="33"/>
        <v>0.94117647058823528</v>
      </c>
      <c r="S275" t="s">
        <v>3286</v>
      </c>
      <c r="T275" t="s">
        <v>3288</v>
      </c>
      <c r="U275" t="s">
        <v>3290</v>
      </c>
      <c r="V275" t="s">
        <v>3292</v>
      </c>
      <c r="W275" t="s">
        <v>3297</v>
      </c>
      <c r="X275" t="s">
        <v>3300</v>
      </c>
      <c r="Y275" t="s">
        <v>3308</v>
      </c>
      <c r="Z275" t="s">
        <v>3311</v>
      </c>
      <c r="AA275" t="s">
        <v>3314</v>
      </c>
    </row>
    <row r="276" spans="1:27" x14ac:dyDescent="0.25">
      <c r="A276" s="1">
        <v>45327</v>
      </c>
      <c r="B276" t="s">
        <v>110</v>
      </c>
      <c r="C276" t="s">
        <v>123</v>
      </c>
      <c r="D276" t="s">
        <v>3329</v>
      </c>
      <c r="E276" s="2">
        <f t="shared" si="28"/>
        <v>800</v>
      </c>
      <c r="F276">
        <v>4</v>
      </c>
      <c r="G276" s="2">
        <f t="shared" si="29"/>
        <v>3200</v>
      </c>
      <c r="H276" t="s">
        <v>138</v>
      </c>
      <c r="I276" t="s">
        <v>139</v>
      </c>
      <c r="J276" t="s">
        <v>416</v>
      </c>
      <c r="K276" t="s">
        <v>3282</v>
      </c>
      <c r="L276">
        <v>4</v>
      </c>
      <c r="M276">
        <v>0</v>
      </c>
      <c r="N276" s="2">
        <f t="shared" si="30"/>
        <v>3200</v>
      </c>
      <c r="O276" s="2">
        <f t="shared" si="34"/>
        <v>2600</v>
      </c>
      <c r="P276" s="2">
        <f t="shared" si="31"/>
        <v>10400</v>
      </c>
      <c r="Q276" s="2">
        <f t="shared" si="32"/>
        <v>-7200</v>
      </c>
      <c r="R276" s="3">
        <f t="shared" si="33"/>
        <v>-2.25</v>
      </c>
      <c r="S276" t="s">
        <v>3284</v>
      </c>
      <c r="T276" t="s">
        <v>3287</v>
      </c>
      <c r="U276" t="s">
        <v>3290</v>
      </c>
      <c r="V276" t="s">
        <v>3292</v>
      </c>
      <c r="W276" t="s">
        <v>3297</v>
      </c>
      <c r="X276" t="s">
        <v>3300</v>
      </c>
      <c r="Y276" t="s">
        <v>3308</v>
      </c>
      <c r="Z276" t="s">
        <v>3310</v>
      </c>
      <c r="AA276" t="s">
        <v>3312</v>
      </c>
    </row>
    <row r="277" spans="1:27" x14ac:dyDescent="0.25">
      <c r="A277" s="1">
        <v>45327</v>
      </c>
      <c r="B277" t="s">
        <v>71</v>
      </c>
      <c r="C277" t="s">
        <v>134</v>
      </c>
      <c r="D277" t="s">
        <v>3322</v>
      </c>
      <c r="E277" s="2">
        <f t="shared" si="28"/>
        <v>3800</v>
      </c>
      <c r="F277">
        <v>4</v>
      </c>
      <c r="G277" s="2">
        <f t="shared" si="29"/>
        <v>15200</v>
      </c>
      <c r="H277" t="s">
        <v>138</v>
      </c>
      <c r="I277" t="s">
        <v>140</v>
      </c>
      <c r="J277" t="s">
        <v>417</v>
      </c>
      <c r="K277" t="s">
        <v>3281</v>
      </c>
      <c r="L277">
        <v>4</v>
      </c>
      <c r="M277">
        <v>100</v>
      </c>
      <c r="N277" s="2">
        <f t="shared" si="30"/>
        <v>15100</v>
      </c>
      <c r="O277" s="2">
        <f t="shared" si="34"/>
        <v>1800</v>
      </c>
      <c r="P277" s="2">
        <f t="shared" si="31"/>
        <v>7200</v>
      </c>
      <c r="Q277" s="2">
        <f t="shared" si="32"/>
        <v>7900</v>
      </c>
      <c r="R277" s="3">
        <f t="shared" si="33"/>
        <v>0.52317880794701987</v>
      </c>
      <c r="S277" t="s">
        <v>3285</v>
      </c>
      <c r="T277" t="s">
        <v>3287</v>
      </c>
      <c r="U277" t="s">
        <v>3290</v>
      </c>
      <c r="V277" t="s">
        <v>3292</v>
      </c>
      <c r="W277" t="s">
        <v>3297</v>
      </c>
      <c r="X277" t="s">
        <v>3300</v>
      </c>
      <c r="Y277" t="s">
        <v>3308</v>
      </c>
      <c r="Z277" t="s">
        <v>3310</v>
      </c>
      <c r="AA277" t="s">
        <v>3314</v>
      </c>
    </row>
    <row r="278" spans="1:27" x14ac:dyDescent="0.25">
      <c r="A278" s="1">
        <v>45328</v>
      </c>
      <c r="B278" t="s">
        <v>23</v>
      </c>
      <c r="C278" t="s">
        <v>129</v>
      </c>
      <c r="D278" t="s">
        <v>3320</v>
      </c>
      <c r="E278" s="2">
        <f t="shared" si="28"/>
        <v>2800</v>
      </c>
      <c r="F278">
        <v>3</v>
      </c>
      <c r="G278" s="2">
        <f t="shared" si="29"/>
        <v>8400</v>
      </c>
      <c r="H278" t="s">
        <v>137</v>
      </c>
      <c r="I278" t="s">
        <v>140</v>
      </c>
      <c r="J278" t="s">
        <v>418</v>
      </c>
      <c r="K278" t="s">
        <v>3281</v>
      </c>
      <c r="L278">
        <v>3</v>
      </c>
      <c r="M278">
        <v>100</v>
      </c>
      <c r="N278" s="2">
        <f t="shared" si="30"/>
        <v>8300</v>
      </c>
      <c r="O278" s="2">
        <f t="shared" si="34"/>
        <v>1800</v>
      </c>
      <c r="P278" s="2">
        <f t="shared" si="31"/>
        <v>5400</v>
      </c>
      <c r="Q278" s="2">
        <f t="shared" si="32"/>
        <v>2900</v>
      </c>
      <c r="R278" s="3">
        <f t="shared" si="33"/>
        <v>0.3493975903614458</v>
      </c>
      <c r="S278" t="s">
        <v>3286</v>
      </c>
      <c r="T278" t="s">
        <v>3288</v>
      </c>
      <c r="U278" t="s">
        <v>3290</v>
      </c>
      <c r="V278" t="s">
        <v>3294</v>
      </c>
      <c r="W278" t="s">
        <v>3297</v>
      </c>
      <c r="X278" t="s">
        <v>3301</v>
      </c>
      <c r="Y278" t="s">
        <v>3308</v>
      </c>
      <c r="Z278" t="s">
        <v>3310</v>
      </c>
      <c r="AA278" t="s">
        <v>3312</v>
      </c>
    </row>
    <row r="279" spans="1:27" x14ac:dyDescent="0.25">
      <c r="A279" s="1">
        <v>45328</v>
      </c>
      <c r="B279" t="s">
        <v>30</v>
      </c>
      <c r="C279" t="s">
        <v>126</v>
      </c>
      <c r="D279" t="s">
        <v>3320</v>
      </c>
      <c r="E279" s="2">
        <f t="shared" si="28"/>
        <v>2800</v>
      </c>
      <c r="F279">
        <v>5</v>
      </c>
      <c r="G279" s="2">
        <f t="shared" si="29"/>
        <v>14000</v>
      </c>
      <c r="H279" t="s">
        <v>137</v>
      </c>
      <c r="I279" t="s">
        <v>141</v>
      </c>
      <c r="J279" t="s">
        <v>419</v>
      </c>
      <c r="K279" t="s">
        <v>3281</v>
      </c>
      <c r="L279">
        <v>5</v>
      </c>
      <c r="M279">
        <v>0</v>
      </c>
      <c r="N279" s="2">
        <f t="shared" si="30"/>
        <v>14000</v>
      </c>
      <c r="O279" s="2">
        <f t="shared" si="34"/>
        <v>2600</v>
      </c>
      <c r="P279" s="2">
        <f t="shared" si="31"/>
        <v>13000</v>
      </c>
      <c r="Q279" s="2">
        <f t="shared" si="32"/>
        <v>1000</v>
      </c>
      <c r="R279" s="3">
        <f t="shared" si="33"/>
        <v>7.1428571428571425E-2</v>
      </c>
      <c r="S279" t="s">
        <v>3285</v>
      </c>
      <c r="T279" t="s">
        <v>3288</v>
      </c>
      <c r="U279" t="s">
        <v>3291</v>
      </c>
      <c r="V279" t="s">
        <v>3293</v>
      </c>
      <c r="W279" t="s">
        <v>3297</v>
      </c>
      <c r="X279" t="s">
        <v>3301</v>
      </c>
      <c r="Y279" t="s">
        <v>3308</v>
      </c>
      <c r="Z279" t="s">
        <v>3310</v>
      </c>
      <c r="AA279" t="s">
        <v>3315</v>
      </c>
    </row>
    <row r="280" spans="1:27" x14ac:dyDescent="0.25">
      <c r="A280" s="1">
        <v>45328</v>
      </c>
      <c r="B280" t="s">
        <v>61</v>
      </c>
      <c r="C280" t="s">
        <v>124</v>
      </c>
      <c r="D280" t="s">
        <v>3322</v>
      </c>
      <c r="E280" s="2">
        <f t="shared" si="28"/>
        <v>3800</v>
      </c>
      <c r="F280">
        <v>2</v>
      </c>
      <c r="G280" s="2">
        <f t="shared" si="29"/>
        <v>7600</v>
      </c>
      <c r="H280" t="s">
        <v>136</v>
      </c>
      <c r="I280" t="s">
        <v>140</v>
      </c>
      <c r="J280" t="s">
        <v>420</v>
      </c>
      <c r="K280" t="s">
        <v>3281</v>
      </c>
      <c r="L280">
        <v>2</v>
      </c>
      <c r="M280">
        <v>0</v>
      </c>
      <c r="N280" s="2">
        <f t="shared" si="30"/>
        <v>7600</v>
      </c>
      <c r="O280" s="2">
        <f t="shared" si="34"/>
        <v>2600</v>
      </c>
      <c r="P280" s="2">
        <f t="shared" si="31"/>
        <v>5200</v>
      </c>
      <c r="Q280" s="2">
        <f t="shared" si="32"/>
        <v>2400</v>
      </c>
      <c r="R280" s="3">
        <f t="shared" si="33"/>
        <v>0.31578947368421051</v>
      </c>
      <c r="S280" t="s">
        <v>3284</v>
      </c>
      <c r="T280" t="s">
        <v>3289</v>
      </c>
      <c r="U280" t="s">
        <v>3291</v>
      </c>
      <c r="V280" t="s">
        <v>3293</v>
      </c>
      <c r="W280" t="s">
        <v>3297</v>
      </c>
      <c r="X280" t="s">
        <v>3301</v>
      </c>
      <c r="Y280" t="s">
        <v>3307</v>
      </c>
      <c r="Z280" t="s">
        <v>3310</v>
      </c>
      <c r="AA280" t="s">
        <v>3313</v>
      </c>
    </row>
    <row r="281" spans="1:27" x14ac:dyDescent="0.25">
      <c r="A281" s="1">
        <v>45328</v>
      </c>
      <c r="B281" t="s">
        <v>83</v>
      </c>
      <c r="C281" t="s">
        <v>125</v>
      </c>
      <c r="D281" t="s">
        <v>3322</v>
      </c>
      <c r="E281" s="2">
        <f t="shared" si="28"/>
        <v>3800</v>
      </c>
      <c r="F281">
        <v>3</v>
      </c>
      <c r="G281" s="2">
        <f t="shared" si="29"/>
        <v>11400</v>
      </c>
      <c r="H281" t="s">
        <v>136</v>
      </c>
      <c r="I281" t="s">
        <v>140</v>
      </c>
      <c r="J281" t="s">
        <v>421</v>
      </c>
      <c r="K281" t="s">
        <v>3281</v>
      </c>
      <c r="L281">
        <v>3</v>
      </c>
      <c r="M281">
        <v>0</v>
      </c>
      <c r="N281" s="2">
        <f t="shared" si="30"/>
        <v>11400</v>
      </c>
      <c r="O281" s="2">
        <f t="shared" si="34"/>
        <v>1800</v>
      </c>
      <c r="P281" s="2">
        <f t="shared" si="31"/>
        <v>5400</v>
      </c>
      <c r="Q281" s="2">
        <f t="shared" si="32"/>
        <v>6000</v>
      </c>
      <c r="R281" s="3">
        <f t="shared" si="33"/>
        <v>0.52631578947368418</v>
      </c>
      <c r="S281" t="s">
        <v>3286</v>
      </c>
      <c r="T281" t="s">
        <v>3289</v>
      </c>
      <c r="U281" t="s">
        <v>3291</v>
      </c>
      <c r="V281" t="s">
        <v>3292</v>
      </c>
      <c r="W281" t="s">
        <v>3297</v>
      </c>
      <c r="X281" t="s">
        <v>3301</v>
      </c>
      <c r="Y281" t="s">
        <v>3307</v>
      </c>
      <c r="Z281" t="s">
        <v>3310</v>
      </c>
      <c r="AA281" t="s">
        <v>3312</v>
      </c>
    </row>
    <row r="282" spans="1:27" x14ac:dyDescent="0.25">
      <c r="A282" s="1">
        <v>45328</v>
      </c>
      <c r="B282" t="s">
        <v>38</v>
      </c>
      <c r="C282" t="s">
        <v>124</v>
      </c>
      <c r="D282" t="s">
        <v>3320</v>
      </c>
      <c r="E282" s="2">
        <f t="shared" si="28"/>
        <v>2800</v>
      </c>
      <c r="F282">
        <v>4</v>
      </c>
      <c r="G282" s="2">
        <f t="shared" si="29"/>
        <v>11200</v>
      </c>
      <c r="H282" t="s">
        <v>138</v>
      </c>
      <c r="I282" t="s">
        <v>140</v>
      </c>
      <c r="J282" t="s">
        <v>422</v>
      </c>
      <c r="K282" t="s">
        <v>3281</v>
      </c>
      <c r="L282">
        <v>4</v>
      </c>
      <c r="M282">
        <v>0</v>
      </c>
      <c r="N282" s="2">
        <f t="shared" si="30"/>
        <v>11200</v>
      </c>
      <c r="O282" s="2">
        <f t="shared" si="34"/>
        <v>2600</v>
      </c>
      <c r="P282" s="2">
        <f t="shared" si="31"/>
        <v>10400</v>
      </c>
      <c r="Q282" s="2">
        <f t="shared" si="32"/>
        <v>800</v>
      </c>
      <c r="R282" s="3">
        <f t="shared" si="33"/>
        <v>7.1428571428571425E-2</v>
      </c>
      <c r="S282" t="s">
        <v>3286</v>
      </c>
      <c r="T282" t="s">
        <v>3288</v>
      </c>
      <c r="U282" t="s">
        <v>3290</v>
      </c>
      <c r="V282" t="s">
        <v>3293</v>
      </c>
      <c r="W282" t="s">
        <v>3297</v>
      </c>
      <c r="X282" t="s">
        <v>3301</v>
      </c>
      <c r="Y282" t="s">
        <v>3309</v>
      </c>
      <c r="Z282" t="s">
        <v>3311</v>
      </c>
      <c r="AA282" t="s">
        <v>3313</v>
      </c>
    </row>
    <row r="283" spans="1:27" x14ac:dyDescent="0.25">
      <c r="A283" s="1">
        <v>45328</v>
      </c>
      <c r="B283" t="s">
        <v>42</v>
      </c>
      <c r="C283" t="s">
        <v>131</v>
      </c>
      <c r="D283" t="s">
        <v>3322</v>
      </c>
      <c r="E283" s="2">
        <f t="shared" si="28"/>
        <v>3800</v>
      </c>
      <c r="F283">
        <v>1</v>
      </c>
      <c r="G283" s="2">
        <f t="shared" si="29"/>
        <v>3800</v>
      </c>
      <c r="H283" t="s">
        <v>136</v>
      </c>
      <c r="I283" t="s">
        <v>139</v>
      </c>
      <c r="J283" t="s">
        <v>423</v>
      </c>
      <c r="K283" t="s">
        <v>3281</v>
      </c>
      <c r="L283">
        <v>1</v>
      </c>
      <c r="M283">
        <v>0</v>
      </c>
      <c r="N283" s="2">
        <f t="shared" si="30"/>
        <v>3800</v>
      </c>
      <c r="O283" s="2">
        <f t="shared" si="34"/>
        <v>2600</v>
      </c>
      <c r="P283" s="2">
        <f t="shared" si="31"/>
        <v>2600</v>
      </c>
      <c r="Q283" s="2">
        <f t="shared" si="32"/>
        <v>1200</v>
      </c>
      <c r="R283" s="3">
        <f t="shared" si="33"/>
        <v>0.31578947368421051</v>
      </c>
      <c r="S283" t="s">
        <v>3286</v>
      </c>
      <c r="T283" t="s">
        <v>3288</v>
      </c>
      <c r="U283" t="s">
        <v>3291</v>
      </c>
      <c r="V283" t="s">
        <v>3292</v>
      </c>
      <c r="W283" t="s">
        <v>3297</v>
      </c>
      <c r="X283" t="s">
        <v>3301</v>
      </c>
      <c r="Y283" t="s">
        <v>3309</v>
      </c>
      <c r="Z283" t="s">
        <v>3311</v>
      </c>
      <c r="AA283" t="s">
        <v>3315</v>
      </c>
    </row>
    <row r="284" spans="1:27" x14ac:dyDescent="0.25">
      <c r="A284" s="1">
        <v>45328</v>
      </c>
      <c r="B284" t="s">
        <v>74</v>
      </c>
      <c r="C284" t="s">
        <v>126</v>
      </c>
      <c r="D284" t="s">
        <v>3322</v>
      </c>
      <c r="E284" s="2">
        <f t="shared" si="28"/>
        <v>3800</v>
      </c>
      <c r="F284">
        <v>4</v>
      </c>
      <c r="G284" s="2">
        <f t="shared" si="29"/>
        <v>15200</v>
      </c>
      <c r="H284" t="s">
        <v>136</v>
      </c>
      <c r="I284" t="s">
        <v>139</v>
      </c>
      <c r="J284" t="s">
        <v>424</v>
      </c>
      <c r="K284" t="s">
        <v>3281</v>
      </c>
      <c r="L284">
        <v>4</v>
      </c>
      <c r="M284">
        <v>0</v>
      </c>
      <c r="N284" s="2">
        <f t="shared" si="30"/>
        <v>15200</v>
      </c>
      <c r="O284" s="2">
        <f t="shared" si="34"/>
        <v>3500</v>
      </c>
      <c r="P284" s="2">
        <f t="shared" si="31"/>
        <v>14000</v>
      </c>
      <c r="Q284" s="2">
        <f t="shared" si="32"/>
        <v>1200</v>
      </c>
      <c r="R284" s="3">
        <f t="shared" si="33"/>
        <v>7.8947368421052627E-2</v>
      </c>
      <c r="S284" t="s">
        <v>3286</v>
      </c>
      <c r="T284" t="s">
        <v>3288</v>
      </c>
      <c r="U284" t="s">
        <v>3291</v>
      </c>
      <c r="V284" t="s">
        <v>3293</v>
      </c>
      <c r="W284" t="s">
        <v>3297</v>
      </c>
      <c r="X284" t="s">
        <v>3301</v>
      </c>
      <c r="Y284" t="s">
        <v>3307</v>
      </c>
      <c r="Z284" t="s">
        <v>3310</v>
      </c>
      <c r="AA284" t="s">
        <v>3314</v>
      </c>
    </row>
    <row r="285" spans="1:27" x14ac:dyDescent="0.25">
      <c r="A285" s="1">
        <v>45328</v>
      </c>
      <c r="B285" t="s">
        <v>111</v>
      </c>
      <c r="C285" t="s">
        <v>125</v>
      </c>
      <c r="D285" t="s">
        <v>3318</v>
      </c>
      <c r="E285" s="2">
        <f t="shared" si="28"/>
        <v>4800</v>
      </c>
      <c r="F285">
        <v>2</v>
      </c>
      <c r="G285" s="2">
        <f t="shared" si="29"/>
        <v>9600</v>
      </c>
      <c r="H285" t="s">
        <v>138</v>
      </c>
      <c r="I285" t="s">
        <v>141</v>
      </c>
      <c r="J285" t="s">
        <v>425</v>
      </c>
      <c r="K285" t="s">
        <v>3281</v>
      </c>
      <c r="L285">
        <v>2</v>
      </c>
      <c r="M285">
        <v>0</v>
      </c>
      <c r="N285" s="2">
        <f t="shared" si="30"/>
        <v>9600</v>
      </c>
      <c r="O285" s="2">
        <f t="shared" si="34"/>
        <v>1800</v>
      </c>
      <c r="P285" s="2">
        <f t="shared" si="31"/>
        <v>3600</v>
      </c>
      <c r="Q285" s="2">
        <f t="shared" si="32"/>
        <v>6000</v>
      </c>
      <c r="R285" s="3">
        <f t="shared" si="33"/>
        <v>0.625</v>
      </c>
      <c r="S285" t="s">
        <v>3285</v>
      </c>
      <c r="T285" t="s">
        <v>3289</v>
      </c>
      <c r="U285" t="s">
        <v>3290</v>
      </c>
      <c r="V285" t="s">
        <v>3293</v>
      </c>
      <c r="W285" t="s">
        <v>3297</v>
      </c>
      <c r="X285" t="s">
        <v>3301</v>
      </c>
      <c r="Y285" t="s">
        <v>3309</v>
      </c>
      <c r="Z285" t="s">
        <v>3310</v>
      </c>
      <c r="AA285" t="s">
        <v>3315</v>
      </c>
    </row>
    <row r="286" spans="1:27" x14ac:dyDescent="0.25">
      <c r="A286" s="1">
        <v>45328</v>
      </c>
      <c r="B286" t="s">
        <v>82</v>
      </c>
      <c r="C286" t="s">
        <v>130</v>
      </c>
      <c r="D286" t="s">
        <v>3320</v>
      </c>
      <c r="E286" s="2">
        <f t="shared" si="28"/>
        <v>2800</v>
      </c>
      <c r="F286">
        <v>5</v>
      </c>
      <c r="G286" s="2">
        <f t="shared" si="29"/>
        <v>14000</v>
      </c>
      <c r="H286" t="s">
        <v>137</v>
      </c>
      <c r="I286" t="s">
        <v>140</v>
      </c>
      <c r="J286" t="s">
        <v>426</v>
      </c>
      <c r="K286" t="s">
        <v>3281</v>
      </c>
      <c r="L286">
        <v>5</v>
      </c>
      <c r="M286">
        <v>0</v>
      </c>
      <c r="N286" s="2">
        <f t="shared" si="30"/>
        <v>14000</v>
      </c>
      <c r="O286" s="2">
        <f t="shared" si="34"/>
        <v>5000</v>
      </c>
      <c r="P286" s="2">
        <f t="shared" si="31"/>
        <v>25000</v>
      </c>
      <c r="Q286" s="2">
        <f t="shared" si="32"/>
        <v>-11000</v>
      </c>
      <c r="R286" s="3">
        <f t="shared" si="33"/>
        <v>-0.7857142857142857</v>
      </c>
      <c r="S286" t="s">
        <v>3285</v>
      </c>
      <c r="T286" t="s">
        <v>3288</v>
      </c>
      <c r="U286" t="s">
        <v>3291</v>
      </c>
      <c r="V286" t="s">
        <v>3292</v>
      </c>
      <c r="W286" t="s">
        <v>3297</v>
      </c>
      <c r="X286" t="s">
        <v>3301</v>
      </c>
      <c r="Y286" t="s">
        <v>3307</v>
      </c>
      <c r="Z286" t="s">
        <v>3310</v>
      </c>
      <c r="AA286" t="s">
        <v>3313</v>
      </c>
    </row>
    <row r="287" spans="1:27" x14ac:dyDescent="0.25">
      <c r="A287" s="1">
        <v>45329</v>
      </c>
      <c r="B287" t="s">
        <v>53</v>
      </c>
      <c r="C287" t="s">
        <v>131</v>
      </c>
      <c r="D287" t="s">
        <v>3317</v>
      </c>
      <c r="E287" s="2">
        <f t="shared" si="28"/>
        <v>6800</v>
      </c>
      <c r="F287">
        <v>1</v>
      </c>
      <c r="G287" s="2">
        <f t="shared" si="29"/>
        <v>6800</v>
      </c>
      <c r="H287" t="s">
        <v>137</v>
      </c>
      <c r="I287" t="s">
        <v>141</v>
      </c>
      <c r="J287" t="s">
        <v>427</v>
      </c>
      <c r="K287" t="s">
        <v>3281</v>
      </c>
      <c r="L287">
        <v>1</v>
      </c>
      <c r="M287">
        <v>0</v>
      </c>
      <c r="N287" s="2">
        <f t="shared" si="30"/>
        <v>6800</v>
      </c>
      <c r="O287" s="2">
        <f t="shared" si="34"/>
        <v>5000</v>
      </c>
      <c r="P287" s="2">
        <f t="shared" si="31"/>
        <v>5000</v>
      </c>
      <c r="Q287" s="2">
        <f t="shared" si="32"/>
        <v>1800</v>
      </c>
      <c r="R287" s="3">
        <f t="shared" si="33"/>
        <v>0.26470588235294118</v>
      </c>
      <c r="S287" t="s">
        <v>3285</v>
      </c>
      <c r="T287" t="s">
        <v>3287</v>
      </c>
      <c r="U287" t="s">
        <v>3291</v>
      </c>
      <c r="V287" t="s">
        <v>3295</v>
      </c>
      <c r="W287" t="s">
        <v>3297</v>
      </c>
      <c r="X287" t="s">
        <v>3302</v>
      </c>
      <c r="Y287" t="s">
        <v>3309</v>
      </c>
      <c r="Z287" t="s">
        <v>3310</v>
      </c>
      <c r="AA287" t="s">
        <v>3313</v>
      </c>
    </row>
    <row r="288" spans="1:27" x14ac:dyDescent="0.25">
      <c r="A288" s="1">
        <v>45329</v>
      </c>
      <c r="B288" t="s">
        <v>99</v>
      </c>
      <c r="C288" t="s">
        <v>126</v>
      </c>
      <c r="D288" t="s">
        <v>3317</v>
      </c>
      <c r="E288" s="2">
        <f t="shared" si="28"/>
        <v>6800</v>
      </c>
      <c r="F288">
        <v>1</v>
      </c>
      <c r="G288" s="2">
        <f t="shared" si="29"/>
        <v>6800</v>
      </c>
      <c r="H288" t="s">
        <v>138</v>
      </c>
      <c r="I288" t="s">
        <v>139</v>
      </c>
      <c r="J288" t="s">
        <v>428</v>
      </c>
      <c r="K288" t="s">
        <v>3281</v>
      </c>
      <c r="L288">
        <v>1</v>
      </c>
      <c r="M288">
        <v>50</v>
      </c>
      <c r="N288" s="2">
        <f t="shared" si="30"/>
        <v>6750</v>
      </c>
      <c r="O288" s="2">
        <f t="shared" si="34"/>
        <v>900</v>
      </c>
      <c r="P288" s="2">
        <f t="shared" si="31"/>
        <v>900</v>
      </c>
      <c r="Q288" s="2">
        <f t="shared" si="32"/>
        <v>5850</v>
      </c>
      <c r="R288" s="3">
        <f t="shared" si="33"/>
        <v>0.8666666666666667</v>
      </c>
      <c r="S288" t="s">
        <v>3286</v>
      </c>
      <c r="T288" t="s">
        <v>3287</v>
      </c>
      <c r="U288" t="s">
        <v>3290</v>
      </c>
      <c r="V288" t="s">
        <v>3292</v>
      </c>
      <c r="W288" t="s">
        <v>3297</v>
      </c>
      <c r="X288" t="s">
        <v>3302</v>
      </c>
      <c r="Y288" t="s">
        <v>3307</v>
      </c>
      <c r="Z288" t="s">
        <v>3311</v>
      </c>
      <c r="AA288" t="s">
        <v>3312</v>
      </c>
    </row>
    <row r="289" spans="1:27" x14ac:dyDescent="0.25">
      <c r="A289" s="1">
        <v>45329</v>
      </c>
      <c r="B289" t="s">
        <v>54</v>
      </c>
      <c r="C289" t="s">
        <v>129</v>
      </c>
      <c r="D289" t="s">
        <v>3319</v>
      </c>
      <c r="E289" s="2">
        <f t="shared" si="28"/>
        <v>1300</v>
      </c>
      <c r="F289">
        <v>4</v>
      </c>
      <c r="G289" s="2">
        <f t="shared" si="29"/>
        <v>5200</v>
      </c>
      <c r="H289" t="s">
        <v>138</v>
      </c>
      <c r="I289" t="s">
        <v>139</v>
      </c>
      <c r="J289" t="s">
        <v>429</v>
      </c>
      <c r="K289" t="s">
        <v>3281</v>
      </c>
      <c r="L289">
        <v>4</v>
      </c>
      <c r="M289">
        <v>0</v>
      </c>
      <c r="N289" s="2">
        <f t="shared" si="30"/>
        <v>5200</v>
      </c>
      <c r="O289" s="2">
        <f t="shared" si="34"/>
        <v>3500</v>
      </c>
      <c r="P289" s="2">
        <f t="shared" si="31"/>
        <v>14000</v>
      </c>
      <c r="Q289" s="2">
        <f t="shared" si="32"/>
        <v>-8800</v>
      </c>
      <c r="R289" s="3">
        <f t="shared" si="33"/>
        <v>-1.6923076923076923</v>
      </c>
      <c r="S289" t="s">
        <v>3285</v>
      </c>
      <c r="T289" t="s">
        <v>3287</v>
      </c>
      <c r="U289" t="s">
        <v>3291</v>
      </c>
      <c r="V289" t="s">
        <v>3295</v>
      </c>
      <c r="W289" t="s">
        <v>3297</v>
      </c>
      <c r="X289" t="s">
        <v>3302</v>
      </c>
      <c r="Y289" t="s">
        <v>3308</v>
      </c>
      <c r="Z289" t="s">
        <v>3310</v>
      </c>
      <c r="AA289" t="s">
        <v>3315</v>
      </c>
    </row>
    <row r="290" spans="1:27" x14ac:dyDescent="0.25">
      <c r="A290" s="1">
        <v>45329</v>
      </c>
      <c r="B290" t="s">
        <v>52</v>
      </c>
      <c r="C290" t="s">
        <v>130</v>
      </c>
      <c r="D290" t="s">
        <v>3318</v>
      </c>
      <c r="E290" s="2">
        <f t="shared" si="28"/>
        <v>4800</v>
      </c>
      <c r="F290">
        <v>3</v>
      </c>
      <c r="G290" s="2">
        <f t="shared" si="29"/>
        <v>14400</v>
      </c>
      <c r="H290" t="s">
        <v>137</v>
      </c>
      <c r="I290" t="s">
        <v>141</v>
      </c>
      <c r="J290" t="s">
        <v>430</v>
      </c>
      <c r="K290" t="s">
        <v>3281</v>
      </c>
      <c r="L290">
        <v>3</v>
      </c>
      <c r="M290">
        <v>0</v>
      </c>
      <c r="N290" s="2">
        <f t="shared" si="30"/>
        <v>14400</v>
      </c>
      <c r="O290" s="2">
        <f t="shared" si="34"/>
        <v>900</v>
      </c>
      <c r="P290" s="2">
        <f t="shared" si="31"/>
        <v>2700</v>
      </c>
      <c r="Q290" s="2">
        <f t="shared" si="32"/>
        <v>11700</v>
      </c>
      <c r="R290" s="3">
        <f t="shared" si="33"/>
        <v>0.8125</v>
      </c>
      <c r="S290" t="s">
        <v>3284</v>
      </c>
      <c r="T290" t="s">
        <v>3289</v>
      </c>
      <c r="U290" t="s">
        <v>3290</v>
      </c>
      <c r="V290" t="s">
        <v>3294</v>
      </c>
      <c r="W290" t="s">
        <v>3297</v>
      </c>
      <c r="X290" t="s">
        <v>3302</v>
      </c>
      <c r="Y290" t="s">
        <v>3309</v>
      </c>
      <c r="Z290" t="s">
        <v>3311</v>
      </c>
      <c r="AA290" t="s">
        <v>3312</v>
      </c>
    </row>
    <row r="291" spans="1:27" x14ac:dyDescent="0.25">
      <c r="A291" s="1">
        <v>45329</v>
      </c>
      <c r="B291" t="s">
        <v>73</v>
      </c>
      <c r="C291" t="s">
        <v>122</v>
      </c>
      <c r="D291" t="s">
        <v>3319</v>
      </c>
      <c r="E291" s="2">
        <f t="shared" si="28"/>
        <v>1300</v>
      </c>
      <c r="F291">
        <v>4</v>
      </c>
      <c r="G291" s="2">
        <f t="shared" si="29"/>
        <v>5200</v>
      </c>
      <c r="H291" t="s">
        <v>136</v>
      </c>
      <c r="I291" t="s">
        <v>139</v>
      </c>
      <c r="J291" t="s">
        <v>431</v>
      </c>
      <c r="K291" t="s">
        <v>3281</v>
      </c>
      <c r="L291">
        <v>4</v>
      </c>
      <c r="M291">
        <v>0</v>
      </c>
      <c r="N291" s="2">
        <f t="shared" si="30"/>
        <v>5200</v>
      </c>
      <c r="O291" s="2">
        <f t="shared" si="34"/>
        <v>5000</v>
      </c>
      <c r="P291" s="2">
        <f t="shared" si="31"/>
        <v>20000</v>
      </c>
      <c r="Q291" s="2">
        <f t="shared" si="32"/>
        <v>-14800</v>
      </c>
      <c r="R291" s="3">
        <f t="shared" si="33"/>
        <v>-2.8461538461538463</v>
      </c>
      <c r="S291" t="s">
        <v>3284</v>
      </c>
      <c r="T291" t="s">
        <v>3288</v>
      </c>
      <c r="U291" t="s">
        <v>3291</v>
      </c>
      <c r="V291" t="s">
        <v>3295</v>
      </c>
      <c r="W291" t="s">
        <v>3297</v>
      </c>
      <c r="X291" t="s">
        <v>3302</v>
      </c>
      <c r="Y291" t="s">
        <v>3308</v>
      </c>
      <c r="Z291" t="s">
        <v>3310</v>
      </c>
      <c r="AA291" t="s">
        <v>3313</v>
      </c>
    </row>
    <row r="292" spans="1:27" x14ac:dyDescent="0.25">
      <c r="A292" s="1">
        <v>45329</v>
      </c>
      <c r="B292" t="s">
        <v>63</v>
      </c>
      <c r="C292" t="s">
        <v>128</v>
      </c>
      <c r="D292" t="s">
        <v>3317</v>
      </c>
      <c r="E292" s="2">
        <f t="shared" si="28"/>
        <v>6800</v>
      </c>
      <c r="F292">
        <v>4</v>
      </c>
      <c r="G292" s="2">
        <f t="shared" si="29"/>
        <v>27200</v>
      </c>
      <c r="H292" t="s">
        <v>137</v>
      </c>
      <c r="I292" t="s">
        <v>139</v>
      </c>
      <c r="J292" t="s">
        <v>432</v>
      </c>
      <c r="K292" t="s">
        <v>3283</v>
      </c>
      <c r="L292">
        <v>4</v>
      </c>
      <c r="M292">
        <v>0</v>
      </c>
      <c r="N292" s="2">
        <f t="shared" si="30"/>
        <v>27200</v>
      </c>
      <c r="O292" s="2">
        <f t="shared" si="34"/>
        <v>5000</v>
      </c>
      <c r="P292" s="2">
        <f t="shared" si="31"/>
        <v>20000</v>
      </c>
      <c r="Q292" s="2">
        <f t="shared" si="32"/>
        <v>7200</v>
      </c>
      <c r="R292" s="3">
        <f t="shared" si="33"/>
        <v>0.26470588235294118</v>
      </c>
      <c r="S292" t="s">
        <v>3286</v>
      </c>
      <c r="T292" t="s">
        <v>3288</v>
      </c>
      <c r="U292" t="s">
        <v>3291</v>
      </c>
      <c r="V292" t="s">
        <v>3292</v>
      </c>
      <c r="W292" t="s">
        <v>3297</v>
      </c>
      <c r="X292" t="s">
        <v>3302</v>
      </c>
      <c r="Y292" t="s">
        <v>3307</v>
      </c>
      <c r="Z292" t="s">
        <v>3310</v>
      </c>
      <c r="AA292" t="s">
        <v>3313</v>
      </c>
    </row>
    <row r="293" spans="1:27" x14ac:dyDescent="0.25">
      <c r="A293" s="1">
        <v>45329</v>
      </c>
      <c r="B293" t="s">
        <v>112</v>
      </c>
      <c r="C293" t="s">
        <v>130</v>
      </c>
      <c r="D293" t="s">
        <v>3317</v>
      </c>
      <c r="E293" s="2">
        <f t="shared" si="28"/>
        <v>6800</v>
      </c>
      <c r="F293">
        <v>5</v>
      </c>
      <c r="G293" s="2">
        <f t="shared" si="29"/>
        <v>34000</v>
      </c>
      <c r="H293" t="s">
        <v>136</v>
      </c>
      <c r="I293" t="s">
        <v>141</v>
      </c>
      <c r="J293" t="s">
        <v>433</v>
      </c>
      <c r="K293" t="s">
        <v>3281</v>
      </c>
      <c r="L293">
        <v>5</v>
      </c>
      <c r="M293">
        <v>0</v>
      </c>
      <c r="N293" s="2">
        <f t="shared" si="30"/>
        <v>34000</v>
      </c>
      <c r="O293" s="2">
        <f t="shared" si="34"/>
        <v>1800</v>
      </c>
      <c r="P293" s="2">
        <f t="shared" si="31"/>
        <v>9000</v>
      </c>
      <c r="Q293" s="2">
        <f t="shared" si="32"/>
        <v>25000</v>
      </c>
      <c r="R293" s="3">
        <f t="shared" si="33"/>
        <v>0.73529411764705888</v>
      </c>
      <c r="S293" t="s">
        <v>3285</v>
      </c>
      <c r="T293" t="s">
        <v>3287</v>
      </c>
      <c r="U293" t="s">
        <v>3291</v>
      </c>
      <c r="V293" t="s">
        <v>3293</v>
      </c>
      <c r="W293" t="s">
        <v>3297</v>
      </c>
      <c r="X293" t="s">
        <v>3302</v>
      </c>
      <c r="Y293" t="s">
        <v>3309</v>
      </c>
      <c r="Z293" t="s">
        <v>3310</v>
      </c>
      <c r="AA293" t="s">
        <v>3314</v>
      </c>
    </row>
    <row r="294" spans="1:27" x14ac:dyDescent="0.25">
      <c r="A294" s="1">
        <v>45329</v>
      </c>
      <c r="B294" t="s">
        <v>68</v>
      </c>
      <c r="C294" t="s">
        <v>132</v>
      </c>
      <c r="D294" t="s">
        <v>3320</v>
      </c>
      <c r="E294" s="2">
        <f t="shared" si="28"/>
        <v>2800</v>
      </c>
      <c r="F294">
        <v>2</v>
      </c>
      <c r="G294" s="2">
        <f t="shared" si="29"/>
        <v>5600</v>
      </c>
      <c r="H294" t="s">
        <v>136</v>
      </c>
      <c r="I294" t="s">
        <v>139</v>
      </c>
      <c r="J294" t="s">
        <v>434</v>
      </c>
      <c r="K294" t="s">
        <v>3281</v>
      </c>
      <c r="L294">
        <v>2</v>
      </c>
      <c r="M294">
        <v>50</v>
      </c>
      <c r="N294" s="2">
        <f t="shared" si="30"/>
        <v>5550</v>
      </c>
      <c r="O294" s="2">
        <f t="shared" si="34"/>
        <v>3500</v>
      </c>
      <c r="P294" s="2">
        <f t="shared" si="31"/>
        <v>7000</v>
      </c>
      <c r="Q294" s="2">
        <f t="shared" si="32"/>
        <v>-1450</v>
      </c>
      <c r="R294" s="3">
        <f t="shared" si="33"/>
        <v>-0.26126126126126126</v>
      </c>
      <c r="S294" t="s">
        <v>3284</v>
      </c>
      <c r="T294" t="s">
        <v>3289</v>
      </c>
      <c r="U294" t="s">
        <v>3290</v>
      </c>
      <c r="V294" t="s">
        <v>3292</v>
      </c>
      <c r="W294" t="s">
        <v>3297</v>
      </c>
      <c r="X294" t="s">
        <v>3302</v>
      </c>
      <c r="Y294" t="s">
        <v>3308</v>
      </c>
      <c r="Z294" t="s">
        <v>3310</v>
      </c>
      <c r="AA294" t="s">
        <v>3313</v>
      </c>
    </row>
    <row r="295" spans="1:27" x14ac:dyDescent="0.25">
      <c r="A295" s="1">
        <v>45329</v>
      </c>
      <c r="B295" t="s">
        <v>92</v>
      </c>
      <c r="C295" t="s">
        <v>128</v>
      </c>
      <c r="D295" t="s">
        <v>3318</v>
      </c>
      <c r="E295" s="2">
        <f t="shared" si="28"/>
        <v>4800</v>
      </c>
      <c r="F295">
        <v>5</v>
      </c>
      <c r="G295" s="2">
        <f t="shared" si="29"/>
        <v>24000</v>
      </c>
      <c r="H295" t="s">
        <v>137</v>
      </c>
      <c r="I295" t="s">
        <v>139</v>
      </c>
      <c r="J295" t="s">
        <v>435</v>
      </c>
      <c r="K295" t="s">
        <v>3283</v>
      </c>
      <c r="L295">
        <v>5</v>
      </c>
      <c r="M295">
        <v>0</v>
      </c>
      <c r="N295" s="2">
        <f t="shared" si="30"/>
        <v>24000</v>
      </c>
      <c r="O295" s="2">
        <f t="shared" si="34"/>
        <v>900</v>
      </c>
      <c r="P295" s="2">
        <f t="shared" si="31"/>
        <v>4500</v>
      </c>
      <c r="Q295" s="2">
        <f t="shared" si="32"/>
        <v>19500</v>
      </c>
      <c r="R295" s="3">
        <f t="shared" si="33"/>
        <v>0.8125</v>
      </c>
      <c r="S295" t="s">
        <v>3286</v>
      </c>
      <c r="T295" t="s">
        <v>3287</v>
      </c>
      <c r="U295" t="s">
        <v>3291</v>
      </c>
      <c r="V295" t="s">
        <v>3293</v>
      </c>
      <c r="W295" t="s">
        <v>3297</v>
      </c>
      <c r="X295" t="s">
        <v>3302</v>
      </c>
      <c r="Y295" t="s">
        <v>3308</v>
      </c>
      <c r="Z295" t="s">
        <v>3311</v>
      </c>
      <c r="AA295" t="s">
        <v>3313</v>
      </c>
    </row>
    <row r="296" spans="1:27" x14ac:dyDescent="0.25">
      <c r="A296" s="1">
        <v>45329</v>
      </c>
      <c r="B296" t="s">
        <v>91</v>
      </c>
      <c r="C296" t="s">
        <v>128</v>
      </c>
      <c r="D296" t="s">
        <v>3319</v>
      </c>
      <c r="E296" s="2">
        <f t="shared" si="28"/>
        <v>1300</v>
      </c>
      <c r="F296">
        <v>2</v>
      </c>
      <c r="G296" s="2">
        <f t="shared" si="29"/>
        <v>2600</v>
      </c>
      <c r="H296" t="s">
        <v>136</v>
      </c>
      <c r="I296" t="s">
        <v>140</v>
      </c>
      <c r="J296" t="s">
        <v>436</v>
      </c>
      <c r="K296" t="s">
        <v>3283</v>
      </c>
      <c r="L296">
        <v>2</v>
      </c>
      <c r="M296">
        <v>0</v>
      </c>
      <c r="N296" s="2">
        <f t="shared" si="30"/>
        <v>2600</v>
      </c>
      <c r="O296" s="2">
        <f t="shared" si="34"/>
        <v>1800</v>
      </c>
      <c r="P296" s="2">
        <f t="shared" si="31"/>
        <v>3600</v>
      </c>
      <c r="Q296" s="2">
        <f t="shared" si="32"/>
        <v>-1000</v>
      </c>
      <c r="R296" s="3">
        <f t="shared" si="33"/>
        <v>-0.38461538461538464</v>
      </c>
      <c r="S296" t="s">
        <v>3285</v>
      </c>
      <c r="T296" t="s">
        <v>3287</v>
      </c>
      <c r="U296" t="s">
        <v>3291</v>
      </c>
      <c r="V296" t="s">
        <v>3294</v>
      </c>
      <c r="W296" t="s">
        <v>3297</v>
      </c>
      <c r="X296" t="s">
        <v>3302</v>
      </c>
      <c r="Y296" t="s">
        <v>3307</v>
      </c>
      <c r="Z296" t="s">
        <v>3310</v>
      </c>
      <c r="AA296" t="s">
        <v>3315</v>
      </c>
    </row>
    <row r="297" spans="1:27" x14ac:dyDescent="0.25">
      <c r="A297" s="1">
        <v>45330</v>
      </c>
      <c r="B297" t="s">
        <v>96</v>
      </c>
      <c r="C297" t="s">
        <v>126</v>
      </c>
      <c r="D297" t="s">
        <v>3320</v>
      </c>
      <c r="E297" s="2">
        <f t="shared" si="28"/>
        <v>2800</v>
      </c>
      <c r="F297">
        <v>2</v>
      </c>
      <c r="G297" s="2">
        <f t="shared" si="29"/>
        <v>5600</v>
      </c>
      <c r="H297" t="s">
        <v>137</v>
      </c>
      <c r="I297" t="s">
        <v>141</v>
      </c>
      <c r="J297" t="s">
        <v>437</v>
      </c>
      <c r="K297" t="s">
        <v>3281</v>
      </c>
      <c r="L297">
        <v>2</v>
      </c>
      <c r="M297">
        <v>100</v>
      </c>
      <c r="N297" s="2">
        <f t="shared" si="30"/>
        <v>5500</v>
      </c>
      <c r="O297" s="2">
        <f t="shared" si="34"/>
        <v>4200</v>
      </c>
      <c r="P297" s="2">
        <f t="shared" si="31"/>
        <v>8400</v>
      </c>
      <c r="Q297" s="2">
        <f t="shared" si="32"/>
        <v>-2900</v>
      </c>
      <c r="R297" s="3">
        <f t="shared" si="33"/>
        <v>-0.52727272727272723</v>
      </c>
      <c r="S297" t="s">
        <v>3284</v>
      </c>
      <c r="T297" t="s">
        <v>3288</v>
      </c>
      <c r="U297" t="s">
        <v>3291</v>
      </c>
      <c r="V297" t="s">
        <v>3292</v>
      </c>
      <c r="W297" t="s">
        <v>3297</v>
      </c>
      <c r="X297" t="s">
        <v>3303</v>
      </c>
      <c r="Y297" t="s">
        <v>3309</v>
      </c>
      <c r="Z297" t="s">
        <v>3310</v>
      </c>
      <c r="AA297" t="s">
        <v>3312</v>
      </c>
    </row>
    <row r="298" spans="1:27" x14ac:dyDescent="0.25">
      <c r="A298" s="1">
        <v>45330</v>
      </c>
      <c r="B298" t="s">
        <v>74</v>
      </c>
      <c r="C298" t="s">
        <v>134</v>
      </c>
      <c r="D298" t="s">
        <v>3321</v>
      </c>
      <c r="E298" s="2">
        <f t="shared" si="28"/>
        <v>5800</v>
      </c>
      <c r="F298">
        <v>2</v>
      </c>
      <c r="G298" s="2">
        <f t="shared" si="29"/>
        <v>11600</v>
      </c>
      <c r="H298" t="s">
        <v>137</v>
      </c>
      <c r="I298" t="s">
        <v>139</v>
      </c>
      <c r="J298" t="s">
        <v>438</v>
      </c>
      <c r="K298" t="s">
        <v>3281</v>
      </c>
      <c r="L298">
        <v>2</v>
      </c>
      <c r="M298">
        <v>0</v>
      </c>
      <c r="N298" s="2">
        <f t="shared" si="30"/>
        <v>11600</v>
      </c>
      <c r="O298" s="2">
        <f t="shared" si="34"/>
        <v>2600</v>
      </c>
      <c r="P298" s="2">
        <f t="shared" si="31"/>
        <v>5200</v>
      </c>
      <c r="Q298" s="2">
        <f t="shared" si="32"/>
        <v>6400</v>
      </c>
      <c r="R298" s="3">
        <f t="shared" si="33"/>
        <v>0.55172413793103448</v>
      </c>
      <c r="S298" t="s">
        <v>3285</v>
      </c>
      <c r="T298" t="s">
        <v>3288</v>
      </c>
      <c r="U298" t="s">
        <v>3291</v>
      </c>
      <c r="V298" t="s">
        <v>3294</v>
      </c>
      <c r="W298" t="s">
        <v>3297</v>
      </c>
      <c r="X298" t="s">
        <v>3303</v>
      </c>
      <c r="Y298" t="s">
        <v>3308</v>
      </c>
      <c r="Z298" t="s">
        <v>3310</v>
      </c>
      <c r="AA298" t="s">
        <v>3315</v>
      </c>
    </row>
    <row r="299" spans="1:27" x14ac:dyDescent="0.25">
      <c r="A299" s="1">
        <v>45330</v>
      </c>
      <c r="B299" t="s">
        <v>76</v>
      </c>
      <c r="C299" t="s">
        <v>133</v>
      </c>
      <c r="D299" t="s">
        <v>3322</v>
      </c>
      <c r="E299" s="2">
        <f t="shared" si="28"/>
        <v>3800</v>
      </c>
      <c r="F299">
        <v>1</v>
      </c>
      <c r="G299" s="2">
        <f t="shared" si="29"/>
        <v>3800</v>
      </c>
      <c r="H299" t="s">
        <v>136</v>
      </c>
      <c r="I299" t="s">
        <v>140</v>
      </c>
      <c r="J299" t="s">
        <v>439</v>
      </c>
      <c r="K299" t="s">
        <v>3281</v>
      </c>
      <c r="L299">
        <v>1</v>
      </c>
      <c r="M299">
        <v>0</v>
      </c>
      <c r="N299" s="2">
        <f t="shared" si="30"/>
        <v>3800</v>
      </c>
      <c r="O299" s="2">
        <f t="shared" si="34"/>
        <v>1800</v>
      </c>
      <c r="P299" s="2">
        <f t="shared" si="31"/>
        <v>1800</v>
      </c>
      <c r="Q299" s="2">
        <f t="shared" si="32"/>
        <v>2000</v>
      </c>
      <c r="R299" s="3">
        <f t="shared" si="33"/>
        <v>0.52631578947368418</v>
      </c>
      <c r="S299" t="s">
        <v>3285</v>
      </c>
      <c r="T299" t="s">
        <v>3287</v>
      </c>
      <c r="U299" t="s">
        <v>3291</v>
      </c>
      <c r="V299" t="s">
        <v>3294</v>
      </c>
      <c r="W299" t="s">
        <v>3297</v>
      </c>
      <c r="X299" t="s">
        <v>3303</v>
      </c>
      <c r="Y299" t="s">
        <v>3309</v>
      </c>
      <c r="Z299" t="s">
        <v>3311</v>
      </c>
      <c r="AA299" t="s">
        <v>3314</v>
      </c>
    </row>
    <row r="300" spans="1:27" x14ac:dyDescent="0.25">
      <c r="A300" s="1">
        <v>45330</v>
      </c>
      <c r="B300" t="s">
        <v>77</v>
      </c>
      <c r="C300" t="s">
        <v>127</v>
      </c>
      <c r="D300" t="s">
        <v>3320</v>
      </c>
      <c r="E300" s="2">
        <f t="shared" si="28"/>
        <v>2800</v>
      </c>
      <c r="F300">
        <v>1</v>
      </c>
      <c r="G300" s="2">
        <f t="shared" si="29"/>
        <v>2800</v>
      </c>
      <c r="H300" t="s">
        <v>138</v>
      </c>
      <c r="I300" t="s">
        <v>139</v>
      </c>
      <c r="J300" t="s">
        <v>440</v>
      </c>
      <c r="K300" t="s">
        <v>3281</v>
      </c>
      <c r="L300">
        <v>1</v>
      </c>
      <c r="M300">
        <v>0</v>
      </c>
      <c r="N300" s="2">
        <f t="shared" si="30"/>
        <v>2800</v>
      </c>
      <c r="O300" s="2">
        <f t="shared" si="34"/>
        <v>2600</v>
      </c>
      <c r="P300" s="2">
        <f t="shared" si="31"/>
        <v>2600</v>
      </c>
      <c r="Q300" s="2">
        <f t="shared" si="32"/>
        <v>200</v>
      </c>
      <c r="R300" s="3">
        <f t="shared" si="33"/>
        <v>7.1428571428571425E-2</v>
      </c>
      <c r="S300" t="s">
        <v>3284</v>
      </c>
      <c r="T300" t="s">
        <v>3289</v>
      </c>
      <c r="U300" t="s">
        <v>3290</v>
      </c>
      <c r="V300" t="s">
        <v>3293</v>
      </c>
      <c r="W300" t="s">
        <v>3297</v>
      </c>
      <c r="X300" t="s">
        <v>3303</v>
      </c>
      <c r="Y300" t="s">
        <v>3309</v>
      </c>
      <c r="Z300" t="s">
        <v>3310</v>
      </c>
      <c r="AA300" t="s">
        <v>3314</v>
      </c>
    </row>
    <row r="301" spans="1:27" x14ac:dyDescent="0.25">
      <c r="A301" s="1">
        <v>45330</v>
      </c>
      <c r="B301" t="s">
        <v>113</v>
      </c>
      <c r="C301" t="s">
        <v>133</v>
      </c>
      <c r="D301" t="s">
        <v>3322</v>
      </c>
      <c r="E301" s="2">
        <f t="shared" si="28"/>
        <v>3800</v>
      </c>
      <c r="F301">
        <v>4</v>
      </c>
      <c r="G301" s="2">
        <f t="shared" si="29"/>
        <v>15200</v>
      </c>
      <c r="H301" t="s">
        <v>136</v>
      </c>
      <c r="I301" t="s">
        <v>140</v>
      </c>
      <c r="J301" t="s">
        <v>441</v>
      </c>
      <c r="K301" t="s">
        <v>3281</v>
      </c>
      <c r="L301">
        <v>4</v>
      </c>
      <c r="M301">
        <v>0</v>
      </c>
      <c r="N301" s="2">
        <f t="shared" si="30"/>
        <v>15200</v>
      </c>
      <c r="O301" s="2">
        <f t="shared" si="34"/>
        <v>1800</v>
      </c>
      <c r="P301" s="2">
        <f t="shared" si="31"/>
        <v>7200</v>
      </c>
      <c r="Q301" s="2">
        <f t="shared" si="32"/>
        <v>8000</v>
      </c>
      <c r="R301" s="3">
        <f t="shared" si="33"/>
        <v>0.52631578947368418</v>
      </c>
      <c r="S301" t="s">
        <v>3284</v>
      </c>
      <c r="T301" t="s">
        <v>3287</v>
      </c>
      <c r="U301" t="s">
        <v>3291</v>
      </c>
      <c r="V301" t="s">
        <v>3295</v>
      </c>
      <c r="W301" t="s">
        <v>3297</v>
      </c>
      <c r="X301" t="s">
        <v>3303</v>
      </c>
      <c r="Y301" t="s">
        <v>3308</v>
      </c>
      <c r="Z301" t="s">
        <v>3311</v>
      </c>
      <c r="AA301" t="s">
        <v>3315</v>
      </c>
    </row>
    <row r="302" spans="1:27" x14ac:dyDescent="0.25">
      <c r="A302" s="1">
        <v>45330</v>
      </c>
      <c r="B302" t="s">
        <v>89</v>
      </c>
      <c r="C302" t="s">
        <v>124</v>
      </c>
      <c r="D302" t="s">
        <v>3320</v>
      </c>
      <c r="E302" s="2">
        <f t="shared" si="28"/>
        <v>2800</v>
      </c>
      <c r="F302">
        <v>4</v>
      </c>
      <c r="G302" s="2">
        <f t="shared" si="29"/>
        <v>11200</v>
      </c>
      <c r="H302" t="s">
        <v>138</v>
      </c>
      <c r="I302" t="s">
        <v>140</v>
      </c>
      <c r="J302" t="s">
        <v>442</v>
      </c>
      <c r="K302" t="s">
        <v>3281</v>
      </c>
      <c r="L302">
        <v>4</v>
      </c>
      <c r="M302">
        <v>100</v>
      </c>
      <c r="N302" s="2">
        <f t="shared" si="30"/>
        <v>11100</v>
      </c>
      <c r="O302" s="2">
        <f t="shared" si="34"/>
        <v>5000</v>
      </c>
      <c r="P302" s="2">
        <f t="shared" si="31"/>
        <v>20000</v>
      </c>
      <c r="Q302" s="2">
        <f t="shared" si="32"/>
        <v>-8900</v>
      </c>
      <c r="R302" s="3">
        <f t="shared" si="33"/>
        <v>-0.80180180180180183</v>
      </c>
      <c r="S302" t="s">
        <v>3286</v>
      </c>
      <c r="T302" t="s">
        <v>3287</v>
      </c>
      <c r="U302" t="s">
        <v>3290</v>
      </c>
      <c r="V302" t="s">
        <v>3295</v>
      </c>
      <c r="W302" t="s">
        <v>3297</v>
      </c>
      <c r="X302" t="s">
        <v>3303</v>
      </c>
      <c r="Y302" t="s">
        <v>3307</v>
      </c>
      <c r="Z302" t="s">
        <v>3311</v>
      </c>
      <c r="AA302" t="s">
        <v>3314</v>
      </c>
    </row>
    <row r="303" spans="1:27" x14ac:dyDescent="0.25">
      <c r="A303" s="1">
        <v>45330</v>
      </c>
      <c r="B303" t="s">
        <v>89</v>
      </c>
      <c r="C303" t="s">
        <v>135</v>
      </c>
      <c r="D303" t="s">
        <v>3317</v>
      </c>
      <c r="E303" s="2">
        <f t="shared" si="28"/>
        <v>6800</v>
      </c>
      <c r="F303">
        <v>1</v>
      </c>
      <c r="G303" s="2">
        <f t="shared" si="29"/>
        <v>6800</v>
      </c>
      <c r="H303" t="s">
        <v>137</v>
      </c>
      <c r="I303" t="s">
        <v>139</v>
      </c>
      <c r="J303" t="s">
        <v>443</v>
      </c>
      <c r="K303" t="s">
        <v>3281</v>
      </c>
      <c r="L303">
        <v>1</v>
      </c>
      <c r="M303">
        <v>0</v>
      </c>
      <c r="N303" s="2">
        <f t="shared" si="30"/>
        <v>6800</v>
      </c>
      <c r="O303" s="2">
        <f t="shared" si="34"/>
        <v>1800</v>
      </c>
      <c r="P303" s="2">
        <f t="shared" si="31"/>
        <v>1800</v>
      </c>
      <c r="Q303" s="2">
        <f t="shared" si="32"/>
        <v>5000</v>
      </c>
      <c r="R303" s="3">
        <f t="shared" si="33"/>
        <v>0.73529411764705888</v>
      </c>
      <c r="S303" t="s">
        <v>3284</v>
      </c>
      <c r="T303" t="s">
        <v>3288</v>
      </c>
      <c r="U303" t="s">
        <v>3291</v>
      </c>
      <c r="V303" t="s">
        <v>3294</v>
      </c>
      <c r="W303" t="s">
        <v>3297</v>
      </c>
      <c r="X303" t="s">
        <v>3303</v>
      </c>
      <c r="Y303" t="s">
        <v>3308</v>
      </c>
      <c r="Z303" t="s">
        <v>3311</v>
      </c>
      <c r="AA303" t="s">
        <v>3312</v>
      </c>
    </row>
    <row r="304" spans="1:27" x14ac:dyDescent="0.25">
      <c r="A304" s="1">
        <v>45330</v>
      </c>
      <c r="B304" t="s">
        <v>79</v>
      </c>
      <c r="C304" t="s">
        <v>135</v>
      </c>
      <c r="D304" t="s">
        <v>3320</v>
      </c>
      <c r="E304" s="2">
        <f t="shared" si="28"/>
        <v>2800</v>
      </c>
      <c r="F304">
        <v>1</v>
      </c>
      <c r="G304" s="2">
        <f t="shared" si="29"/>
        <v>2800</v>
      </c>
      <c r="H304" t="s">
        <v>137</v>
      </c>
      <c r="I304" t="s">
        <v>140</v>
      </c>
      <c r="J304" t="s">
        <v>444</v>
      </c>
      <c r="K304" t="s">
        <v>3281</v>
      </c>
      <c r="L304">
        <v>1</v>
      </c>
      <c r="M304">
        <v>0</v>
      </c>
      <c r="N304" s="2">
        <f t="shared" si="30"/>
        <v>2800</v>
      </c>
      <c r="O304" s="2">
        <f t="shared" si="34"/>
        <v>900</v>
      </c>
      <c r="P304" s="2">
        <f t="shared" si="31"/>
        <v>900</v>
      </c>
      <c r="Q304" s="2">
        <f t="shared" si="32"/>
        <v>1900</v>
      </c>
      <c r="R304" s="3">
        <f t="shared" si="33"/>
        <v>0.6785714285714286</v>
      </c>
      <c r="S304" t="s">
        <v>3286</v>
      </c>
      <c r="T304" t="s">
        <v>3287</v>
      </c>
      <c r="U304" t="s">
        <v>3290</v>
      </c>
      <c r="V304" t="s">
        <v>3294</v>
      </c>
      <c r="W304" t="s">
        <v>3297</v>
      </c>
      <c r="X304" t="s">
        <v>3303</v>
      </c>
      <c r="Y304" t="s">
        <v>3309</v>
      </c>
      <c r="Z304" t="s">
        <v>3311</v>
      </c>
      <c r="AA304" t="s">
        <v>3315</v>
      </c>
    </row>
    <row r="305" spans="1:27" x14ac:dyDescent="0.25">
      <c r="A305" s="1">
        <v>45331</v>
      </c>
      <c r="B305" t="s">
        <v>62</v>
      </c>
      <c r="C305" t="s">
        <v>129</v>
      </c>
      <c r="D305" t="s">
        <v>3319</v>
      </c>
      <c r="E305" s="2">
        <f t="shared" si="28"/>
        <v>1300</v>
      </c>
      <c r="F305">
        <v>1</v>
      </c>
      <c r="G305" s="2">
        <f t="shared" si="29"/>
        <v>1300</v>
      </c>
      <c r="H305" t="s">
        <v>138</v>
      </c>
      <c r="I305" t="s">
        <v>141</v>
      </c>
      <c r="J305" t="s">
        <v>445</v>
      </c>
      <c r="K305" t="s">
        <v>3281</v>
      </c>
      <c r="L305">
        <v>1</v>
      </c>
      <c r="M305">
        <v>0</v>
      </c>
      <c r="N305" s="2">
        <f t="shared" si="30"/>
        <v>1300</v>
      </c>
      <c r="O305" s="2">
        <f t="shared" si="34"/>
        <v>4200</v>
      </c>
      <c r="P305" s="2">
        <f t="shared" si="31"/>
        <v>4200</v>
      </c>
      <c r="Q305" s="2">
        <f t="shared" si="32"/>
        <v>-2900</v>
      </c>
      <c r="R305" s="3">
        <f t="shared" si="33"/>
        <v>-2.2307692307692308</v>
      </c>
      <c r="S305" t="s">
        <v>3284</v>
      </c>
      <c r="T305" t="s">
        <v>3289</v>
      </c>
      <c r="U305" t="s">
        <v>3290</v>
      </c>
      <c r="V305" t="s">
        <v>3293</v>
      </c>
      <c r="W305" t="s">
        <v>3297</v>
      </c>
      <c r="X305" t="s">
        <v>3304</v>
      </c>
      <c r="Y305" t="s">
        <v>3307</v>
      </c>
      <c r="Z305" t="s">
        <v>3310</v>
      </c>
      <c r="AA305" t="s">
        <v>3312</v>
      </c>
    </row>
    <row r="306" spans="1:27" x14ac:dyDescent="0.25">
      <c r="A306" s="1">
        <v>45331</v>
      </c>
      <c r="B306" t="s">
        <v>53</v>
      </c>
      <c r="C306" t="s">
        <v>131</v>
      </c>
      <c r="D306" t="s">
        <v>3321</v>
      </c>
      <c r="E306" s="2">
        <f t="shared" si="28"/>
        <v>5800</v>
      </c>
      <c r="F306">
        <v>1</v>
      </c>
      <c r="G306" s="2">
        <f t="shared" si="29"/>
        <v>5800</v>
      </c>
      <c r="H306" t="s">
        <v>137</v>
      </c>
      <c r="I306" t="s">
        <v>141</v>
      </c>
      <c r="J306" t="s">
        <v>446</v>
      </c>
      <c r="K306" t="s">
        <v>3281</v>
      </c>
      <c r="L306">
        <v>1</v>
      </c>
      <c r="M306">
        <v>0</v>
      </c>
      <c r="N306" s="2">
        <f t="shared" si="30"/>
        <v>5800</v>
      </c>
      <c r="O306" s="2">
        <f t="shared" si="34"/>
        <v>2600</v>
      </c>
      <c r="P306" s="2">
        <f t="shared" si="31"/>
        <v>2600</v>
      </c>
      <c r="Q306" s="2">
        <f t="shared" si="32"/>
        <v>3200</v>
      </c>
      <c r="R306" s="3">
        <f t="shared" si="33"/>
        <v>0.55172413793103448</v>
      </c>
      <c r="S306" t="s">
        <v>3285</v>
      </c>
      <c r="T306" t="s">
        <v>3289</v>
      </c>
      <c r="U306" t="s">
        <v>3291</v>
      </c>
      <c r="V306" t="s">
        <v>3292</v>
      </c>
      <c r="W306" t="s">
        <v>3297</v>
      </c>
      <c r="X306" t="s">
        <v>3304</v>
      </c>
      <c r="Y306" t="s">
        <v>3307</v>
      </c>
      <c r="Z306" t="s">
        <v>3310</v>
      </c>
      <c r="AA306" t="s">
        <v>3313</v>
      </c>
    </row>
    <row r="307" spans="1:27" x14ac:dyDescent="0.25">
      <c r="A307" s="1">
        <v>45331</v>
      </c>
      <c r="B307" t="s">
        <v>114</v>
      </c>
      <c r="C307" t="s">
        <v>124</v>
      </c>
      <c r="D307" t="s">
        <v>3322</v>
      </c>
      <c r="E307" s="2">
        <f t="shared" si="28"/>
        <v>3800</v>
      </c>
      <c r="F307">
        <v>1</v>
      </c>
      <c r="G307" s="2">
        <f t="shared" si="29"/>
        <v>3800</v>
      </c>
      <c r="H307" t="s">
        <v>137</v>
      </c>
      <c r="I307" t="s">
        <v>139</v>
      </c>
      <c r="J307" t="s">
        <v>447</v>
      </c>
      <c r="K307" t="s">
        <v>3281</v>
      </c>
      <c r="L307">
        <v>1</v>
      </c>
      <c r="M307">
        <v>0</v>
      </c>
      <c r="N307" s="2">
        <f t="shared" si="30"/>
        <v>3800</v>
      </c>
      <c r="O307" s="2">
        <f t="shared" si="34"/>
        <v>3500</v>
      </c>
      <c r="P307" s="2">
        <f t="shared" si="31"/>
        <v>3500</v>
      </c>
      <c r="Q307" s="2">
        <f t="shared" si="32"/>
        <v>300</v>
      </c>
      <c r="R307" s="3">
        <f t="shared" si="33"/>
        <v>7.8947368421052627E-2</v>
      </c>
      <c r="S307" t="s">
        <v>3285</v>
      </c>
      <c r="T307" t="s">
        <v>3288</v>
      </c>
      <c r="U307" t="s">
        <v>3291</v>
      </c>
      <c r="V307" t="s">
        <v>3293</v>
      </c>
      <c r="W307" t="s">
        <v>3297</v>
      </c>
      <c r="X307" t="s">
        <v>3304</v>
      </c>
      <c r="Y307" t="s">
        <v>3307</v>
      </c>
      <c r="Z307" t="s">
        <v>3310</v>
      </c>
      <c r="AA307" t="s">
        <v>3315</v>
      </c>
    </row>
    <row r="308" spans="1:27" x14ac:dyDescent="0.25">
      <c r="A308" s="1">
        <v>45331</v>
      </c>
      <c r="B308" t="s">
        <v>73</v>
      </c>
      <c r="C308" t="s">
        <v>124</v>
      </c>
      <c r="D308" t="s">
        <v>3318</v>
      </c>
      <c r="E308" s="2">
        <f t="shared" si="28"/>
        <v>4800</v>
      </c>
      <c r="F308">
        <v>2</v>
      </c>
      <c r="G308" s="2">
        <f t="shared" si="29"/>
        <v>9600</v>
      </c>
      <c r="H308" t="s">
        <v>137</v>
      </c>
      <c r="I308" t="s">
        <v>140</v>
      </c>
      <c r="J308" t="s">
        <v>448</v>
      </c>
      <c r="K308" t="s">
        <v>3281</v>
      </c>
      <c r="L308">
        <v>2</v>
      </c>
      <c r="M308">
        <v>50</v>
      </c>
      <c r="N308" s="2">
        <f t="shared" si="30"/>
        <v>9550</v>
      </c>
      <c r="O308" s="2">
        <f t="shared" si="34"/>
        <v>1800</v>
      </c>
      <c r="P308" s="2">
        <f t="shared" si="31"/>
        <v>3600</v>
      </c>
      <c r="Q308" s="2">
        <f t="shared" si="32"/>
        <v>5950</v>
      </c>
      <c r="R308" s="3">
        <f t="shared" si="33"/>
        <v>0.62303664921465973</v>
      </c>
      <c r="S308" t="s">
        <v>3284</v>
      </c>
      <c r="T308" t="s">
        <v>3289</v>
      </c>
      <c r="U308" t="s">
        <v>3291</v>
      </c>
      <c r="V308" t="s">
        <v>3293</v>
      </c>
      <c r="W308" t="s">
        <v>3297</v>
      </c>
      <c r="X308" t="s">
        <v>3304</v>
      </c>
      <c r="Y308" t="s">
        <v>3308</v>
      </c>
      <c r="Z308" t="s">
        <v>3311</v>
      </c>
      <c r="AA308" t="s">
        <v>3314</v>
      </c>
    </row>
    <row r="309" spans="1:27" x14ac:dyDescent="0.25">
      <c r="A309" s="1">
        <v>45331</v>
      </c>
      <c r="B309" t="s">
        <v>26</v>
      </c>
      <c r="C309" t="s">
        <v>135</v>
      </c>
      <c r="D309" t="s">
        <v>3320</v>
      </c>
      <c r="E309" s="2">
        <f t="shared" si="28"/>
        <v>2800</v>
      </c>
      <c r="F309">
        <v>5</v>
      </c>
      <c r="G309" s="2">
        <f t="shared" si="29"/>
        <v>14000</v>
      </c>
      <c r="H309" t="s">
        <v>138</v>
      </c>
      <c r="I309" t="s">
        <v>141</v>
      </c>
      <c r="J309" t="s">
        <v>449</v>
      </c>
      <c r="K309" t="s">
        <v>3281</v>
      </c>
      <c r="L309">
        <v>5</v>
      </c>
      <c r="M309">
        <v>0</v>
      </c>
      <c r="N309" s="2">
        <f t="shared" si="30"/>
        <v>14000</v>
      </c>
      <c r="O309" s="2">
        <f t="shared" si="34"/>
        <v>900</v>
      </c>
      <c r="P309" s="2">
        <f t="shared" si="31"/>
        <v>4500</v>
      </c>
      <c r="Q309" s="2">
        <f t="shared" si="32"/>
        <v>9500</v>
      </c>
      <c r="R309" s="3">
        <f t="shared" si="33"/>
        <v>0.6785714285714286</v>
      </c>
      <c r="S309" t="s">
        <v>3286</v>
      </c>
      <c r="T309" t="s">
        <v>3287</v>
      </c>
      <c r="U309" t="s">
        <v>3291</v>
      </c>
      <c r="V309" t="s">
        <v>3294</v>
      </c>
      <c r="W309" t="s">
        <v>3297</v>
      </c>
      <c r="X309" t="s">
        <v>3304</v>
      </c>
      <c r="Y309" t="s">
        <v>3307</v>
      </c>
      <c r="Z309" t="s">
        <v>3310</v>
      </c>
      <c r="AA309" t="s">
        <v>3312</v>
      </c>
    </row>
    <row r="310" spans="1:27" x14ac:dyDescent="0.25">
      <c r="A310" s="1">
        <v>45331</v>
      </c>
      <c r="B310" t="s">
        <v>33</v>
      </c>
      <c r="C310" t="s">
        <v>135</v>
      </c>
      <c r="D310" t="s">
        <v>3319</v>
      </c>
      <c r="E310" s="2">
        <f t="shared" si="28"/>
        <v>1300</v>
      </c>
      <c r="F310">
        <v>5</v>
      </c>
      <c r="G310" s="2">
        <f t="shared" si="29"/>
        <v>6500</v>
      </c>
      <c r="H310" t="s">
        <v>138</v>
      </c>
      <c r="I310" t="s">
        <v>140</v>
      </c>
      <c r="J310" t="s">
        <v>450</v>
      </c>
      <c r="K310" t="s">
        <v>3281</v>
      </c>
      <c r="L310">
        <v>5</v>
      </c>
      <c r="M310">
        <v>0</v>
      </c>
      <c r="N310" s="2">
        <f t="shared" si="30"/>
        <v>6500</v>
      </c>
      <c r="O310" s="2">
        <f t="shared" si="34"/>
        <v>900</v>
      </c>
      <c r="P310" s="2">
        <f t="shared" si="31"/>
        <v>4500</v>
      </c>
      <c r="Q310" s="2">
        <f t="shared" si="32"/>
        <v>2000</v>
      </c>
      <c r="R310" s="3">
        <f t="shared" si="33"/>
        <v>0.30769230769230771</v>
      </c>
      <c r="S310" t="s">
        <v>3286</v>
      </c>
      <c r="T310" t="s">
        <v>3287</v>
      </c>
      <c r="U310" t="s">
        <v>3290</v>
      </c>
      <c r="V310" t="s">
        <v>3294</v>
      </c>
      <c r="W310" t="s">
        <v>3297</v>
      </c>
      <c r="X310" t="s">
        <v>3304</v>
      </c>
      <c r="Y310" t="s">
        <v>3308</v>
      </c>
      <c r="Z310" t="s">
        <v>3310</v>
      </c>
      <c r="AA310" t="s">
        <v>3312</v>
      </c>
    </row>
    <row r="311" spans="1:27" x14ac:dyDescent="0.25">
      <c r="A311" s="1">
        <v>45331</v>
      </c>
      <c r="B311" t="s">
        <v>36</v>
      </c>
      <c r="C311" t="s">
        <v>135</v>
      </c>
      <c r="D311" t="s">
        <v>3319</v>
      </c>
      <c r="E311" s="2">
        <f t="shared" si="28"/>
        <v>1300</v>
      </c>
      <c r="F311">
        <v>4</v>
      </c>
      <c r="G311" s="2">
        <f t="shared" si="29"/>
        <v>5200</v>
      </c>
      <c r="H311" t="s">
        <v>137</v>
      </c>
      <c r="I311" t="s">
        <v>139</v>
      </c>
      <c r="J311" t="s">
        <v>451</v>
      </c>
      <c r="K311" t="s">
        <v>3281</v>
      </c>
      <c r="L311">
        <v>4</v>
      </c>
      <c r="M311">
        <v>0</v>
      </c>
      <c r="N311" s="2">
        <f t="shared" si="30"/>
        <v>5200</v>
      </c>
      <c r="O311" s="2">
        <f t="shared" si="34"/>
        <v>4200</v>
      </c>
      <c r="P311" s="2">
        <f t="shared" si="31"/>
        <v>16800</v>
      </c>
      <c r="Q311" s="2">
        <f t="shared" si="32"/>
        <v>-11600</v>
      </c>
      <c r="R311" s="3">
        <f t="shared" si="33"/>
        <v>-2.2307692307692308</v>
      </c>
      <c r="S311" t="s">
        <v>3286</v>
      </c>
      <c r="T311" t="s">
        <v>3289</v>
      </c>
      <c r="U311" t="s">
        <v>3290</v>
      </c>
      <c r="V311" t="s">
        <v>3293</v>
      </c>
      <c r="W311" t="s">
        <v>3297</v>
      </c>
      <c r="X311" t="s">
        <v>3304</v>
      </c>
      <c r="Y311" t="s">
        <v>3307</v>
      </c>
      <c r="Z311" t="s">
        <v>3310</v>
      </c>
      <c r="AA311" t="s">
        <v>3313</v>
      </c>
    </row>
    <row r="312" spans="1:27" x14ac:dyDescent="0.25">
      <c r="A312" s="1">
        <v>45331</v>
      </c>
      <c r="B312" t="s">
        <v>50</v>
      </c>
      <c r="C312" t="s">
        <v>128</v>
      </c>
      <c r="D312" t="s">
        <v>3321</v>
      </c>
      <c r="E312" s="2">
        <f t="shared" si="28"/>
        <v>5800</v>
      </c>
      <c r="F312">
        <v>5</v>
      </c>
      <c r="G312" s="2">
        <f t="shared" si="29"/>
        <v>29000</v>
      </c>
      <c r="H312" t="s">
        <v>136</v>
      </c>
      <c r="I312" t="s">
        <v>141</v>
      </c>
      <c r="J312" t="s">
        <v>452</v>
      </c>
      <c r="K312" t="s">
        <v>3283</v>
      </c>
      <c r="L312">
        <v>5</v>
      </c>
      <c r="M312">
        <v>0</v>
      </c>
      <c r="N312" s="2">
        <f t="shared" si="30"/>
        <v>29000</v>
      </c>
      <c r="O312" s="2">
        <f t="shared" si="34"/>
        <v>1800</v>
      </c>
      <c r="P312" s="2">
        <f t="shared" si="31"/>
        <v>9000</v>
      </c>
      <c r="Q312" s="2">
        <f t="shared" si="32"/>
        <v>20000</v>
      </c>
      <c r="R312" s="3">
        <f t="shared" si="33"/>
        <v>0.68965517241379315</v>
      </c>
      <c r="S312" t="s">
        <v>3285</v>
      </c>
      <c r="T312" t="s">
        <v>3288</v>
      </c>
      <c r="U312" t="s">
        <v>3290</v>
      </c>
      <c r="V312" t="s">
        <v>3294</v>
      </c>
      <c r="W312" t="s">
        <v>3297</v>
      </c>
      <c r="X312" t="s">
        <v>3304</v>
      </c>
      <c r="Y312" t="s">
        <v>3307</v>
      </c>
      <c r="Z312" t="s">
        <v>3311</v>
      </c>
      <c r="AA312" t="s">
        <v>3313</v>
      </c>
    </row>
    <row r="313" spans="1:27" x14ac:dyDescent="0.25">
      <c r="A313" s="1">
        <v>45331</v>
      </c>
      <c r="B313" t="s">
        <v>106</v>
      </c>
      <c r="C313" t="s">
        <v>129</v>
      </c>
      <c r="D313" t="s">
        <v>3320</v>
      </c>
      <c r="E313" s="2">
        <f t="shared" si="28"/>
        <v>2800</v>
      </c>
      <c r="F313">
        <v>2</v>
      </c>
      <c r="G313" s="2">
        <f t="shared" si="29"/>
        <v>5600</v>
      </c>
      <c r="H313" t="s">
        <v>138</v>
      </c>
      <c r="I313" t="s">
        <v>141</v>
      </c>
      <c r="J313" t="s">
        <v>453</v>
      </c>
      <c r="K313" t="s">
        <v>3281</v>
      </c>
      <c r="L313">
        <v>2</v>
      </c>
      <c r="M313">
        <v>0</v>
      </c>
      <c r="N313" s="2">
        <f t="shared" si="30"/>
        <v>5600</v>
      </c>
      <c r="O313" s="2">
        <f t="shared" si="34"/>
        <v>3500</v>
      </c>
      <c r="P313" s="2">
        <f t="shared" si="31"/>
        <v>7000</v>
      </c>
      <c r="Q313" s="2">
        <f t="shared" si="32"/>
        <v>-1400</v>
      </c>
      <c r="R313" s="3">
        <f t="shared" si="33"/>
        <v>-0.25</v>
      </c>
      <c r="S313" t="s">
        <v>3284</v>
      </c>
      <c r="T313" t="s">
        <v>3288</v>
      </c>
      <c r="U313" t="s">
        <v>3290</v>
      </c>
      <c r="V313" t="s">
        <v>3292</v>
      </c>
      <c r="W313" t="s">
        <v>3297</v>
      </c>
      <c r="X313" t="s">
        <v>3304</v>
      </c>
      <c r="Y313" t="s">
        <v>3309</v>
      </c>
      <c r="Z313" t="s">
        <v>3310</v>
      </c>
      <c r="AA313" t="s">
        <v>3313</v>
      </c>
    </row>
    <row r="314" spans="1:27" x14ac:dyDescent="0.25">
      <c r="A314" s="1">
        <v>45331</v>
      </c>
      <c r="B314" t="s">
        <v>79</v>
      </c>
      <c r="C314" t="s">
        <v>131</v>
      </c>
      <c r="D314" t="s">
        <v>3318</v>
      </c>
      <c r="E314" s="2">
        <f t="shared" si="28"/>
        <v>4800</v>
      </c>
      <c r="F314">
        <v>4</v>
      </c>
      <c r="G314" s="2">
        <f t="shared" si="29"/>
        <v>19200</v>
      </c>
      <c r="H314" t="s">
        <v>136</v>
      </c>
      <c r="I314" t="s">
        <v>141</v>
      </c>
      <c r="J314" t="s">
        <v>454</v>
      </c>
      <c r="K314" t="s">
        <v>3281</v>
      </c>
      <c r="L314">
        <v>4</v>
      </c>
      <c r="M314">
        <v>50</v>
      </c>
      <c r="N314" s="2">
        <f t="shared" si="30"/>
        <v>19150</v>
      </c>
      <c r="O314" s="2">
        <f t="shared" si="34"/>
        <v>1800</v>
      </c>
      <c r="P314" s="2">
        <f t="shared" si="31"/>
        <v>7200</v>
      </c>
      <c r="Q314" s="2">
        <f t="shared" si="32"/>
        <v>11950</v>
      </c>
      <c r="R314" s="3">
        <f t="shared" si="33"/>
        <v>0.62402088772845954</v>
      </c>
      <c r="S314" t="s">
        <v>3286</v>
      </c>
      <c r="T314" t="s">
        <v>3289</v>
      </c>
      <c r="U314" t="s">
        <v>3291</v>
      </c>
      <c r="V314" t="s">
        <v>3295</v>
      </c>
      <c r="W314" t="s">
        <v>3297</v>
      </c>
      <c r="X314" t="s">
        <v>3304</v>
      </c>
      <c r="Y314" t="s">
        <v>3308</v>
      </c>
      <c r="Z314" t="s">
        <v>3311</v>
      </c>
      <c r="AA314" t="s">
        <v>3313</v>
      </c>
    </row>
    <row r="315" spans="1:27" x14ac:dyDescent="0.25">
      <c r="A315" s="1">
        <v>45331</v>
      </c>
      <c r="B315" t="s">
        <v>60</v>
      </c>
      <c r="C315" t="s">
        <v>131</v>
      </c>
      <c r="D315" t="s">
        <v>3320</v>
      </c>
      <c r="E315" s="2">
        <f t="shared" si="28"/>
        <v>2800</v>
      </c>
      <c r="F315">
        <v>3</v>
      </c>
      <c r="G315" s="2">
        <f t="shared" si="29"/>
        <v>8400</v>
      </c>
      <c r="H315" t="s">
        <v>138</v>
      </c>
      <c r="I315" t="s">
        <v>141</v>
      </c>
      <c r="J315" t="s">
        <v>455</v>
      </c>
      <c r="K315" t="s">
        <v>3281</v>
      </c>
      <c r="L315">
        <v>3</v>
      </c>
      <c r="M315">
        <v>0</v>
      </c>
      <c r="N315" s="2">
        <f t="shared" si="30"/>
        <v>8400</v>
      </c>
      <c r="O315" s="2">
        <f t="shared" si="34"/>
        <v>3500</v>
      </c>
      <c r="P315" s="2">
        <f t="shared" si="31"/>
        <v>10500</v>
      </c>
      <c r="Q315" s="2">
        <f t="shared" si="32"/>
        <v>-2100</v>
      </c>
      <c r="R315" s="3">
        <f t="shared" si="33"/>
        <v>-0.25</v>
      </c>
      <c r="S315" t="s">
        <v>3284</v>
      </c>
      <c r="T315" t="s">
        <v>3289</v>
      </c>
      <c r="U315" t="s">
        <v>3290</v>
      </c>
      <c r="V315" t="s">
        <v>3295</v>
      </c>
      <c r="W315" t="s">
        <v>3297</v>
      </c>
      <c r="X315" t="s">
        <v>3304</v>
      </c>
      <c r="Y315" t="s">
        <v>3309</v>
      </c>
      <c r="Z315" t="s">
        <v>3310</v>
      </c>
      <c r="AA315" t="s">
        <v>3314</v>
      </c>
    </row>
    <row r="316" spans="1:27" x14ac:dyDescent="0.25">
      <c r="A316" s="1">
        <v>45331</v>
      </c>
      <c r="B316" t="s">
        <v>40</v>
      </c>
      <c r="C316" t="s">
        <v>133</v>
      </c>
      <c r="D316" t="s">
        <v>3318</v>
      </c>
      <c r="E316" s="2">
        <f t="shared" si="28"/>
        <v>4800</v>
      </c>
      <c r="F316">
        <v>4</v>
      </c>
      <c r="G316" s="2">
        <f t="shared" si="29"/>
        <v>19200</v>
      </c>
      <c r="H316" t="s">
        <v>136</v>
      </c>
      <c r="I316" t="s">
        <v>139</v>
      </c>
      <c r="J316" t="s">
        <v>456</v>
      </c>
      <c r="K316" t="s">
        <v>3281</v>
      </c>
      <c r="L316">
        <v>4</v>
      </c>
      <c r="M316">
        <v>0</v>
      </c>
      <c r="N316" s="2">
        <f t="shared" si="30"/>
        <v>19200</v>
      </c>
      <c r="O316" s="2">
        <f t="shared" si="34"/>
        <v>5000</v>
      </c>
      <c r="P316" s="2">
        <f t="shared" si="31"/>
        <v>20000</v>
      </c>
      <c r="Q316" s="2">
        <f t="shared" si="32"/>
        <v>-800</v>
      </c>
      <c r="R316" s="3">
        <f t="shared" si="33"/>
        <v>-4.1666666666666664E-2</v>
      </c>
      <c r="S316" t="s">
        <v>3285</v>
      </c>
      <c r="T316" t="s">
        <v>3288</v>
      </c>
      <c r="U316" t="s">
        <v>3291</v>
      </c>
      <c r="V316" t="s">
        <v>3293</v>
      </c>
      <c r="W316" t="s">
        <v>3297</v>
      </c>
      <c r="X316" t="s">
        <v>3304</v>
      </c>
      <c r="Y316" t="s">
        <v>3308</v>
      </c>
      <c r="Z316" t="s">
        <v>3311</v>
      </c>
      <c r="AA316" t="s">
        <v>3313</v>
      </c>
    </row>
    <row r="317" spans="1:27" x14ac:dyDescent="0.25">
      <c r="A317" s="1">
        <v>45332</v>
      </c>
      <c r="B317" t="s">
        <v>109</v>
      </c>
      <c r="C317" t="s">
        <v>131</v>
      </c>
      <c r="D317" t="s">
        <v>3317</v>
      </c>
      <c r="E317" s="2">
        <f t="shared" si="28"/>
        <v>6800</v>
      </c>
      <c r="F317">
        <v>1</v>
      </c>
      <c r="G317" s="2">
        <f t="shared" si="29"/>
        <v>6800</v>
      </c>
      <c r="H317" t="s">
        <v>137</v>
      </c>
      <c r="I317" t="s">
        <v>141</v>
      </c>
      <c r="J317" t="s">
        <v>457</v>
      </c>
      <c r="K317" t="s">
        <v>3281</v>
      </c>
      <c r="L317">
        <v>1</v>
      </c>
      <c r="M317">
        <v>0</v>
      </c>
      <c r="N317" s="2">
        <f t="shared" si="30"/>
        <v>6800</v>
      </c>
      <c r="O317" s="2">
        <f t="shared" si="34"/>
        <v>3500</v>
      </c>
      <c r="P317" s="2">
        <f t="shared" si="31"/>
        <v>3500</v>
      </c>
      <c r="Q317" s="2">
        <f t="shared" si="32"/>
        <v>3300</v>
      </c>
      <c r="R317" s="3">
        <f t="shared" si="33"/>
        <v>0.48529411764705882</v>
      </c>
      <c r="S317" t="s">
        <v>3286</v>
      </c>
      <c r="T317" t="s">
        <v>3288</v>
      </c>
      <c r="U317" t="s">
        <v>3291</v>
      </c>
      <c r="V317" t="s">
        <v>3295</v>
      </c>
      <c r="W317" t="s">
        <v>3297</v>
      </c>
      <c r="X317" t="s">
        <v>3305</v>
      </c>
      <c r="Y317" t="s">
        <v>3309</v>
      </c>
      <c r="Z317" t="s">
        <v>3311</v>
      </c>
      <c r="AA317" t="s">
        <v>3315</v>
      </c>
    </row>
    <row r="318" spans="1:27" x14ac:dyDescent="0.25">
      <c r="A318" s="1">
        <v>45332</v>
      </c>
      <c r="B318" t="s">
        <v>110</v>
      </c>
      <c r="C318" t="s">
        <v>134</v>
      </c>
      <c r="D318" t="s">
        <v>3318</v>
      </c>
      <c r="E318" s="2">
        <f t="shared" si="28"/>
        <v>4800</v>
      </c>
      <c r="F318">
        <v>2</v>
      </c>
      <c r="G318" s="2">
        <f t="shared" si="29"/>
        <v>9600</v>
      </c>
      <c r="H318" t="s">
        <v>136</v>
      </c>
      <c r="I318" t="s">
        <v>140</v>
      </c>
      <c r="J318" t="s">
        <v>458</v>
      </c>
      <c r="K318" t="s">
        <v>3281</v>
      </c>
      <c r="L318">
        <v>2</v>
      </c>
      <c r="M318">
        <v>0</v>
      </c>
      <c r="N318" s="2">
        <f t="shared" si="30"/>
        <v>9600</v>
      </c>
      <c r="O318" s="2">
        <f t="shared" si="34"/>
        <v>3500</v>
      </c>
      <c r="P318" s="2">
        <f t="shared" si="31"/>
        <v>7000</v>
      </c>
      <c r="Q318" s="2">
        <f t="shared" si="32"/>
        <v>2600</v>
      </c>
      <c r="R318" s="3">
        <f t="shared" si="33"/>
        <v>0.27083333333333331</v>
      </c>
      <c r="S318" t="s">
        <v>3285</v>
      </c>
      <c r="T318" t="s">
        <v>3288</v>
      </c>
      <c r="U318" t="s">
        <v>3291</v>
      </c>
      <c r="V318" t="s">
        <v>3294</v>
      </c>
      <c r="W318" t="s">
        <v>3297</v>
      </c>
      <c r="X318" t="s">
        <v>3305</v>
      </c>
      <c r="Y318" t="s">
        <v>3307</v>
      </c>
      <c r="Z318" t="s">
        <v>3310</v>
      </c>
      <c r="AA318" t="s">
        <v>3314</v>
      </c>
    </row>
    <row r="319" spans="1:27" x14ac:dyDescent="0.25">
      <c r="A319" s="1">
        <v>45332</v>
      </c>
      <c r="B319" t="s">
        <v>91</v>
      </c>
      <c r="C319" t="s">
        <v>125</v>
      </c>
      <c r="D319" t="s">
        <v>3318</v>
      </c>
      <c r="E319" s="2">
        <f t="shared" si="28"/>
        <v>4800</v>
      </c>
      <c r="F319">
        <v>5</v>
      </c>
      <c r="G319" s="2">
        <f t="shared" si="29"/>
        <v>24000</v>
      </c>
      <c r="H319" t="s">
        <v>137</v>
      </c>
      <c r="I319" t="s">
        <v>139</v>
      </c>
      <c r="J319" t="s">
        <v>459</v>
      </c>
      <c r="K319" t="s">
        <v>3281</v>
      </c>
      <c r="L319">
        <v>5</v>
      </c>
      <c r="M319">
        <v>0</v>
      </c>
      <c r="N319" s="2">
        <f t="shared" si="30"/>
        <v>24000</v>
      </c>
      <c r="O319" s="2">
        <f t="shared" si="34"/>
        <v>900</v>
      </c>
      <c r="P319" s="2">
        <f t="shared" si="31"/>
        <v>4500</v>
      </c>
      <c r="Q319" s="2">
        <f t="shared" si="32"/>
        <v>19500</v>
      </c>
      <c r="R319" s="3">
        <f t="shared" si="33"/>
        <v>0.8125</v>
      </c>
      <c r="S319" t="s">
        <v>3285</v>
      </c>
      <c r="T319" t="s">
        <v>3289</v>
      </c>
      <c r="U319" t="s">
        <v>3290</v>
      </c>
      <c r="V319" t="s">
        <v>3294</v>
      </c>
      <c r="W319" t="s">
        <v>3297</v>
      </c>
      <c r="X319" t="s">
        <v>3305</v>
      </c>
      <c r="Y319" t="s">
        <v>3308</v>
      </c>
      <c r="Z319" t="s">
        <v>3311</v>
      </c>
      <c r="AA319" t="s">
        <v>3315</v>
      </c>
    </row>
    <row r="320" spans="1:27" x14ac:dyDescent="0.25">
      <c r="A320" s="1">
        <v>45332</v>
      </c>
      <c r="B320" t="s">
        <v>60</v>
      </c>
      <c r="C320" t="s">
        <v>131</v>
      </c>
      <c r="D320" t="s">
        <v>3319</v>
      </c>
      <c r="E320" s="2">
        <f t="shared" si="28"/>
        <v>1300</v>
      </c>
      <c r="F320">
        <v>3</v>
      </c>
      <c r="G320" s="2">
        <f t="shared" si="29"/>
        <v>3900</v>
      </c>
      <c r="H320" t="s">
        <v>138</v>
      </c>
      <c r="I320" t="s">
        <v>140</v>
      </c>
      <c r="J320" t="s">
        <v>460</v>
      </c>
      <c r="K320" t="s">
        <v>3281</v>
      </c>
      <c r="L320">
        <v>3</v>
      </c>
      <c r="M320">
        <v>0</v>
      </c>
      <c r="N320" s="2">
        <f t="shared" si="30"/>
        <v>3900</v>
      </c>
      <c r="O320" s="2">
        <f t="shared" si="34"/>
        <v>2600</v>
      </c>
      <c r="P320" s="2">
        <f t="shared" si="31"/>
        <v>7800</v>
      </c>
      <c r="Q320" s="2">
        <f t="shared" si="32"/>
        <v>-3900</v>
      </c>
      <c r="R320" s="3">
        <f t="shared" si="33"/>
        <v>-1</v>
      </c>
      <c r="S320" t="s">
        <v>3286</v>
      </c>
      <c r="T320" t="s">
        <v>3289</v>
      </c>
      <c r="U320" t="s">
        <v>3291</v>
      </c>
      <c r="V320" t="s">
        <v>3295</v>
      </c>
      <c r="W320" t="s">
        <v>3297</v>
      </c>
      <c r="X320" t="s">
        <v>3305</v>
      </c>
      <c r="Y320" t="s">
        <v>3308</v>
      </c>
      <c r="Z320" t="s">
        <v>3310</v>
      </c>
      <c r="AA320" t="s">
        <v>3315</v>
      </c>
    </row>
    <row r="321" spans="1:27" x14ac:dyDescent="0.25">
      <c r="A321" s="1">
        <v>45332</v>
      </c>
      <c r="B321" t="s">
        <v>46</v>
      </c>
      <c r="C321" t="s">
        <v>122</v>
      </c>
      <c r="D321" t="s">
        <v>3322</v>
      </c>
      <c r="E321" s="2">
        <f t="shared" si="28"/>
        <v>3800</v>
      </c>
      <c r="F321">
        <v>3</v>
      </c>
      <c r="G321" s="2">
        <f t="shared" si="29"/>
        <v>11400</v>
      </c>
      <c r="H321" t="s">
        <v>138</v>
      </c>
      <c r="I321" t="s">
        <v>141</v>
      </c>
      <c r="J321" t="s">
        <v>461</v>
      </c>
      <c r="K321" t="s">
        <v>3281</v>
      </c>
      <c r="L321">
        <v>3</v>
      </c>
      <c r="M321">
        <v>0</v>
      </c>
      <c r="N321" s="2">
        <f t="shared" si="30"/>
        <v>11400</v>
      </c>
      <c r="O321" s="2">
        <f t="shared" si="34"/>
        <v>900</v>
      </c>
      <c r="P321" s="2">
        <f t="shared" si="31"/>
        <v>2700</v>
      </c>
      <c r="Q321" s="2">
        <f t="shared" si="32"/>
        <v>8700</v>
      </c>
      <c r="R321" s="3">
        <f t="shared" si="33"/>
        <v>0.76315789473684215</v>
      </c>
      <c r="S321" t="s">
        <v>3285</v>
      </c>
      <c r="T321" t="s">
        <v>3287</v>
      </c>
      <c r="U321" t="s">
        <v>3290</v>
      </c>
      <c r="V321" t="s">
        <v>3293</v>
      </c>
      <c r="W321" t="s">
        <v>3297</v>
      </c>
      <c r="X321" t="s">
        <v>3305</v>
      </c>
      <c r="Y321" t="s">
        <v>3308</v>
      </c>
      <c r="Z321" t="s">
        <v>3311</v>
      </c>
      <c r="AA321" t="s">
        <v>3314</v>
      </c>
    </row>
    <row r="322" spans="1:27" x14ac:dyDescent="0.25">
      <c r="A322" s="1">
        <v>45332</v>
      </c>
      <c r="B322" t="s">
        <v>51</v>
      </c>
      <c r="C322" t="s">
        <v>124</v>
      </c>
      <c r="D322" t="s">
        <v>3319</v>
      </c>
      <c r="E322" s="2">
        <f t="shared" ref="E322:E385" si="35">IF(AND(C322="Cinnamon Rolls", D322="Large Pack"), 1500,
IF(AND(C322="Cinnamon Rolls", D322="Small Pack"), 800,
IF(AND(C322="Cinnamon Rolls", D322="Party Pack"), 2800,
IF(D322="500g",1300,
IF(D322="1000g",2800,
IF(D322="1500g",3800,
IF(D322="2000g",4800,
IF(D322="2500g",5800,
IF(D322="3000g",6800,"")))))))))</f>
        <v>1300</v>
      </c>
      <c r="F322">
        <v>5</v>
      </c>
      <c r="G322" s="2">
        <f t="shared" ref="G322:G385" si="36">F322*E322</f>
        <v>6500</v>
      </c>
      <c r="H322" t="s">
        <v>136</v>
      </c>
      <c r="I322" t="s">
        <v>139</v>
      </c>
      <c r="J322" t="s">
        <v>462</v>
      </c>
      <c r="K322" t="s">
        <v>3281</v>
      </c>
      <c r="L322">
        <v>5</v>
      </c>
      <c r="M322">
        <v>0</v>
      </c>
      <c r="N322" s="2">
        <f t="shared" ref="N322:N385" si="37">G322-M322</f>
        <v>6500</v>
      </c>
      <c r="O322" s="2">
        <f t="shared" si="34"/>
        <v>4200</v>
      </c>
      <c r="P322" s="2">
        <f t="shared" ref="P322:P385" si="38">L322*O322</f>
        <v>21000</v>
      </c>
      <c r="Q322" s="2">
        <f t="shared" ref="Q322:Q385" si="39">N322-P322</f>
        <v>-14500</v>
      </c>
      <c r="R322" s="3">
        <f t="shared" ref="R322:R385" si="40">Q322/N322*100%</f>
        <v>-2.2307692307692308</v>
      </c>
      <c r="S322" t="s">
        <v>3284</v>
      </c>
      <c r="T322" t="s">
        <v>3287</v>
      </c>
      <c r="U322" t="s">
        <v>3290</v>
      </c>
      <c r="V322" t="s">
        <v>3293</v>
      </c>
      <c r="W322" t="s">
        <v>3297</v>
      </c>
      <c r="X322" t="s">
        <v>3305</v>
      </c>
      <c r="Y322" t="s">
        <v>3309</v>
      </c>
      <c r="Z322" t="s">
        <v>3311</v>
      </c>
      <c r="AA322" t="s">
        <v>3312</v>
      </c>
    </row>
    <row r="323" spans="1:27" x14ac:dyDescent="0.25">
      <c r="A323" s="1">
        <v>45332</v>
      </c>
      <c r="B323" t="s">
        <v>27</v>
      </c>
      <c r="C323" t="s">
        <v>130</v>
      </c>
      <c r="D323" t="s">
        <v>3321</v>
      </c>
      <c r="E323" s="2">
        <f t="shared" si="35"/>
        <v>5800</v>
      </c>
      <c r="F323">
        <v>4</v>
      </c>
      <c r="G323" s="2">
        <f t="shared" si="36"/>
        <v>23200</v>
      </c>
      <c r="H323" t="s">
        <v>136</v>
      </c>
      <c r="I323" t="s">
        <v>141</v>
      </c>
      <c r="J323" t="s">
        <v>463</v>
      </c>
      <c r="K323" t="s">
        <v>3281</v>
      </c>
      <c r="L323">
        <v>4</v>
      </c>
      <c r="M323">
        <v>100</v>
      </c>
      <c r="N323" s="2">
        <f t="shared" si="37"/>
        <v>23100</v>
      </c>
      <c r="O323" s="2">
        <f t="shared" ref="O323:O386" si="41">IF(AND(C324="Cinnamon Rolls", D324="Small Pack"), 400,
IF(AND(C324="Cinnamon Rolls", D324="Large Pack"), 1000,
IF(AND(C324="Cinnamon Rolls", D324="Party Pack"), 1300,
IF(D324="500g", 900,
IF(D324="1000g", 1800,
IF(D324="1500g", 2600,
IF(D324="2000g", 3500,
IF(D324="2500g", 4200,
IF(D324="3000g", 5000, "")))))))))</f>
        <v>4200</v>
      </c>
      <c r="P323" s="2">
        <f t="shared" si="38"/>
        <v>16800</v>
      </c>
      <c r="Q323" s="2">
        <f t="shared" si="39"/>
        <v>6300</v>
      </c>
      <c r="R323" s="3">
        <f t="shared" si="40"/>
        <v>0.27272727272727271</v>
      </c>
      <c r="S323" t="s">
        <v>3284</v>
      </c>
      <c r="T323" t="s">
        <v>3288</v>
      </c>
      <c r="U323" t="s">
        <v>3290</v>
      </c>
      <c r="V323" t="s">
        <v>3295</v>
      </c>
      <c r="W323" t="s">
        <v>3297</v>
      </c>
      <c r="X323" t="s">
        <v>3305</v>
      </c>
      <c r="Y323" t="s">
        <v>3308</v>
      </c>
      <c r="Z323" t="s">
        <v>3310</v>
      </c>
      <c r="AA323" t="s">
        <v>3313</v>
      </c>
    </row>
    <row r="324" spans="1:27" x14ac:dyDescent="0.25">
      <c r="A324" s="1">
        <v>45332</v>
      </c>
      <c r="B324" t="s">
        <v>107</v>
      </c>
      <c r="C324" t="s">
        <v>128</v>
      </c>
      <c r="D324" t="s">
        <v>3321</v>
      </c>
      <c r="E324" s="2">
        <f t="shared" si="35"/>
        <v>5800</v>
      </c>
      <c r="F324">
        <v>5</v>
      </c>
      <c r="G324" s="2">
        <f t="shared" si="36"/>
        <v>29000</v>
      </c>
      <c r="H324" t="s">
        <v>136</v>
      </c>
      <c r="I324" t="s">
        <v>141</v>
      </c>
      <c r="J324" t="s">
        <v>464</v>
      </c>
      <c r="K324" t="s">
        <v>3283</v>
      </c>
      <c r="L324">
        <v>5</v>
      </c>
      <c r="M324">
        <v>0</v>
      </c>
      <c r="N324" s="2">
        <f t="shared" si="37"/>
        <v>29000</v>
      </c>
      <c r="O324" s="2">
        <f t="shared" si="41"/>
        <v>3500</v>
      </c>
      <c r="P324" s="2">
        <f t="shared" si="38"/>
        <v>17500</v>
      </c>
      <c r="Q324" s="2">
        <f t="shared" si="39"/>
        <v>11500</v>
      </c>
      <c r="R324" s="3">
        <f t="shared" si="40"/>
        <v>0.39655172413793105</v>
      </c>
      <c r="S324" t="s">
        <v>3284</v>
      </c>
      <c r="T324" t="s">
        <v>3287</v>
      </c>
      <c r="U324" t="s">
        <v>3291</v>
      </c>
      <c r="V324" t="s">
        <v>3294</v>
      </c>
      <c r="W324" t="s">
        <v>3297</v>
      </c>
      <c r="X324" t="s">
        <v>3305</v>
      </c>
      <c r="Y324" t="s">
        <v>3309</v>
      </c>
      <c r="Z324" t="s">
        <v>3311</v>
      </c>
      <c r="AA324" t="s">
        <v>3312</v>
      </c>
    </row>
    <row r="325" spans="1:27" x14ac:dyDescent="0.25">
      <c r="A325" s="1">
        <v>45332</v>
      </c>
      <c r="B325" t="s">
        <v>24</v>
      </c>
      <c r="C325" t="s">
        <v>135</v>
      </c>
      <c r="D325" t="s">
        <v>3318</v>
      </c>
      <c r="E325" s="2">
        <f t="shared" si="35"/>
        <v>4800</v>
      </c>
      <c r="F325">
        <v>2</v>
      </c>
      <c r="G325" s="2">
        <f t="shared" si="36"/>
        <v>9600</v>
      </c>
      <c r="H325" t="s">
        <v>137</v>
      </c>
      <c r="I325" t="s">
        <v>140</v>
      </c>
      <c r="J325" t="s">
        <v>465</v>
      </c>
      <c r="K325" t="s">
        <v>3281</v>
      </c>
      <c r="L325">
        <v>2</v>
      </c>
      <c r="M325">
        <v>0</v>
      </c>
      <c r="N325" s="2">
        <f t="shared" si="37"/>
        <v>9600</v>
      </c>
      <c r="O325" s="2">
        <f t="shared" si="41"/>
        <v>3500</v>
      </c>
      <c r="P325" s="2">
        <f t="shared" si="38"/>
        <v>7000</v>
      </c>
      <c r="Q325" s="2">
        <f t="shared" si="39"/>
        <v>2600</v>
      </c>
      <c r="R325" s="3">
        <f t="shared" si="40"/>
        <v>0.27083333333333331</v>
      </c>
      <c r="S325" t="s">
        <v>3284</v>
      </c>
      <c r="T325" t="s">
        <v>3288</v>
      </c>
      <c r="U325" t="s">
        <v>3290</v>
      </c>
      <c r="V325" t="s">
        <v>3293</v>
      </c>
      <c r="W325" t="s">
        <v>3297</v>
      </c>
      <c r="X325" t="s">
        <v>3305</v>
      </c>
      <c r="Y325" t="s">
        <v>3309</v>
      </c>
      <c r="Z325" t="s">
        <v>3311</v>
      </c>
      <c r="AA325" t="s">
        <v>3314</v>
      </c>
    </row>
    <row r="326" spans="1:27" x14ac:dyDescent="0.25">
      <c r="A326" s="1">
        <v>45333</v>
      </c>
      <c r="B326" t="s">
        <v>98</v>
      </c>
      <c r="C326" t="s">
        <v>130</v>
      </c>
      <c r="D326" t="s">
        <v>3318</v>
      </c>
      <c r="E326" s="2">
        <f t="shared" si="35"/>
        <v>4800</v>
      </c>
      <c r="F326">
        <v>5</v>
      </c>
      <c r="G326" s="2">
        <f t="shared" si="36"/>
        <v>24000</v>
      </c>
      <c r="H326" t="s">
        <v>137</v>
      </c>
      <c r="I326" t="s">
        <v>140</v>
      </c>
      <c r="J326" t="s">
        <v>466</v>
      </c>
      <c r="K326" t="s">
        <v>3281</v>
      </c>
      <c r="L326">
        <v>5</v>
      </c>
      <c r="M326">
        <v>0</v>
      </c>
      <c r="N326" s="2">
        <f t="shared" si="37"/>
        <v>24000</v>
      </c>
      <c r="O326" s="2">
        <f t="shared" si="41"/>
        <v>5000</v>
      </c>
      <c r="P326" s="2">
        <f t="shared" si="38"/>
        <v>25000</v>
      </c>
      <c r="Q326" s="2">
        <f t="shared" si="39"/>
        <v>-1000</v>
      </c>
      <c r="R326" s="3">
        <f t="shared" si="40"/>
        <v>-4.1666666666666664E-2</v>
      </c>
      <c r="S326" t="s">
        <v>3286</v>
      </c>
      <c r="T326" t="s">
        <v>3289</v>
      </c>
      <c r="U326" t="s">
        <v>3291</v>
      </c>
      <c r="V326" t="s">
        <v>3292</v>
      </c>
      <c r="W326" t="s">
        <v>3297</v>
      </c>
      <c r="X326" t="s">
        <v>3306</v>
      </c>
      <c r="Y326" t="s">
        <v>3309</v>
      </c>
      <c r="Z326" t="s">
        <v>3310</v>
      </c>
      <c r="AA326" t="s">
        <v>3313</v>
      </c>
    </row>
    <row r="327" spans="1:27" x14ac:dyDescent="0.25">
      <c r="A327" s="1">
        <v>45333</v>
      </c>
      <c r="B327" t="s">
        <v>98</v>
      </c>
      <c r="C327" t="s">
        <v>128</v>
      </c>
      <c r="D327" t="s">
        <v>3317</v>
      </c>
      <c r="E327" s="2">
        <f t="shared" si="35"/>
        <v>6800</v>
      </c>
      <c r="F327">
        <v>3</v>
      </c>
      <c r="G327" s="2">
        <f t="shared" si="36"/>
        <v>20400</v>
      </c>
      <c r="H327" t="s">
        <v>136</v>
      </c>
      <c r="I327" t="s">
        <v>141</v>
      </c>
      <c r="J327" t="s">
        <v>467</v>
      </c>
      <c r="K327" t="s">
        <v>3283</v>
      </c>
      <c r="L327">
        <v>3</v>
      </c>
      <c r="M327">
        <v>0</v>
      </c>
      <c r="N327" s="2">
        <f t="shared" si="37"/>
        <v>20400</v>
      </c>
      <c r="O327" s="2">
        <f t="shared" si="41"/>
        <v>1300</v>
      </c>
      <c r="P327" s="2">
        <f t="shared" si="38"/>
        <v>3900</v>
      </c>
      <c r="Q327" s="2">
        <f t="shared" si="39"/>
        <v>16500</v>
      </c>
      <c r="R327" s="3">
        <f t="shared" si="40"/>
        <v>0.80882352941176472</v>
      </c>
      <c r="S327" t="s">
        <v>3285</v>
      </c>
      <c r="T327" t="s">
        <v>3287</v>
      </c>
      <c r="U327" t="s">
        <v>3291</v>
      </c>
      <c r="V327" t="s">
        <v>3292</v>
      </c>
      <c r="W327" t="s">
        <v>3297</v>
      </c>
      <c r="X327" t="s">
        <v>3306</v>
      </c>
      <c r="Y327" t="s">
        <v>3309</v>
      </c>
      <c r="Z327" t="s">
        <v>3310</v>
      </c>
      <c r="AA327" t="s">
        <v>3315</v>
      </c>
    </row>
    <row r="328" spans="1:27" x14ac:dyDescent="0.25">
      <c r="A328" s="1">
        <v>45333</v>
      </c>
      <c r="B328" t="s">
        <v>93</v>
      </c>
      <c r="C328" t="s">
        <v>123</v>
      </c>
      <c r="D328" t="s">
        <v>3327</v>
      </c>
      <c r="E328" s="2">
        <f t="shared" si="35"/>
        <v>2800</v>
      </c>
      <c r="F328">
        <v>3</v>
      </c>
      <c r="G328" s="2">
        <f t="shared" si="36"/>
        <v>8400</v>
      </c>
      <c r="H328" t="s">
        <v>138</v>
      </c>
      <c r="I328" t="s">
        <v>139</v>
      </c>
      <c r="J328" t="s">
        <v>468</v>
      </c>
      <c r="K328" t="s">
        <v>3282</v>
      </c>
      <c r="L328">
        <v>3</v>
      </c>
      <c r="M328">
        <v>0</v>
      </c>
      <c r="N328" s="2">
        <f t="shared" si="37"/>
        <v>8400</v>
      </c>
      <c r="O328" s="2">
        <f t="shared" si="41"/>
        <v>1800</v>
      </c>
      <c r="P328" s="2">
        <f t="shared" si="38"/>
        <v>5400</v>
      </c>
      <c r="Q328" s="2">
        <f t="shared" si="39"/>
        <v>3000</v>
      </c>
      <c r="R328" s="3">
        <f t="shared" si="40"/>
        <v>0.35714285714285715</v>
      </c>
      <c r="S328" t="s">
        <v>3286</v>
      </c>
      <c r="T328" t="s">
        <v>3289</v>
      </c>
      <c r="U328" t="s">
        <v>3291</v>
      </c>
      <c r="V328" t="s">
        <v>3292</v>
      </c>
      <c r="W328" t="s">
        <v>3297</v>
      </c>
      <c r="X328" t="s">
        <v>3306</v>
      </c>
      <c r="Y328" t="s">
        <v>3309</v>
      </c>
      <c r="Z328" t="s">
        <v>3311</v>
      </c>
      <c r="AA328" t="s">
        <v>3312</v>
      </c>
    </row>
    <row r="329" spans="1:27" x14ac:dyDescent="0.25">
      <c r="A329" s="1">
        <v>45333</v>
      </c>
      <c r="B329" t="s">
        <v>68</v>
      </c>
      <c r="C329" t="s">
        <v>133</v>
      </c>
      <c r="D329" t="s">
        <v>3320</v>
      </c>
      <c r="E329" s="2">
        <f t="shared" si="35"/>
        <v>2800</v>
      </c>
      <c r="F329">
        <v>2</v>
      </c>
      <c r="G329" s="2">
        <f t="shared" si="36"/>
        <v>5600</v>
      </c>
      <c r="H329" t="s">
        <v>137</v>
      </c>
      <c r="I329" t="s">
        <v>141</v>
      </c>
      <c r="J329" t="s">
        <v>469</v>
      </c>
      <c r="K329" t="s">
        <v>3281</v>
      </c>
      <c r="L329">
        <v>2</v>
      </c>
      <c r="M329">
        <v>0</v>
      </c>
      <c r="N329" s="2">
        <f t="shared" si="37"/>
        <v>5600</v>
      </c>
      <c r="O329" s="2">
        <f t="shared" si="41"/>
        <v>1800</v>
      </c>
      <c r="P329" s="2">
        <f t="shared" si="38"/>
        <v>3600</v>
      </c>
      <c r="Q329" s="2">
        <f t="shared" si="39"/>
        <v>2000</v>
      </c>
      <c r="R329" s="3">
        <f t="shared" si="40"/>
        <v>0.35714285714285715</v>
      </c>
      <c r="S329" t="s">
        <v>3286</v>
      </c>
      <c r="T329" t="s">
        <v>3287</v>
      </c>
      <c r="U329" t="s">
        <v>3290</v>
      </c>
      <c r="V329" t="s">
        <v>3293</v>
      </c>
      <c r="W329" t="s">
        <v>3297</v>
      </c>
      <c r="X329" t="s">
        <v>3306</v>
      </c>
      <c r="Y329" t="s">
        <v>3309</v>
      </c>
      <c r="Z329" t="s">
        <v>3311</v>
      </c>
      <c r="AA329" t="s">
        <v>3314</v>
      </c>
    </row>
    <row r="330" spans="1:27" x14ac:dyDescent="0.25">
      <c r="A330" s="1">
        <v>45333</v>
      </c>
      <c r="B330" t="s">
        <v>85</v>
      </c>
      <c r="C330" t="s">
        <v>124</v>
      </c>
      <c r="D330" t="s">
        <v>3320</v>
      </c>
      <c r="E330" s="2">
        <f t="shared" si="35"/>
        <v>2800</v>
      </c>
      <c r="F330">
        <v>2</v>
      </c>
      <c r="G330" s="2">
        <f t="shared" si="36"/>
        <v>5600</v>
      </c>
      <c r="H330" t="s">
        <v>137</v>
      </c>
      <c r="I330" t="s">
        <v>139</v>
      </c>
      <c r="J330" t="s">
        <v>470</v>
      </c>
      <c r="K330" t="s">
        <v>3281</v>
      </c>
      <c r="L330">
        <v>2</v>
      </c>
      <c r="M330">
        <v>0</v>
      </c>
      <c r="N330" s="2">
        <f t="shared" si="37"/>
        <v>5600</v>
      </c>
      <c r="O330" s="2">
        <f t="shared" si="41"/>
        <v>3500</v>
      </c>
      <c r="P330" s="2">
        <f t="shared" si="38"/>
        <v>7000</v>
      </c>
      <c r="Q330" s="2">
        <f t="shared" si="39"/>
        <v>-1400</v>
      </c>
      <c r="R330" s="3">
        <f t="shared" si="40"/>
        <v>-0.25</v>
      </c>
      <c r="S330" t="s">
        <v>3286</v>
      </c>
      <c r="T330" t="s">
        <v>3288</v>
      </c>
      <c r="U330" t="s">
        <v>3290</v>
      </c>
      <c r="V330" t="s">
        <v>3293</v>
      </c>
      <c r="W330" t="s">
        <v>3297</v>
      </c>
      <c r="X330" t="s">
        <v>3306</v>
      </c>
      <c r="Y330" t="s">
        <v>3309</v>
      </c>
      <c r="Z330" t="s">
        <v>3311</v>
      </c>
      <c r="AA330" t="s">
        <v>3314</v>
      </c>
    </row>
    <row r="331" spans="1:27" x14ac:dyDescent="0.25">
      <c r="A331" s="1">
        <v>45333</v>
      </c>
      <c r="B331" t="s">
        <v>64</v>
      </c>
      <c r="C331" t="s">
        <v>124</v>
      </c>
      <c r="D331" t="s">
        <v>3318</v>
      </c>
      <c r="E331" s="2">
        <f t="shared" si="35"/>
        <v>4800</v>
      </c>
      <c r="F331">
        <v>5</v>
      </c>
      <c r="G331" s="2">
        <f t="shared" si="36"/>
        <v>24000</v>
      </c>
      <c r="H331" t="s">
        <v>138</v>
      </c>
      <c r="I331" t="s">
        <v>141</v>
      </c>
      <c r="J331" t="s">
        <v>471</v>
      </c>
      <c r="K331" t="s">
        <v>3281</v>
      </c>
      <c r="L331">
        <v>5</v>
      </c>
      <c r="M331">
        <v>0</v>
      </c>
      <c r="N331" s="2">
        <f t="shared" si="37"/>
        <v>24000</v>
      </c>
      <c r="O331" s="2">
        <f t="shared" si="41"/>
        <v>4200</v>
      </c>
      <c r="P331" s="2">
        <f t="shared" si="38"/>
        <v>21000</v>
      </c>
      <c r="Q331" s="2">
        <f t="shared" si="39"/>
        <v>3000</v>
      </c>
      <c r="R331" s="3">
        <f t="shared" si="40"/>
        <v>0.125</v>
      </c>
      <c r="S331" t="s">
        <v>3284</v>
      </c>
      <c r="T331" t="s">
        <v>3288</v>
      </c>
      <c r="U331" t="s">
        <v>3291</v>
      </c>
      <c r="V331" t="s">
        <v>3295</v>
      </c>
      <c r="W331" t="s">
        <v>3297</v>
      </c>
      <c r="X331" t="s">
        <v>3306</v>
      </c>
      <c r="Y331" t="s">
        <v>3307</v>
      </c>
      <c r="Z331" t="s">
        <v>3310</v>
      </c>
      <c r="AA331" t="s">
        <v>3313</v>
      </c>
    </row>
    <row r="332" spans="1:27" x14ac:dyDescent="0.25">
      <c r="A332" s="1">
        <v>45333</v>
      </c>
      <c r="B332" t="s">
        <v>37</v>
      </c>
      <c r="C332" t="s">
        <v>129</v>
      </c>
      <c r="D332" t="s">
        <v>3321</v>
      </c>
      <c r="E332" s="2">
        <f t="shared" si="35"/>
        <v>5800</v>
      </c>
      <c r="F332">
        <v>3</v>
      </c>
      <c r="G332" s="2">
        <f t="shared" si="36"/>
        <v>17400</v>
      </c>
      <c r="H332" t="s">
        <v>138</v>
      </c>
      <c r="I332" t="s">
        <v>141</v>
      </c>
      <c r="J332" t="s">
        <v>472</v>
      </c>
      <c r="K332" t="s">
        <v>3281</v>
      </c>
      <c r="L332">
        <v>3</v>
      </c>
      <c r="M332">
        <v>50</v>
      </c>
      <c r="N332" s="2">
        <f t="shared" si="37"/>
        <v>17350</v>
      </c>
      <c r="O332" s="2">
        <f t="shared" si="41"/>
        <v>1300</v>
      </c>
      <c r="P332" s="2">
        <f t="shared" si="38"/>
        <v>3900</v>
      </c>
      <c r="Q332" s="2">
        <f t="shared" si="39"/>
        <v>13450</v>
      </c>
      <c r="R332" s="3">
        <f t="shared" si="40"/>
        <v>0.77521613832853031</v>
      </c>
      <c r="S332" t="s">
        <v>3285</v>
      </c>
      <c r="T332" t="s">
        <v>3287</v>
      </c>
      <c r="U332" t="s">
        <v>3291</v>
      </c>
      <c r="V332" t="s">
        <v>3293</v>
      </c>
      <c r="W332" t="s">
        <v>3297</v>
      </c>
      <c r="X332" t="s">
        <v>3306</v>
      </c>
      <c r="Y332" t="s">
        <v>3307</v>
      </c>
      <c r="Z332" t="s">
        <v>3310</v>
      </c>
      <c r="AA332" t="s">
        <v>3315</v>
      </c>
    </row>
    <row r="333" spans="1:27" x14ac:dyDescent="0.25">
      <c r="A333" s="1">
        <v>45333</v>
      </c>
      <c r="B333" t="s">
        <v>95</v>
      </c>
      <c r="C333" t="s">
        <v>123</v>
      </c>
      <c r="D333" t="s">
        <v>3327</v>
      </c>
      <c r="E333" s="2">
        <f t="shared" si="35"/>
        <v>2800</v>
      </c>
      <c r="F333">
        <v>3</v>
      </c>
      <c r="G333" s="2">
        <f t="shared" si="36"/>
        <v>8400</v>
      </c>
      <c r="H333" t="s">
        <v>137</v>
      </c>
      <c r="I333" t="s">
        <v>140</v>
      </c>
      <c r="J333" t="s">
        <v>473</v>
      </c>
      <c r="K333" t="s">
        <v>3282</v>
      </c>
      <c r="L333">
        <v>3</v>
      </c>
      <c r="M333">
        <v>0</v>
      </c>
      <c r="N333" s="2">
        <f t="shared" si="37"/>
        <v>8400</v>
      </c>
      <c r="O333" s="2">
        <f t="shared" si="41"/>
        <v>5000</v>
      </c>
      <c r="P333" s="2">
        <f t="shared" si="38"/>
        <v>15000</v>
      </c>
      <c r="Q333" s="2">
        <f t="shared" si="39"/>
        <v>-6600</v>
      </c>
      <c r="R333" s="3">
        <f t="shared" si="40"/>
        <v>-0.7857142857142857</v>
      </c>
      <c r="S333" t="s">
        <v>3284</v>
      </c>
      <c r="T333" t="s">
        <v>3289</v>
      </c>
      <c r="U333" t="s">
        <v>3290</v>
      </c>
      <c r="V333" t="s">
        <v>3295</v>
      </c>
      <c r="W333" t="s">
        <v>3297</v>
      </c>
      <c r="X333" t="s">
        <v>3306</v>
      </c>
      <c r="Y333" t="s">
        <v>3309</v>
      </c>
      <c r="Z333" t="s">
        <v>3310</v>
      </c>
      <c r="AA333" t="s">
        <v>3315</v>
      </c>
    </row>
    <row r="334" spans="1:27" x14ac:dyDescent="0.25">
      <c r="A334" s="1">
        <v>45333</v>
      </c>
      <c r="B334" t="s">
        <v>29</v>
      </c>
      <c r="C334" t="s">
        <v>124</v>
      </c>
      <c r="D334" t="s">
        <v>3317</v>
      </c>
      <c r="E334" s="2">
        <f t="shared" si="35"/>
        <v>6800</v>
      </c>
      <c r="F334">
        <v>1</v>
      </c>
      <c r="G334" s="2">
        <f t="shared" si="36"/>
        <v>6800</v>
      </c>
      <c r="H334" t="s">
        <v>136</v>
      </c>
      <c r="I334" t="s">
        <v>140</v>
      </c>
      <c r="J334" t="s">
        <v>474</v>
      </c>
      <c r="K334" t="s">
        <v>3281</v>
      </c>
      <c r="L334">
        <v>1</v>
      </c>
      <c r="M334">
        <v>0</v>
      </c>
      <c r="N334" s="2">
        <f t="shared" si="37"/>
        <v>6800</v>
      </c>
      <c r="O334" s="2">
        <f t="shared" si="41"/>
        <v>5000</v>
      </c>
      <c r="P334" s="2">
        <f t="shared" si="38"/>
        <v>5000</v>
      </c>
      <c r="Q334" s="2">
        <f t="shared" si="39"/>
        <v>1800</v>
      </c>
      <c r="R334" s="3">
        <f t="shared" si="40"/>
        <v>0.26470588235294118</v>
      </c>
      <c r="S334" t="s">
        <v>3284</v>
      </c>
      <c r="T334" t="s">
        <v>3287</v>
      </c>
      <c r="U334" t="s">
        <v>3291</v>
      </c>
      <c r="V334" t="s">
        <v>3295</v>
      </c>
      <c r="W334" t="s">
        <v>3297</v>
      </c>
      <c r="X334" t="s">
        <v>3306</v>
      </c>
      <c r="Y334" t="s">
        <v>3308</v>
      </c>
      <c r="Z334" t="s">
        <v>3311</v>
      </c>
      <c r="AA334" t="s">
        <v>3314</v>
      </c>
    </row>
    <row r="335" spans="1:27" x14ac:dyDescent="0.25">
      <c r="A335" s="1">
        <v>45333</v>
      </c>
      <c r="B335" t="s">
        <v>100</v>
      </c>
      <c r="C335" t="s">
        <v>122</v>
      </c>
      <c r="D335" t="s">
        <v>3317</v>
      </c>
      <c r="E335" s="2">
        <f t="shared" si="35"/>
        <v>6800</v>
      </c>
      <c r="F335">
        <v>1</v>
      </c>
      <c r="G335" s="2">
        <f t="shared" si="36"/>
        <v>6800</v>
      </c>
      <c r="H335" t="s">
        <v>138</v>
      </c>
      <c r="I335" t="s">
        <v>140</v>
      </c>
      <c r="J335" t="s">
        <v>475</v>
      </c>
      <c r="K335" t="s">
        <v>3281</v>
      </c>
      <c r="L335">
        <v>1</v>
      </c>
      <c r="M335">
        <v>0</v>
      </c>
      <c r="N335" s="2">
        <f t="shared" si="37"/>
        <v>6800</v>
      </c>
      <c r="O335" s="2">
        <f t="shared" si="41"/>
        <v>3500</v>
      </c>
      <c r="P335" s="2">
        <f t="shared" si="38"/>
        <v>3500</v>
      </c>
      <c r="Q335" s="2">
        <f t="shared" si="39"/>
        <v>3300</v>
      </c>
      <c r="R335" s="3">
        <f t="shared" si="40"/>
        <v>0.48529411764705882</v>
      </c>
      <c r="S335" t="s">
        <v>3286</v>
      </c>
      <c r="T335" t="s">
        <v>3289</v>
      </c>
      <c r="U335" t="s">
        <v>3291</v>
      </c>
      <c r="V335" t="s">
        <v>3294</v>
      </c>
      <c r="W335" t="s">
        <v>3297</v>
      </c>
      <c r="X335" t="s">
        <v>3306</v>
      </c>
      <c r="Y335" t="s">
        <v>3307</v>
      </c>
      <c r="Z335" t="s">
        <v>3310</v>
      </c>
      <c r="AA335" t="s">
        <v>3315</v>
      </c>
    </row>
    <row r="336" spans="1:27" x14ac:dyDescent="0.25">
      <c r="A336" s="1">
        <v>45333</v>
      </c>
      <c r="B336" t="s">
        <v>31</v>
      </c>
      <c r="C336" t="s">
        <v>131</v>
      </c>
      <c r="D336" t="s">
        <v>3318</v>
      </c>
      <c r="E336" s="2">
        <f t="shared" si="35"/>
        <v>4800</v>
      </c>
      <c r="F336">
        <v>4</v>
      </c>
      <c r="G336" s="2">
        <f t="shared" si="36"/>
        <v>19200</v>
      </c>
      <c r="H336" t="s">
        <v>138</v>
      </c>
      <c r="I336" t="s">
        <v>141</v>
      </c>
      <c r="J336" t="s">
        <v>476</v>
      </c>
      <c r="K336" t="s">
        <v>3281</v>
      </c>
      <c r="L336">
        <v>4</v>
      </c>
      <c r="M336">
        <v>0</v>
      </c>
      <c r="N336" s="2">
        <f t="shared" si="37"/>
        <v>19200</v>
      </c>
      <c r="O336" s="2">
        <f t="shared" si="41"/>
        <v>3500</v>
      </c>
      <c r="P336" s="2">
        <f t="shared" si="38"/>
        <v>14000</v>
      </c>
      <c r="Q336" s="2">
        <f t="shared" si="39"/>
        <v>5200</v>
      </c>
      <c r="R336" s="3">
        <f t="shared" si="40"/>
        <v>0.27083333333333331</v>
      </c>
      <c r="S336" t="s">
        <v>3286</v>
      </c>
      <c r="T336" t="s">
        <v>3289</v>
      </c>
      <c r="U336" t="s">
        <v>3290</v>
      </c>
      <c r="V336" t="s">
        <v>3293</v>
      </c>
      <c r="W336" t="s">
        <v>3297</v>
      </c>
      <c r="X336" t="s">
        <v>3306</v>
      </c>
      <c r="Y336" t="s">
        <v>3307</v>
      </c>
      <c r="Z336" t="s">
        <v>3310</v>
      </c>
      <c r="AA336" t="s">
        <v>3312</v>
      </c>
    </row>
    <row r="337" spans="1:27" x14ac:dyDescent="0.25">
      <c r="A337" s="1">
        <v>45333</v>
      </c>
      <c r="B337" t="s">
        <v>49</v>
      </c>
      <c r="C337" t="s">
        <v>126</v>
      </c>
      <c r="D337" t="s">
        <v>3318</v>
      </c>
      <c r="E337" s="2">
        <f t="shared" si="35"/>
        <v>4800</v>
      </c>
      <c r="F337">
        <v>2</v>
      </c>
      <c r="G337" s="2">
        <f t="shared" si="36"/>
        <v>9600</v>
      </c>
      <c r="H337" t="s">
        <v>137</v>
      </c>
      <c r="I337" t="s">
        <v>139</v>
      </c>
      <c r="J337" t="s">
        <v>477</v>
      </c>
      <c r="K337" t="s">
        <v>3281</v>
      </c>
      <c r="L337">
        <v>2</v>
      </c>
      <c r="M337">
        <v>0</v>
      </c>
      <c r="N337" s="2">
        <f t="shared" si="37"/>
        <v>9600</v>
      </c>
      <c r="O337" s="2">
        <f t="shared" si="41"/>
        <v>900</v>
      </c>
      <c r="P337" s="2">
        <f t="shared" si="38"/>
        <v>1800</v>
      </c>
      <c r="Q337" s="2">
        <f t="shared" si="39"/>
        <v>7800</v>
      </c>
      <c r="R337" s="3">
        <f t="shared" si="40"/>
        <v>0.8125</v>
      </c>
      <c r="S337" t="s">
        <v>3286</v>
      </c>
      <c r="T337" t="s">
        <v>3289</v>
      </c>
      <c r="U337" t="s">
        <v>3291</v>
      </c>
      <c r="V337" t="s">
        <v>3293</v>
      </c>
      <c r="W337" t="s">
        <v>3297</v>
      </c>
      <c r="X337" t="s">
        <v>3306</v>
      </c>
      <c r="Y337" t="s">
        <v>3308</v>
      </c>
      <c r="Z337" t="s">
        <v>3310</v>
      </c>
      <c r="AA337" t="s">
        <v>3312</v>
      </c>
    </row>
    <row r="338" spans="1:27" x14ac:dyDescent="0.25">
      <c r="A338" s="1">
        <v>45333</v>
      </c>
      <c r="B338" t="s">
        <v>74</v>
      </c>
      <c r="C338" t="s">
        <v>127</v>
      </c>
      <c r="D338" t="s">
        <v>3319</v>
      </c>
      <c r="E338" s="2">
        <f t="shared" si="35"/>
        <v>1300</v>
      </c>
      <c r="F338">
        <v>4</v>
      </c>
      <c r="G338" s="2">
        <f t="shared" si="36"/>
        <v>5200</v>
      </c>
      <c r="H338" t="s">
        <v>138</v>
      </c>
      <c r="I338" t="s">
        <v>140</v>
      </c>
      <c r="J338" t="s">
        <v>478</v>
      </c>
      <c r="K338" t="s">
        <v>3281</v>
      </c>
      <c r="L338">
        <v>4</v>
      </c>
      <c r="M338">
        <v>0</v>
      </c>
      <c r="N338" s="2">
        <f t="shared" si="37"/>
        <v>5200</v>
      </c>
      <c r="O338" s="2">
        <f t="shared" si="41"/>
        <v>1800</v>
      </c>
      <c r="P338" s="2">
        <f t="shared" si="38"/>
        <v>7200</v>
      </c>
      <c r="Q338" s="2">
        <f t="shared" si="39"/>
        <v>-2000</v>
      </c>
      <c r="R338" s="3">
        <f t="shared" si="40"/>
        <v>-0.38461538461538464</v>
      </c>
      <c r="S338" t="s">
        <v>3284</v>
      </c>
      <c r="T338" t="s">
        <v>3288</v>
      </c>
      <c r="U338" t="s">
        <v>3291</v>
      </c>
      <c r="V338" t="s">
        <v>3292</v>
      </c>
      <c r="W338" t="s">
        <v>3297</v>
      </c>
      <c r="X338" t="s">
        <v>3306</v>
      </c>
      <c r="Y338" t="s">
        <v>3309</v>
      </c>
      <c r="Z338" t="s">
        <v>3311</v>
      </c>
      <c r="AA338" t="s">
        <v>3315</v>
      </c>
    </row>
    <row r="339" spans="1:27" x14ac:dyDescent="0.25">
      <c r="A339" s="1">
        <v>45333</v>
      </c>
      <c r="B339" t="s">
        <v>53</v>
      </c>
      <c r="C339" t="s">
        <v>130</v>
      </c>
      <c r="D339" t="s">
        <v>3320</v>
      </c>
      <c r="E339" s="2">
        <f t="shared" si="35"/>
        <v>2800</v>
      </c>
      <c r="F339">
        <v>5</v>
      </c>
      <c r="G339" s="2">
        <f t="shared" si="36"/>
        <v>14000</v>
      </c>
      <c r="H339" t="s">
        <v>137</v>
      </c>
      <c r="I339" t="s">
        <v>140</v>
      </c>
      <c r="J339" t="s">
        <v>479</v>
      </c>
      <c r="K339" t="s">
        <v>3281</v>
      </c>
      <c r="L339">
        <v>5</v>
      </c>
      <c r="M339">
        <v>0</v>
      </c>
      <c r="N339" s="2">
        <f t="shared" si="37"/>
        <v>14000</v>
      </c>
      <c r="O339" s="2">
        <f t="shared" si="41"/>
        <v>1800</v>
      </c>
      <c r="P339" s="2">
        <f t="shared" si="38"/>
        <v>9000</v>
      </c>
      <c r="Q339" s="2">
        <f t="shared" si="39"/>
        <v>5000</v>
      </c>
      <c r="R339" s="3">
        <f t="shared" si="40"/>
        <v>0.35714285714285715</v>
      </c>
      <c r="S339" t="s">
        <v>3285</v>
      </c>
      <c r="T339" t="s">
        <v>3287</v>
      </c>
      <c r="U339" t="s">
        <v>3290</v>
      </c>
      <c r="V339" t="s">
        <v>3292</v>
      </c>
      <c r="W339" t="s">
        <v>3297</v>
      </c>
      <c r="X339" t="s">
        <v>3306</v>
      </c>
      <c r="Y339" t="s">
        <v>3308</v>
      </c>
      <c r="Z339" t="s">
        <v>3311</v>
      </c>
      <c r="AA339" t="s">
        <v>3315</v>
      </c>
    </row>
    <row r="340" spans="1:27" x14ac:dyDescent="0.25">
      <c r="A340" s="1">
        <v>45333</v>
      </c>
      <c r="B340" t="s">
        <v>27</v>
      </c>
      <c r="C340" t="s">
        <v>126</v>
      </c>
      <c r="D340" t="s">
        <v>3320</v>
      </c>
      <c r="E340" s="2">
        <f t="shared" si="35"/>
        <v>2800</v>
      </c>
      <c r="F340">
        <v>1</v>
      </c>
      <c r="G340" s="2">
        <f t="shared" si="36"/>
        <v>2800</v>
      </c>
      <c r="H340" t="s">
        <v>138</v>
      </c>
      <c r="I340" t="s">
        <v>140</v>
      </c>
      <c r="J340" t="s">
        <v>480</v>
      </c>
      <c r="K340" t="s">
        <v>3281</v>
      </c>
      <c r="L340">
        <v>1</v>
      </c>
      <c r="M340">
        <v>0</v>
      </c>
      <c r="N340" s="2">
        <f t="shared" si="37"/>
        <v>2800</v>
      </c>
      <c r="O340" s="2">
        <f t="shared" si="41"/>
        <v>900</v>
      </c>
      <c r="P340" s="2">
        <f t="shared" si="38"/>
        <v>900</v>
      </c>
      <c r="Q340" s="2">
        <f t="shared" si="39"/>
        <v>1900</v>
      </c>
      <c r="R340" s="3">
        <f t="shared" si="40"/>
        <v>0.6785714285714286</v>
      </c>
      <c r="S340" t="s">
        <v>3285</v>
      </c>
      <c r="T340" t="s">
        <v>3288</v>
      </c>
      <c r="U340" t="s">
        <v>3291</v>
      </c>
      <c r="V340" t="s">
        <v>3294</v>
      </c>
      <c r="W340" t="s">
        <v>3297</v>
      </c>
      <c r="X340" t="s">
        <v>3306</v>
      </c>
      <c r="Y340" t="s">
        <v>3307</v>
      </c>
      <c r="Z340" t="s">
        <v>3310</v>
      </c>
      <c r="AA340" t="s">
        <v>3314</v>
      </c>
    </row>
    <row r="341" spans="1:27" x14ac:dyDescent="0.25">
      <c r="A341" s="1">
        <v>45333</v>
      </c>
      <c r="B341" t="s">
        <v>92</v>
      </c>
      <c r="C341" t="s">
        <v>122</v>
      </c>
      <c r="D341" t="s">
        <v>3319</v>
      </c>
      <c r="E341" s="2">
        <f t="shared" si="35"/>
        <v>1300</v>
      </c>
      <c r="F341">
        <v>1</v>
      </c>
      <c r="G341" s="2">
        <f t="shared" si="36"/>
        <v>1300</v>
      </c>
      <c r="H341" t="s">
        <v>138</v>
      </c>
      <c r="I341" t="s">
        <v>139</v>
      </c>
      <c r="J341" t="s">
        <v>481</v>
      </c>
      <c r="K341" t="s">
        <v>3281</v>
      </c>
      <c r="L341">
        <v>1</v>
      </c>
      <c r="M341">
        <v>0</v>
      </c>
      <c r="N341" s="2">
        <f t="shared" si="37"/>
        <v>1300</v>
      </c>
      <c r="O341" s="2">
        <f t="shared" si="41"/>
        <v>4200</v>
      </c>
      <c r="P341" s="2">
        <f t="shared" si="38"/>
        <v>4200</v>
      </c>
      <c r="Q341" s="2">
        <f t="shared" si="39"/>
        <v>-2900</v>
      </c>
      <c r="R341" s="3">
        <f t="shared" si="40"/>
        <v>-2.2307692307692308</v>
      </c>
      <c r="S341" t="s">
        <v>3284</v>
      </c>
      <c r="T341" t="s">
        <v>3289</v>
      </c>
      <c r="U341" t="s">
        <v>3291</v>
      </c>
      <c r="V341" t="s">
        <v>3294</v>
      </c>
      <c r="W341" t="s">
        <v>3297</v>
      </c>
      <c r="X341" t="s">
        <v>3306</v>
      </c>
      <c r="Y341" t="s">
        <v>3307</v>
      </c>
      <c r="Z341" t="s">
        <v>3310</v>
      </c>
      <c r="AA341" t="s">
        <v>3315</v>
      </c>
    </row>
    <row r="342" spans="1:27" x14ac:dyDescent="0.25">
      <c r="A342" s="1">
        <v>45333</v>
      </c>
      <c r="B342" t="s">
        <v>28</v>
      </c>
      <c r="C342" t="s">
        <v>134</v>
      </c>
      <c r="D342" t="s">
        <v>3321</v>
      </c>
      <c r="E342" s="2">
        <f t="shared" si="35"/>
        <v>5800</v>
      </c>
      <c r="F342">
        <v>2</v>
      </c>
      <c r="G342" s="2">
        <f t="shared" si="36"/>
        <v>11600</v>
      </c>
      <c r="H342" t="s">
        <v>138</v>
      </c>
      <c r="I342" t="s">
        <v>141</v>
      </c>
      <c r="J342" t="s">
        <v>482</v>
      </c>
      <c r="K342" t="s">
        <v>3281</v>
      </c>
      <c r="L342">
        <v>2</v>
      </c>
      <c r="M342">
        <v>0</v>
      </c>
      <c r="N342" s="2">
        <f t="shared" si="37"/>
        <v>11600</v>
      </c>
      <c r="O342" s="2">
        <f t="shared" si="41"/>
        <v>900</v>
      </c>
      <c r="P342" s="2">
        <f t="shared" si="38"/>
        <v>1800</v>
      </c>
      <c r="Q342" s="2">
        <f t="shared" si="39"/>
        <v>9800</v>
      </c>
      <c r="R342" s="3">
        <f t="shared" si="40"/>
        <v>0.84482758620689657</v>
      </c>
      <c r="S342" t="s">
        <v>3284</v>
      </c>
      <c r="T342" t="s">
        <v>3287</v>
      </c>
      <c r="U342" t="s">
        <v>3290</v>
      </c>
      <c r="V342" t="s">
        <v>3294</v>
      </c>
      <c r="W342" t="s">
        <v>3297</v>
      </c>
      <c r="X342" t="s">
        <v>3306</v>
      </c>
      <c r="Y342" t="s">
        <v>3307</v>
      </c>
      <c r="Z342" t="s">
        <v>3311</v>
      </c>
      <c r="AA342" t="s">
        <v>3315</v>
      </c>
    </row>
    <row r="343" spans="1:27" x14ac:dyDescent="0.25">
      <c r="A343" s="1">
        <v>45334</v>
      </c>
      <c r="B343" t="s">
        <v>45</v>
      </c>
      <c r="C343" t="s">
        <v>124</v>
      </c>
      <c r="D343" t="s">
        <v>3319</v>
      </c>
      <c r="E343" s="2">
        <f t="shared" si="35"/>
        <v>1300</v>
      </c>
      <c r="F343">
        <v>1</v>
      </c>
      <c r="G343" s="2">
        <f t="shared" si="36"/>
        <v>1300</v>
      </c>
      <c r="H343" t="s">
        <v>137</v>
      </c>
      <c r="I343" t="s">
        <v>141</v>
      </c>
      <c r="J343" t="s">
        <v>483</v>
      </c>
      <c r="K343" t="s">
        <v>3281</v>
      </c>
      <c r="L343">
        <v>1</v>
      </c>
      <c r="M343">
        <v>100</v>
      </c>
      <c r="N343" s="2">
        <f t="shared" si="37"/>
        <v>1200</v>
      </c>
      <c r="O343" s="2">
        <f t="shared" si="41"/>
        <v>1800</v>
      </c>
      <c r="P343" s="2">
        <f t="shared" si="38"/>
        <v>1800</v>
      </c>
      <c r="Q343" s="2">
        <f t="shared" si="39"/>
        <v>-600</v>
      </c>
      <c r="R343" s="3">
        <f t="shared" si="40"/>
        <v>-0.5</v>
      </c>
      <c r="S343" t="s">
        <v>3286</v>
      </c>
      <c r="T343" t="s">
        <v>3289</v>
      </c>
      <c r="U343" t="s">
        <v>3291</v>
      </c>
      <c r="V343" t="s">
        <v>3294</v>
      </c>
      <c r="W343" t="s">
        <v>3297</v>
      </c>
      <c r="X343" t="s">
        <v>3300</v>
      </c>
      <c r="Y343" t="s">
        <v>3307</v>
      </c>
      <c r="Z343" t="s">
        <v>3310</v>
      </c>
      <c r="AA343" t="s">
        <v>3313</v>
      </c>
    </row>
    <row r="344" spans="1:27" x14ac:dyDescent="0.25">
      <c r="A344" s="1">
        <v>45334</v>
      </c>
      <c r="B344" t="s">
        <v>30</v>
      </c>
      <c r="C344" t="s">
        <v>133</v>
      </c>
      <c r="D344" t="s">
        <v>3320</v>
      </c>
      <c r="E344" s="2">
        <f t="shared" si="35"/>
        <v>2800</v>
      </c>
      <c r="F344">
        <v>2</v>
      </c>
      <c r="G344" s="2">
        <f t="shared" si="36"/>
        <v>5600</v>
      </c>
      <c r="H344" t="s">
        <v>137</v>
      </c>
      <c r="I344" t="s">
        <v>140</v>
      </c>
      <c r="J344" t="s">
        <v>484</v>
      </c>
      <c r="K344" t="s">
        <v>3281</v>
      </c>
      <c r="L344">
        <v>2</v>
      </c>
      <c r="M344">
        <v>0</v>
      </c>
      <c r="N344" s="2">
        <f t="shared" si="37"/>
        <v>5600</v>
      </c>
      <c r="O344" s="2">
        <f t="shared" si="41"/>
        <v>4200</v>
      </c>
      <c r="P344" s="2">
        <f t="shared" si="38"/>
        <v>8400</v>
      </c>
      <c r="Q344" s="2">
        <f t="shared" si="39"/>
        <v>-2800</v>
      </c>
      <c r="R344" s="3">
        <f t="shared" si="40"/>
        <v>-0.5</v>
      </c>
      <c r="S344" t="s">
        <v>3284</v>
      </c>
      <c r="T344" t="s">
        <v>3287</v>
      </c>
      <c r="U344" t="s">
        <v>3291</v>
      </c>
      <c r="V344" t="s">
        <v>3294</v>
      </c>
      <c r="W344" t="s">
        <v>3297</v>
      </c>
      <c r="X344" t="s">
        <v>3300</v>
      </c>
      <c r="Y344" t="s">
        <v>3307</v>
      </c>
      <c r="Z344" t="s">
        <v>3310</v>
      </c>
      <c r="AA344" t="s">
        <v>3312</v>
      </c>
    </row>
    <row r="345" spans="1:27" x14ac:dyDescent="0.25">
      <c r="A345" s="1">
        <v>45334</v>
      </c>
      <c r="B345" t="s">
        <v>110</v>
      </c>
      <c r="C345" t="s">
        <v>132</v>
      </c>
      <c r="D345" t="s">
        <v>3321</v>
      </c>
      <c r="E345" s="2">
        <f t="shared" si="35"/>
        <v>5800</v>
      </c>
      <c r="F345">
        <v>5</v>
      </c>
      <c r="G345" s="2">
        <f t="shared" si="36"/>
        <v>29000</v>
      </c>
      <c r="H345" t="s">
        <v>137</v>
      </c>
      <c r="I345" t="s">
        <v>141</v>
      </c>
      <c r="J345" t="s">
        <v>485</v>
      </c>
      <c r="K345" t="s">
        <v>3281</v>
      </c>
      <c r="L345">
        <v>5</v>
      </c>
      <c r="M345">
        <v>0</v>
      </c>
      <c r="N345" s="2">
        <f t="shared" si="37"/>
        <v>29000</v>
      </c>
      <c r="O345" s="2">
        <f t="shared" si="41"/>
        <v>900</v>
      </c>
      <c r="P345" s="2">
        <f t="shared" si="38"/>
        <v>4500</v>
      </c>
      <c r="Q345" s="2">
        <f t="shared" si="39"/>
        <v>24500</v>
      </c>
      <c r="R345" s="3">
        <f t="shared" si="40"/>
        <v>0.84482758620689657</v>
      </c>
      <c r="S345" t="s">
        <v>3286</v>
      </c>
      <c r="T345" t="s">
        <v>3287</v>
      </c>
      <c r="U345" t="s">
        <v>3291</v>
      </c>
      <c r="V345" t="s">
        <v>3294</v>
      </c>
      <c r="W345" t="s">
        <v>3297</v>
      </c>
      <c r="X345" t="s">
        <v>3300</v>
      </c>
      <c r="Y345" t="s">
        <v>3309</v>
      </c>
      <c r="Z345" t="s">
        <v>3310</v>
      </c>
      <c r="AA345" t="s">
        <v>3313</v>
      </c>
    </row>
    <row r="346" spans="1:27" x14ac:dyDescent="0.25">
      <c r="A346" s="1">
        <v>45334</v>
      </c>
      <c r="B346" t="s">
        <v>85</v>
      </c>
      <c r="C346" t="s">
        <v>124</v>
      </c>
      <c r="D346" t="s">
        <v>3319</v>
      </c>
      <c r="E346" s="2">
        <f t="shared" si="35"/>
        <v>1300</v>
      </c>
      <c r="F346">
        <v>4</v>
      </c>
      <c r="G346" s="2">
        <f t="shared" si="36"/>
        <v>5200</v>
      </c>
      <c r="H346" t="s">
        <v>136</v>
      </c>
      <c r="I346" t="s">
        <v>141</v>
      </c>
      <c r="J346" t="s">
        <v>486</v>
      </c>
      <c r="K346" t="s">
        <v>3281</v>
      </c>
      <c r="L346">
        <v>4</v>
      </c>
      <c r="M346">
        <v>0</v>
      </c>
      <c r="N346" s="2">
        <f t="shared" si="37"/>
        <v>5200</v>
      </c>
      <c r="O346" s="2">
        <f t="shared" si="41"/>
        <v>3500</v>
      </c>
      <c r="P346" s="2">
        <f t="shared" si="38"/>
        <v>14000</v>
      </c>
      <c r="Q346" s="2">
        <f t="shared" si="39"/>
        <v>-8800</v>
      </c>
      <c r="R346" s="3">
        <f t="shared" si="40"/>
        <v>-1.6923076923076923</v>
      </c>
      <c r="S346" t="s">
        <v>3284</v>
      </c>
      <c r="T346" t="s">
        <v>3288</v>
      </c>
      <c r="U346" t="s">
        <v>3290</v>
      </c>
      <c r="V346" t="s">
        <v>3295</v>
      </c>
      <c r="W346" t="s">
        <v>3297</v>
      </c>
      <c r="X346" t="s">
        <v>3300</v>
      </c>
      <c r="Y346" t="s">
        <v>3309</v>
      </c>
      <c r="Z346" t="s">
        <v>3310</v>
      </c>
      <c r="AA346" t="s">
        <v>3313</v>
      </c>
    </row>
    <row r="347" spans="1:27" x14ac:dyDescent="0.25">
      <c r="A347" s="1">
        <v>45334</v>
      </c>
      <c r="B347" t="s">
        <v>90</v>
      </c>
      <c r="C347" t="s">
        <v>122</v>
      </c>
      <c r="D347" t="s">
        <v>3318</v>
      </c>
      <c r="E347" s="2">
        <f t="shared" si="35"/>
        <v>4800</v>
      </c>
      <c r="F347">
        <v>4</v>
      </c>
      <c r="G347" s="2">
        <f t="shared" si="36"/>
        <v>19200</v>
      </c>
      <c r="H347" t="s">
        <v>138</v>
      </c>
      <c r="I347" t="s">
        <v>140</v>
      </c>
      <c r="J347" t="s">
        <v>487</v>
      </c>
      <c r="K347" t="s">
        <v>3281</v>
      </c>
      <c r="L347">
        <v>4</v>
      </c>
      <c r="M347">
        <v>0</v>
      </c>
      <c r="N347" s="2">
        <f t="shared" si="37"/>
        <v>19200</v>
      </c>
      <c r="O347" s="2">
        <f t="shared" si="41"/>
        <v>5000</v>
      </c>
      <c r="P347" s="2">
        <f t="shared" si="38"/>
        <v>20000</v>
      </c>
      <c r="Q347" s="2">
        <f t="shared" si="39"/>
        <v>-800</v>
      </c>
      <c r="R347" s="3">
        <f t="shared" si="40"/>
        <v>-4.1666666666666664E-2</v>
      </c>
      <c r="S347" t="s">
        <v>3285</v>
      </c>
      <c r="T347" t="s">
        <v>3287</v>
      </c>
      <c r="U347" t="s">
        <v>3290</v>
      </c>
      <c r="V347" t="s">
        <v>3293</v>
      </c>
      <c r="W347" t="s">
        <v>3297</v>
      </c>
      <c r="X347" t="s">
        <v>3300</v>
      </c>
      <c r="Y347" t="s">
        <v>3309</v>
      </c>
      <c r="Z347" t="s">
        <v>3310</v>
      </c>
      <c r="AA347" t="s">
        <v>3314</v>
      </c>
    </row>
    <row r="348" spans="1:27" x14ac:dyDescent="0.25">
      <c r="A348" s="1">
        <v>45334</v>
      </c>
      <c r="B348" t="s">
        <v>44</v>
      </c>
      <c r="C348" t="s">
        <v>131</v>
      </c>
      <c r="D348" t="s">
        <v>3317</v>
      </c>
      <c r="E348" s="2">
        <f t="shared" si="35"/>
        <v>6800</v>
      </c>
      <c r="F348">
        <v>5</v>
      </c>
      <c r="G348" s="2">
        <f t="shared" si="36"/>
        <v>34000</v>
      </c>
      <c r="H348" t="s">
        <v>137</v>
      </c>
      <c r="I348" t="s">
        <v>140</v>
      </c>
      <c r="J348" t="s">
        <v>488</v>
      </c>
      <c r="K348" t="s">
        <v>3281</v>
      </c>
      <c r="L348">
        <v>5</v>
      </c>
      <c r="M348">
        <v>0</v>
      </c>
      <c r="N348" s="2">
        <f t="shared" si="37"/>
        <v>34000</v>
      </c>
      <c r="O348" s="2">
        <f t="shared" si="41"/>
        <v>3500</v>
      </c>
      <c r="P348" s="2">
        <f t="shared" si="38"/>
        <v>17500</v>
      </c>
      <c r="Q348" s="2">
        <f t="shared" si="39"/>
        <v>16500</v>
      </c>
      <c r="R348" s="3">
        <f t="shared" si="40"/>
        <v>0.48529411764705882</v>
      </c>
      <c r="S348" t="s">
        <v>3284</v>
      </c>
      <c r="T348" t="s">
        <v>3288</v>
      </c>
      <c r="U348" t="s">
        <v>3290</v>
      </c>
      <c r="V348" t="s">
        <v>3293</v>
      </c>
      <c r="W348" t="s">
        <v>3297</v>
      </c>
      <c r="X348" t="s">
        <v>3300</v>
      </c>
      <c r="Y348" t="s">
        <v>3307</v>
      </c>
      <c r="Z348" t="s">
        <v>3311</v>
      </c>
      <c r="AA348" t="s">
        <v>3315</v>
      </c>
    </row>
    <row r="349" spans="1:27" x14ac:dyDescent="0.25">
      <c r="A349" s="1">
        <v>45334</v>
      </c>
      <c r="B349" t="s">
        <v>74</v>
      </c>
      <c r="C349" t="s">
        <v>131</v>
      </c>
      <c r="D349" t="s">
        <v>3318</v>
      </c>
      <c r="E349" s="2">
        <f t="shared" si="35"/>
        <v>4800</v>
      </c>
      <c r="F349">
        <v>3</v>
      </c>
      <c r="G349" s="2">
        <f t="shared" si="36"/>
        <v>14400</v>
      </c>
      <c r="H349" t="s">
        <v>138</v>
      </c>
      <c r="I349" t="s">
        <v>139</v>
      </c>
      <c r="J349" t="s">
        <v>489</v>
      </c>
      <c r="K349" t="s">
        <v>3281</v>
      </c>
      <c r="L349">
        <v>3</v>
      </c>
      <c r="M349">
        <v>100</v>
      </c>
      <c r="N349" s="2">
        <f t="shared" si="37"/>
        <v>14300</v>
      </c>
      <c r="O349" s="2">
        <f t="shared" si="41"/>
        <v>5000</v>
      </c>
      <c r="P349" s="2">
        <f t="shared" si="38"/>
        <v>15000</v>
      </c>
      <c r="Q349" s="2">
        <f t="shared" si="39"/>
        <v>-700</v>
      </c>
      <c r="R349" s="3">
        <f t="shared" si="40"/>
        <v>-4.8951048951048952E-2</v>
      </c>
      <c r="S349" t="s">
        <v>3284</v>
      </c>
      <c r="T349" t="s">
        <v>3287</v>
      </c>
      <c r="U349" t="s">
        <v>3290</v>
      </c>
      <c r="V349" t="s">
        <v>3295</v>
      </c>
      <c r="W349" t="s">
        <v>3297</v>
      </c>
      <c r="X349" t="s">
        <v>3300</v>
      </c>
      <c r="Y349" t="s">
        <v>3309</v>
      </c>
      <c r="Z349" t="s">
        <v>3310</v>
      </c>
      <c r="AA349" t="s">
        <v>3314</v>
      </c>
    </row>
    <row r="350" spans="1:27" x14ac:dyDescent="0.25">
      <c r="A350" s="1">
        <v>45334</v>
      </c>
      <c r="B350" t="s">
        <v>69</v>
      </c>
      <c r="C350" t="s">
        <v>127</v>
      </c>
      <c r="D350" t="s">
        <v>3317</v>
      </c>
      <c r="E350" s="2">
        <f t="shared" si="35"/>
        <v>6800</v>
      </c>
      <c r="F350">
        <v>2</v>
      </c>
      <c r="G350" s="2">
        <f t="shared" si="36"/>
        <v>13600</v>
      </c>
      <c r="H350" t="s">
        <v>138</v>
      </c>
      <c r="I350" t="s">
        <v>140</v>
      </c>
      <c r="J350" t="s">
        <v>490</v>
      </c>
      <c r="K350" t="s">
        <v>3281</v>
      </c>
      <c r="L350">
        <v>2</v>
      </c>
      <c r="M350">
        <v>0</v>
      </c>
      <c r="N350" s="2">
        <f t="shared" si="37"/>
        <v>13600</v>
      </c>
      <c r="O350" s="2">
        <f t="shared" si="41"/>
        <v>900</v>
      </c>
      <c r="P350" s="2">
        <f t="shared" si="38"/>
        <v>1800</v>
      </c>
      <c r="Q350" s="2">
        <f t="shared" si="39"/>
        <v>11800</v>
      </c>
      <c r="R350" s="3">
        <f t="shared" si="40"/>
        <v>0.86764705882352944</v>
      </c>
      <c r="S350" t="s">
        <v>3284</v>
      </c>
      <c r="T350" t="s">
        <v>3288</v>
      </c>
      <c r="U350" t="s">
        <v>3291</v>
      </c>
      <c r="V350" t="s">
        <v>3294</v>
      </c>
      <c r="W350" t="s">
        <v>3297</v>
      </c>
      <c r="X350" t="s">
        <v>3300</v>
      </c>
      <c r="Y350" t="s">
        <v>3308</v>
      </c>
      <c r="Z350" t="s">
        <v>3311</v>
      </c>
      <c r="AA350" t="s">
        <v>3312</v>
      </c>
    </row>
    <row r="351" spans="1:27" x14ac:dyDescent="0.25">
      <c r="A351" s="1">
        <v>45334</v>
      </c>
      <c r="B351" t="s">
        <v>75</v>
      </c>
      <c r="C351" t="s">
        <v>127</v>
      </c>
      <c r="D351" t="s">
        <v>3319</v>
      </c>
      <c r="E351" s="2">
        <f t="shared" si="35"/>
        <v>1300</v>
      </c>
      <c r="F351">
        <v>1</v>
      </c>
      <c r="G351" s="2">
        <f t="shared" si="36"/>
        <v>1300</v>
      </c>
      <c r="H351" t="s">
        <v>136</v>
      </c>
      <c r="I351" t="s">
        <v>139</v>
      </c>
      <c r="J351" t="s">
        <v>491</v>
      </c>
      <c r="K351" t="s">
        <v>3281</v>
      </c>
      <c r="L351">
        <v>1</v>
      </c>
      <c r="M351">
        <v>100</v>
      </c>
      <c r="N351" s="2">
        <f t="shared" si="37"/>
        <v>1200</v>
      </c>
      <c r="O351" s="2">
        <f t="shared" si="41"/>
        <v>5000</v>
      </c>
      <c r="P351" s="2">
        <f t="shared" si="38"/>
        <v>5000</v>
      </c>
      <c r="Q351" s="2">
        <f t="shared" si="39"/>
        <v>-3800</v>
      </c>
      <c r="R351" s="3">
        <f t="shared" si="40"/>
        <v>-3.1666666666666665</v>
      </c>
      <c r="S351" t="s">
        <v>3286</v>
      </c>
      <c r="T351" t="s">
        <v>3287</v>
      </c>
      <c r="U351" t="s">
        <v>3290</v>
      </c>
      <c r="V351" t="s">
        <v>3294</v>
      </c>
      <c r="W351" t="s">
        <v>3297</v>
      </c>
      <c r="X351" t="s">
        <v>3300</v>
      </c>
      <c r="Y351" t="s">
        <v>3308</v>
      </c>
      <c r="Z351" t="s">
        <v>3310</v>
      </c>
      <c r="AA351" t="s">
        <v>3314</v>
      </c>
    </row>
    <row r="352" spans="1:27" x14ac:dyDescent="0.25">
      <c r="A352" s="1">
        <v>45334</v>
      </c>
      <c r="B352" t="s">
        <v>44</v>
      </c>
      <c r="C352" t="s">
        <v>131</v>
      </c>
      <c r="D352" t="s">
        <v>3317</v>
      </c>
      <c r="E352" s="2">
        <f t="shared" si="35"/>
        <v>6800</v>
      </c>
      <c r="F352">
        <v>5</v>
      </c>
      <c r="G352" s="2">
        <f t="shared" si="36"/>
        <v>34000</v>
      </c>
      <c r="H352" t="s">
        <v>137</v>
      </c>
      <c r="I352" t="s">
        <v>139</v>
      </c>
      <c r="J352" t="s">
        <v>492</v>
      </c>
      <c r="K352" t="s">
        <v>3281</v>
      </c>
      <c r="L352">
        <v>5</v>
      </c>
      <c r="M352">
        <v>0</v>
      </c>
      <c r="N352" s="2">
        <f t="shared" si="37"/>
        <v>34000</v>
      </c>
      <c r="O352" s="2">
        <f t="shared" si="41"/>
        <v>900</v>
      </c>
      <c r="P352" s="2">
        <f t="shared" si="38"/>
        <v>4500</v>
      </c>
      <c r="Q352" s="2">
        <f t="shared" si="39"/>
        <v>29500</v>
      </c>
      <c r="R352" s="3">
        <f t="shared" si="40"/>
        <v>0.86764705882352944</v>
      </c>
      <c r="S352" t="s">
        <v>3285</v>
      </c>
      <c r="T352" t="s">
        <v>3289</v>
      </c>
      <c r="U352" t="s">
        <v>3291</v>
      </c>
      <c r="V352" t="s">
        <v>3294</v>
      </c>
      <c r="W352" t="s">
        <v>3297</v>
      </c>
      <c r="X352" t="s">
        <v>3300</v>
      </c>
      <c r="Y352" t="s">
        <v>3308</v>
      </c>
      <c r="Z352" t="s">
        <v>3310</v>
      </c>
      <c r="AA352" t="s">
        <v>3313</v>
      </c>
    </row>
    <row r="353" spans="1:27" x14ac:dyDescent="0.25">
      <c r="A353" s="1">
        <v>45334</v>
      </c>
      <c r="B353" t="s">
        <v>109</v>
      </c>
      <c r="C353" t="s">
        <v>131</v>
      </c>
      <c r="D353" t="s">
        <v>3319</v>
      </c>
      <c r="E353" s="2">
        <f t="shared" si="35"/>
        <v>1300</v>
      </c>
      <c r="F353">
        <v>3</v>
      </c>
      <c r="G353" s="2">
        <f t="shared" si="36"/>
        <v>3900</v>
      </c>
      <c r="H353" t="s">
        <v>138</v>
      </c>
      <c r="I353" t="s">
        <v>139</v>
      </c>
      <c r="J353" t="s">
        <v>493</v>
      </c>
      <c r="K353" t="s">
        <v>3281</v>
      </c>
      <c r="L353">
        <v>3</v>
      </c>
      <c r="M353">
        <v>0</v>
      </c>
      <c r="N353" s="2">
        <f t="shared" si="37"/>
        <v>3900</v>
      </c>
      <c r="O353" s="2">
        <f t="shared" si="41"/>
        <v>900</v>
      </c>
      <c r="P353" s="2">
        <f t="shared" si="38"/>
        <v>2700</v>
      </c>
      <c r="Q353" s="2">
        <f t="shared" si="39"/>
        <v>1200</v>
      </c>
      <c r="R353" s="3">
        <f t="shared" si="40"/>
        <v>0.30769230769230771</v>
      </c>
      <c r="S353" t="s">
        <v>3285</v>
      </c>
      <c r="T353" t="s">
        <v>3289</v>
      </c>
      <c r="U353" t="s">
        <v>3291</v>
      </c>
      <c r="V353" t="s">
        <v>3294</v>
      </c>
      <c r="W353" t="s">
        <v>3297</v>
      </c>
      <c r="X353" t="s">
        <v>3300</v>
      </c>
      <c r="Y353" t="s">
        <v>3309</v>
      </c>
      <c r="Z353" t="s">
        <v>3310</v>
      </c>
      <c r="AA353" t="s">
        <v>3313</v>
      </c>
    </row>
    <row r="354" spans="1:27" x14ac:dyDescent="0.25">
      <c r="A354" s="1">
        <v>45334</v>
      </c>
      <c r="B354" t="s">
        <v>90</v>
      </c>
      <c r="C354" t="s">
        <v>127</v>
      </c>
      <c r="D354" t="s">
        <v>3319</v>
      </c>
      <c r="E354" s="2">
        <f t="shared" si="35"/>
        <v>1300</v>
      </c>
      <c r="F354">
        <v>2</v>
      </c>
      <c r="G354" s="2">
        <f t="shared" si="36"/>
        <v>2600</v>
      </c>
      <c r="H354" t="s">
        <v>137</v>
      </c>
      <c r="I354" t="s">
        <v>140</v>
      </c>
      <c r="J354" t="s">
        <v>494</v>
      </c>
      <c r="K354" t="s">
        <v>3281</v>
      </c>
      <c r="L354">
        <v>2</v>
      </c>
      <c r="M354">
        <v>0</v>
      </c>
      <c r="N354" s="2">
        <f t="shared" si="37"/>
        <v>2600</v>
      </c>
      <c r="O354" s="2">
        <f t="shared" si="41"/>
        <v>4200</v>
      </c>
      <c r="P354" s="2">
        <f t="shared" si="38"/>
        <v>8400</v>
      </c>
      <c r="Q354" s="2">
        <f t="shared" si="39"/>
        <v>-5800</v>
      </c>
      <c r="R354" s="3">
        <f t="shared" si="40"/>
        <v>-2.2307692307692308</v>
      </c>
      <c r="S354" t="s">
        <v>3284</v>
      </c>
      <c r="T354" t="s">
        <v>3287</v>
      </c>
      <c r="U354" t="s">
        <v>3291</v>
      </c>
      <c r="V354" t="s">
        <v>3293</v>
      </c>
      <c r="W354" t="s">
        <v>3297</v>
      </c>
      <c r="X354" t="s">
        <v>3300</v>
      </c>
      <c r="Y354" t="s">
        <v>3309</v>
      </c>
      <c r="Z354" t="s">
        <v>3311</v>
      </c>
      <c r="AA354" t="s">
        <v>3314</v>
      </c>
    </row>
    <row r="355" spans="1:27" x14ac:dyDescent="0.25">
      <c r="A355" s="1">
        <v>45334</v>
      </c>
      <c r="B355" t="s">
        <v>86</v>
      </c>
      <c r="C355" t="s">
        <v>124</v>
      </c>
      <c r="D355" t="s">
        <v>3321</v>
      </c>
      <c r="E355" s="2">
        <f t="shared" si="35"/>
        <v>5800</v>
      </c>
      <c r="F355">
        <v>5</v>
      </c>
      <c r="G355" s="2">
        <f t="shared" si="36"/>
        <v>29000</v>
      </c>
      <c r="H355" t="s">
        <v>136</v>
      </c>
      <c r="I355" t="s">
        <v>141</v>
      </c>
      <c r="J355" t="s">
        <v>495</v>
      </c>
      <c r="K355" t="s">
        <v>3281</v>
      </c>
      <c r="L355">
        <v>5</v>
      </c>
      <c r="M355">
        <v>100</v>
      </c>
      <c r="N355" s="2">
        <f t="shared" si="37"/>
        <v>28900</v>
      </c>
      <c r="O355" s="2">
        <f t="shared" si="41"/>
        <v>1300</v>
      </c>
      <c r="P355" s="2">
        <f t="shared" si="38"/>
        <v>6500</v>
      </c>
      <c r="Q355" s="2">
        <f t="shared" si="39"/>
        <v>22400</v>
      </c>
      <c r="R355" s="3">
        <f t="shared" si="40"/>
        <v>0.77508650519031141</v>
      </c>
      <c r="S355" t="s">
        <v>3286</v>
      </c>
      <c r="T355" t="s">
        <v>3287</v>
      </c>
      <c r="U355" t="s">
        <v>3290</v>
      </c>
      <c r="V355" t="s">
        <v>3295</v>
      </c>
      <c r="W355" t="s">
        <v>3297</v>
      </c>
      <c r="X355" t="s">
        <v>3300</v>
      </c>
      <c r="Y355" t="s">
        <v>3307</v>
      </c>
      <c r="Z355" t="s">
        <v>3310</v>
      </c>
      <c r="AA355" t="s">
        <v>3315</v>
      </c>
    </row>
    <row r="356" spans="1:27" x14ac:dyDescent="0.25">
      <c r="A356" s="1">
        <v>45335</v>
      </c>
      <c r="B356" t="s">
        <v>54</v>
      </c>
      <c r="C356" t="s">
        <v>123</v>
      </c>
      <c r="D356" t="s">
        <v>3327</v>
      </c>
      <c r="E356" s="2">
        <f t="shared" si="35"/>
        <v>2800</v>
      </c>
      <c r="F356">
        <v>2</v>
      </c>
      <c r="G356" s="2">
        <f t="shared" si="36"/>
        <v>5600</v>
      </c>
      <c r="H356" t="s">
        <v>136</v>
      </c>
      <c r="I356" t="s">
        <v>139</v>
      </c>
      <c r="J356" t="s">
        <v>496</v>
      </c>
      <c r="K356" t="s">
        <v>3282</v>
      </c>
      <c r="L356">
        <v>2</v>
      </c>
      <c r="M356">
        <v>0</v>
      </c>
      <c r="N356" s="2">
        <f t="shared" si="37"/>
        <v>5600</v>
      </c>
      <c r="O356" s="2">
        <f t="shared" si="41"/>
        <v>4200</v>
      </c>
      <c r="P356" s="2">
        <f t="shared" si="38"/>
        <v>8400</v>
      </c>
      <c r="Q356" s="2">
        <f t="shared" si="39"/>
        <v>-2800</v>
      </c>
      <c r="R356" s="3">
        <f t="shared" si="40"/>
        <v>-0.5</v>
      </c>
      <c r="S356" t="s">
        <v>3286</v>
      </c>
      <c r="T356" t="s">
        <v>3289</v>
      </c>
      <c r="U356" t="s">
        <v>3290</v>
      </c>
      <c r="V356" t="s">
        <v>3292</v>
      </c>
      <c r="W356" t="s">
        <v>3297</v>
      </c>
      <c r="X356" t="s">
        <v>3301</v>
      </c>
      <c r="Y356" t="s">
        <v>3309</v>
      </c>
      <c r="Z356" t="s">
        <v>3310</v>
      </c>
      <c r="AA356" t="s">
        <v>3312</v>
      </c>
    </row>
    <row r="357" spans="1:27" x14ac:dyDescent="0.25">
      <c r="A357" s="1">
        <v>45335</v>
      </c>
      <c r="B357" t="s">
        <v>77</v>
      </c>
      <c r="C357" t="s">
        <v>126</v>
      </c>
      <c r="D357" t="s">
        <v>3321</v>
      </c>
      <c r="E357" s="2">
        <f t="shared" si="35"/>
        <v>5800</v>
      </c>
      <c r="F357">
        <v>2</v>
      </c>
      <c r="G357" s="2">
        <f t="shared" si="36"/>
        <v>11600</v>
      </c>
      <c r="H357" t="s">
        <v>137</v>
      </c>
      <c r="I357" t="s">
        <v>139</v>
      </c>
      <c r="J357" t="s">
        <v>497</v>
      </c>
      <c r="K357" t="s">
        <v>3281</v>
      </c>
      <c r="L357">
        <v>2</v>
      </c>
      <c r="M357">
        <v>0</v>
      </c>
      <c r="N357" s="2">
        <f t="shared" si="37"/>
        <v>11600</v>
      </c>
      <c r="O357" s="2">
        <f t="shared" si="41"/>
        <v>2600</v>
      </c>
      <c r="P357" s="2">
        <f t="shared" si="38"/>
        <v>5200</v>
      </c>
      <c r="Q357" s="2">
        <f t="shared" si="39"/>
        <v>6400</v>
      </c>
      <c r="R357" s="3">
        <f t="shared" si="40"/>
        <v>0.55172413793103448</v>
      </c>
      <c r="S357" t="s">
        <v>3284</v>
      </c>
      <c r="T357" t="s">
        <v>3288</v>
      </c>
      <c r="U357" t="s">
        <v>3290</v>
      </c>
      <c r="V357" t="s">
        <v>3294</v>
      </c>
      <c r="W357" t="s">
        <v>3297</v>
      </c>
      <c r="X357" t="s">
        <v>3301</v>
      </c>
      <c r="Y357" t="s">
        <v>3309</v>
      </c>
      <c r="Z357" t="s">
        <v>3310</v>
      </c>
      <c r="AA357" t="s">
        <v>3315</v>
      </c>
    </row>
    <row r="358" spans="1:27" x14ac:dyDescent="0.25">
      <c r="A358" s="1">
        <v>45335</v>
      </c>
      <c r="B358" t="s">
        <v>77</v>
      </c>
      <c r="C358" t="s">
        <v>134</v>
      </c>
      <c r="D358" t="s">
        <v>3322</v>
      </c>
      <c r="E358" s="2">
        <f t="shared" si="35"/>
        <v>3800</v>
      </c>
      <c r="F358">
        <v>1</v>
      </c>
      <c r="G358" s="2">
        <f t="shared" si="36"/>
        <v>3800</v>
      </c>
      <c r="H358" t="s">
        <v>137</v>
      </c>
      <c r="I358" t="s">
        <v>141</v>
      </c>
      <c r="J358" t="s">
        <v>498</v>
      </c>
      <c r="K358" t="s">
        <v>3281</v>
      </c>
      <c r="L358">
        <v>1</v>
      </c>
      <c r="M358">
        <v>0</v>
      </c>
      <c r="N358" s="2">
        <f t="shared" si="37"/>
        <v>3800</v>
      </c>
      <c r="O358" s="2">
        <f t="shared" si="41"/>
        <v>4200</v>
      </c>
      <c r="P358" s="2">
        <f t="shared" si="38"/>
        <v>4200</v>
      </c>
      <c r="Q358" s="2">
        <f t="shared" si="39"/>
        <v>-400</v>
      </c>
      <c r="R358" s="3">
        <f t="shared" si="40"/>
        <v>-0.10526315789473684</v>
      </c>
      <c r="S358" t="s">
        <v>3285</v>
      </c>
      <c r="T358" t="s">
        <v>3288</v>
      </c>
      <c r="U358" t="s">
        <v>3291</v>
      </c>
      <c r="V358" t="s">
        <v>3293</v>
      </c>
      <c r="W358" t="s">
        <v>3297</v>
      </c>
      <c r="X358" t="s">
        <v>3301</v>
      </c>
      <c r="Y358" t="s">
        <v>3308</v>
      </c>
      <c r="Z358" t="s">
        <v>3310</v>
      </c>
      <c r="AA358" t="s">
        <v>3315</v>
      </c>
    </row>
    <row r="359" spans="1:27" x14ac:dyDescent="0.25">
      <c r="A359" s="1">
        <v>45335</v>
      </c>
      <c r="B359" t="s">
        <v>28</v>
      </c>
      <c r="C359" t="s">
        <v>129</v>
      </c>
      <c r="D359" t="s">
        <v>3321</v>
      </c>
      <c r="E359" s="2">
        <f t="shared" si="35"/>
        <v>5800</v>
      </c>
      <c r="F359">
        <v>5</v>
      </c>
      <c r="G359" s="2">
        <f t="shared" si="36"/>
        <v>29000</v>
      </c>
      <c r="H359" t="s">
        <v>137</v>
      </c>
      <c r="I359" t="s">
        <v>141</v>
      </c>
      <c r="J359" t="s">
        <v>499</v>
      </c>
      <c r="K359" t="s">
        <v>3281</v>
      </c>
      <c r="L359">
        <v>5</v>
      </c>
      <c r="M359">
        <v>100</v>
      </c>
      <c r="N359" s="2">
        <f t="shared" si="37"/>
        <v>28900</v>
      </c>
      <c r="O359" s="2">
        <f t="shared" si="41"/>
        <v>3500</v>
      </c>
      <c r="P359" s="2">
        <f t="shared" si="38"/>
        <v>17500</v>
      </c>
      <c r="Q359" s="2">
        <f t="shared" si="39"/>
        <v>11400</v>
      </c>
      <c r="R359" s="3">
        <f t="shared" si="40"/>
        <v>0.3944636678200692</v>
      </c>
      <c r="S359" t="s">
        <v>3285</v>
      </c>
      <c r="T359" t="s">
        <v>3288</v>
      </c>
      <c r="U359" t="s">
        <v>3291</v>
      </c>
      <c r="V359" t="s">
        <v>3293</v>
      </c>
      <c r="W359" t="s">
        <v>3297</v>
      </c>
      <c r="X359" t="s">
        <v>3301</v>
      </c>
      <c r="Y359" t="s">
        <v>3308</v>
      </c>
      <c r="Z359" t="s">
        <v>3310</v>
      </c>
      <c r="AA359" t="s">
        <v>3314</v>
      </c>
    </row>
    <row r="360" spans="1:27" x14ac:dyDescent="0.25">
      <c r="A360" s="1">
        <v>45335</v>
      </c>
      <c r="B360" t="s">
        <v>102</v>
      </c>
      <c r="C360" t="s">
        <v>130</v>
      </c>
      <c r="D360" t="s">
        <v>3318</v>
      </c>
      <c r="E360" s="2">
        <f t="shared" si="35"/>
        <v>4800</v>
      </c>
      <c r="F360">
        <v>5</v>
      </c>
      <c r="G360" s="2">
        <f t="shared" si="36"/>
        <v>24000</v>
      </c>
      <c r="H360" t="s">
        <v>137</v>
      </c>
      <c r="I360" t="s">
        <v>140</v>
      </c>
      <c r="J360" t="s">
        <v>500</v>
      </c>
      <c r="K360" t="s">
        <v>3281</v>
      </c>
      <c r="L360">
        <v>5</v>
      </c>
      <c r="M360">
        <v>0</v>
      </c>
      <c r="N360" s="2">
        <f t="shared" si="37"/>
        <v>24000</v>
      </c>
      <c r="O360" s="2">
        <f t="shared" si="41"/>
        <v>4200</v>
      </c>
      <c r="P360" s="2">
        <f t="shared" si="38"/>
        <v>21000</v>
      </c>
      <c r="Q360" s="2">
        <f t="shared" si="39"/>
        <v>3000</v>
      </c>
      <c r="R360" s="3">
        <f t="shared" si="40"/>
        <v>0.125</v>
      </c>
      <c r="S360" t="s">
        <v>3284</v>
      </c>
      <c r="T360" t="s">
        <v>3289</v>
      </c>
      <c r="U360" t="s">
        <v>3291</v>
      </c>
      <c r="V360" t="s">
        <v>3293</v>
      </c>
      <c r="W360" t="s">
        <v>3297</v>
      </c>
      <c r="X360" t="s">
        <v>3301</v>
      </c>
      <c r="Y360" t="s">
        <v>3307</v>
      </c>
      <c r="Z360" t="s">
        <v>3311</v>
      </c>
      <c r="AA360" t="s">
        <v>3314</v>
      </c>
    </row>
    <row r="361" spans="1:27" x14ac:dyDescent="0.25">
      <c r="A361" s="1">
        <v>45335</v>
      </c>
      <c r="B361" t="s">
        <v>29</v>
      </c>
      <c r="C361" t="s">
        <v>127</v>
      </c>
      <c r="D361" t="s">
        <v>3321</v>
      </c>
      <c r="E361" s="2">
        <f t="shared" si="35"/>
        <v>5800</v>
      </c>
      <c r="F361">
        <v>3</v>
      </c>
      <c r="G361" s="2">
        <f t="shared" si="36"/>
        <v>17400</v>
      </c>
      <c r="H361" t="s">
        <v>138</v>
      </c>
      <c r="I361" t="s">
        <v>139</v>
      </c>
      <c r="J361" t="s">
        <v>501</v>
      </c>
      <c r="K361" t="s">
        <v>3281</v>
      </c>
      <c r="L361">
        <v>3</v>
      </c>
      <c r="M361">
        <v>0</v>
      </c>
      <c r="N361" s="2">
        <f t="shared" si="37"/>
        <v>17400</v>
      </c>
      <c r="O361" s="2">
        <f t="shared" si="41"/>
        <v>900</v>
      </c>
      <c r="P361" s="2">
        <f t="shared" si="38"/>
        <v>2700</v>
      </c>
      <c r="Q361" s="2">
        <f t="shared" si="39"/>
        <v>14700</v>
      </c>
      <c r="R361" s="3">
        <f t="shared" si="40"/>
        <v>0.84482758620689657</v>
      </c>
      <c r="S361" t="s">
        <v>3286</v>
      </c>
      <c r="T361" t="s">
        <v>3289</v>
      </c>
      <c r="U361" t="s">
        <v>3290</v>
      </c>
      <c r="V361" t="s">
        <v>3293</v>
      </c>
      <c r="W361" t="s">
        <v>3297</v>
      </c>
      <c r="X361" t="s">
        <v>3301</v>
      </c>
      <c r="Y361" t="s">
        <v>3307</v>
      </c>
      <c r="Z361" t="s">
        <v>3310</v>
      </c>
      <c r="AA361" t="s">
        <v>3315</v>
      </c>
    </row>
    <row r="362" spans="1:27" x14ac:dyDescent="0.25">
      <c r="A362" s="1">
        <v>45335</v>
      </c>
      <c r="B362" t="s">
        <v>88</v>
      </c>
      <c r="C362" t="s">
        <v>129</v>
      </c>
      <c r="D362" t="s">
        <v>3319</v>
      </c>
      <c r="E362" s="2">
        <f t="shared" si="35"/>
        <v>1300</v>
      </c>
      <c r="F362">
        <v>4</v>
      </c>
      <c r="G362" s="2">
        <f t="shared" si="36"/>
        <v>5200</v>
      </c>
      <c r="H362" t="s">
        <v>138</v>
      </c>
      <c r="I362" t="s">
        <v>141</v>
      </c>
      <c r="J362" t="s">
        <v>502</v>
      </c>
      <c r="K362" t="s">
        <v>3281</v>
      </c>
      <c r="L362">
        <v>4</v>
      </c>
      <c r="M362">
        <v>0</v>
      </c>
      <c r="N362" s="2">
        <f t="shared" si="37"/>
        <v>5200</v>
      </c>
      <c r="O362" s="2">
        <f t="shared" si="41"/>
        <v>2600</v>
      </c>
      <c r="P362" s="2">
        <f t="shared" si="38"/>
        <v>10400</v>
      </c>
      <c r="Q362" s="2">
        <f t="shared" si="39"/>
        <v>-5200</v>
      </c>
      <c r="R362" s="3">
        <f t="shared" si="40"/>
        <v>-1</v>
      </c>
      <c r="S362" t="s">
        <v>3285</v>
      </c>
      <c r="T362" t="s">
        <v>3289</v>
      </c>
      <c r="U362" t="s">
        <v>3290</v>
      </c>
      <c r="V362" t="s">
        <v>3293</v>
      </c>
      <c r="W362" t="s">
        <v>3297</v>
      </c>
      <c r="X362" t="s">
        <v>3301</v>
      </c>
      <c r="Y362" t="s">
        <v>3309</v>
      </c>
      <c r="Z362" t="s">
        <v>3311</v>
      </c>
      <c r="AA362" t="s">
        <v>3313</v>
      </c>
    </row>
    <row r="363" spans="1:27" x14ac:dyDescent="0.25">
      <c r="A363" s="1">
        <v>45335</v>
      </c>
      <c r="B363" t="s">
        <v>76</v>
      </c>
      <c r="C363" t="s">
        <v>135</v>
      </c>
      <c r="D363" t="s">
        <v>3322</v>
      </c>
      <c r="E363" s="2">
        <f t="shared" si="35"/>
        <v>3800</v>
      </c>
      <c r="F363">
        <v>1</v>
      </c>
      <c r="G363" s="2">
        <f t="shared" si="36"/>
        <v>3800</v>
      </c>
      <c r="H363" t="s">
        <v>137</v>
      </c>
      <c r="I363" t="s">
        <v>139</v>
      </c>
      <c r="J363" t="s">
        <v>503</v>
      </c>
      <c r="K363" t="s">
        <v>3281</v>
      </c>
      <c r="L363">
        <v>1</v>
      </c>
      <c r="M363">
        <v>0</v>
      </c>
      <c r="N363" s="2">
        <f t="shared" si="37"/>
        <v>3800</v>
      </c>
      <c r="O363" s="2">
        <f t="shared" si="41"/>
        <v>3500</v>
      </c>
      <c r="P363" s="2">
        <f t="shared" si="38"/>
        <v>3500</v>
      </c>
      <c r="Q363" s="2">
        <f t="shared" si="39"/>
        <v>300</v>
      </c>
      <c r="R363" s="3">
        <f t="shared" si="40"/>
        <v>7.8947368421052627E-2</v>
      </c>
      <c r="S363" t="s">
        <v>3284</v>
      </c>
      <c r="T363" t="s">
        <v>3289</v>
      </c>
      <c r="U363" t="s">
        <v>3291</v>
      </c>
      <c r="V363" t="s">
        <v>3294</v>
      </c>
      <c r="W363" t="s">
        <v>3297</v>
      </c>
      <c r="X363" t="s">
        <v>3301</v>
      </c>
      <c r="Y363" t="s">
        <v>3307</v>
      </c>
      <c r="Z363" t="s">
        <v>3310</v>
      </c>
      <c r="AA363" t="s">
        <v>3315</v>
      </c>
    </row>
    <row r="364" spans="1:27" x14ac:dyDescent="0.25">
      <c r="A364" s="1">
        <v>45335</v>
      </c>
      <c r="B364" t="s">
        <v>89</v>
      </c>
      <c r="C364" t="s">
        <v>126</v>
      </c>
      <c r="D364" t="s">
        <v>3318</v>
      </c>
      <c r="E364" s="2">
        <f t="shared" si="35"/>
        <v>4800</v>
      </c>
      <c r="F364">
        <v>4</v>
      </c>
      <c r="G364" s="2">
        <f t="shared" si="36"/>
        <v>19200</v>
      </c>
      <c r="H364" t="s">
        <v>136</v>
      </c>
      <c r="I364" t="s">
        <v>139</v>
      </c>
      <c r="J364" t="s">
        <v>504</v>
      </c>
      <c r="K364" t="s">
        <v>3281</v>
      </c>
      <c r="L364">
        <v>4</v>
      </c>
      <c r="M364">
        <v>0</v>
      </c>
      <c r="N364" s="2">
        <f t="shared" si="37"/>
        <v>19200</v>
      </c>
      <c r="O364" s="2">
        <f t="shared" si="41"/>
        <v>4200</v>
      </c>
      <c r="P364" s="2">
        <f t="shared" si="38"/>
        <v>16800</v>
      </c>
      <c r="Q364" s="2">
        <f t="shared" si="39"/>
        <v>2400</v>
      </c>
      <c r="R364" s="3">
        <f t="shared" si="40"/>
        <v>0.125</v>
      </c>
      <c r="S364" t="s">
        <v>3284</v>
      </c>
      <c r="T364" t="s">
        <v>3288</v>
      </c>
      <c r="U364" t="s">
        <v>3290</v>
      </c>
      <c r="V364" t="s">
        <v>3295</v>
      </c>
      <c r="W364" t="s">
        <v>3297</v>
      </c>
      <c r="X364" t="s">
        <v>3301</v>
      </c>
      <c r="Y364" t="s">
        <v>3307</v>
      </c>
      <c r="Z364" t="s">
        <v>3311</v>
      </c>
      <c r="AA364" t="s">
        <v>3314</v>
      </c>
    </row>
    <row r="365" spans="1:27" x14ac:dyDescent="0.25">
      <c r="A365" s="1">
        <v>45335</v>
      </c>
      <c r="B365" t="s">
        <v>90</v>
      </c>
      <c r="C365" t="s">
        <v>127</v>
      </c>
      <c r="D365" t="s">
        <v>3321</v>
      </c>
      <c r="E365" s="2">
        <f t="shared" si="35"/>
        <v>5800</v>
      </c>
      <c r="F365">
        <v>3</v>
      </c>
      <c r="G365" s="2">
        <f t="shared" si="36"/>
        <v>17400</v>
      </c>
      <c r="H365" t="s">
        <v>137</v>
      </c>
      <c r="I365" t="s">
        <v>139</v>
      </c>
      <c r="J365" t="s">
        <v>505</v>
      </c>
      <c r="K365" t="s">
        <v>3281</v>
      </c>
      <c r="L365">
        <v>3</v>
      </c>
      <c r="M365">
        <v>0</v>
      </c>
      <c r="N365" s="2">
        <f t="shared" si="37"/>
        <v>17400</v>
      </c>
      <c r="O365" s="2">
        <f t="shared" si="41"/>
        <v>3500</v>
      </c>
      <c r="P365" s="2">
        <f t="shared" si="38"/>
        <v>10500</v>
      </c>
      <c r="Q365" s="2">
        <f t="shared" si="39"/>
        <v>6900</v>
      </c>
      <c r="R365" s="3">
        <f t="shared" si="40"/>
        <v>0.39655172413793105</v>
      </c>
      <c r="S365" t="s">
        <v>3284</v>
      </c>
      <c r="T365" t="s">
        <v>3289</v>
      </c>
      <c r="U365" t="s">
        <v>3290</v>
      </c>
      <c r="V365" t="s">
        <v>3295</v>
      </c>
      <c r="W365" t="s">
        <v>3297</v>
      </c>
      <c r="X365" t="s">
        <v>3301</v>
      </c>
      <c r="Y365" t="s">
        <v>3307</v>
      </c>
      <c r="Z365" t="s">
        <v>3311</v>
      </c>
      <c r="AA365" t="s">
        <v>3313</v>
      </c>
    </row>
    <row r="366" spans="1:27" x14ac:dyDescent="0.25">
      <c r="A366" s="1">
        <v>45335</v>
      </c>
      <c r="B366" t="s">
        <v>51</v>
      </c>
      <c r="C366" t="s">
        <v>135</v>
      </c>
      <c r="D366" t="s">
        <v>3318</v>
      </c>
      <c r="E366" s="2">
        <f t="shared" si="35"/>
        <v>4800</v>
      </c>
      <c r="F366">
        <v>5</v>
      </c>
      <c r="G366" s="2">
        <f t="shared" si="36"/>
        <v>24000</v>
      </c>
      <c r="H366" t="s">
        <v>138</v>
      </c>
      <c r="I366" t="s">
        <v>141</v>
      </c>
      <c r="J366" t="s">
        <v>506</v>
      </c>
      <c r="K366" t="s">
        <v>3281</v>
      </c>
      <c r="L366">
        <v>5</v>
      </c>
      <c r="M366">
        <v>0</v>
      </c>
      <c r="N366" s="2">
        <f t="shared" si="37"/>
        <v>24000</v>
      </c>
      <c r="O366" s="2">
        <f t="shared" si="41"/>
        <v>1800</v>
      </c>
      <c r="P366" s="2">
        <f t="shared" si="38"/>
        <v>9000</v>
      </c>
      <c r="Q366" s="2">
        <f t="shared" si="39"/>
        <v>15000</v>
      </c>
      <c r="R366" s="3">
        <f t="shared" si="40"/>
        <v>0.625</v>
      </c>
      <c r="S366" t="s">
        <v>3284</v>
      </c>
      <c r="T366" t="s">
        <v>3289</v>
      </c>
      <c r="U366" t="s">
        <v>3291</v>
      </c>
      <c r="V366" t="s">
        <v>3294</v>
      </c>
      <c r="W366" t="s">
        <v>3297</v>
      </c>
      <c r="X366" t="s">
        <v>3301</v>
      </c>
      <c r="Y366" t="s">
        <v>3309</v>
      </c>
      <c r="Z366" t="s">
        <v>3310</v>
      </c>
      <c r="AA366" t="s">
        <v>3314</v>
      </c>
    </row>
    <row r="367" spans="1:27" x14ac:dyDescent="0.25">
      <c r="A367" s="1">
        <v>45335</v>
      </c>
      <c r="B367" t="s">
        <v>85</v>
      </c>
      <c r="C367" t="s">
        <v>135</v>
      </c>
      <c r="D367" t="s">
        <v>3320</v>
      </c>
      <c r="E367" s="2">
        <f t="shared" si="35"/>
        <v>2800</v>
      </c>
      <c r="F367">
        <v>5</v>
      </c>
      <c r="G367" s="2">
        <f t="shared" si="36"/>
        <v>14000</v>
      </c>
      <c r="H367" t="s">
        <v>136</v>
      </c>
      <c r="I367" t="s">
        <v>141</v>
      </c>
      <c r="J367" t="s">
        <v>507</v>
      </c>
      <c r="K367" t="s">
        <v>3281</v>
      </c>
      <c r="L367">
        <v>5</v>
      </c>
      <c r="M367">
        <v>50</v>
      </c>
      <c r="N367" s="2">
        <f t="shared" si="37"/>
        <v>13950</v>
      </c>
      <c r="O367" s="2">
        <f t="shared" si="41"/>
        <v>4200</v>
      </c>
      <c r="P367" s="2">
        <f t="shared" si="38"/>
        <v>21000</v>
      </c>
      <c r="Q367" s="2">
        <f t="shared" si="39"/>
        <v>-7050</v>
      </c>
      <c r="R367" s="3">
        <f t="shared" si="40"/>
        <v>-0.5053763440860215</v>
      </c>
      <c r="S367" t="s">
        <v>3284</v>
      </c>
      <c r="T367" t="s">
        <v>3288</v>
      </c>
      <c r="U367" t="s">
        <v>3291</v>
      </c>
      <c r="V367" t="s">
        <v>3294</v>
      </c>
      <c r="W367" t="s">
        <v>3297</v>
      </c>
      <c r="X367" t="s">
        <v>3301</v>
      </c>
      <c r="Y367" t="s">
        <v>3307</v>
      </c>
      <c r="Z367" t="s">
        <v>3310</v>
      </c>
      <c r="AA367" t="s">
        <v>3314</v>
      </c>
    </row>
    <row r="368" spans="1:27" x14ac:dyDescent="0.25">
      <c r="A368" s="1">
        <v>45335</v>
      </c>
      <c r="B368" t="s">
        <v>105</v>
      </c>
      <c r="C368" t="s">
        <v>134</v>
      </c>
      <c r="D368" t="s">
        <v>3321</v>
      </c>
      <c r="E368" s="2">
        <f t="shared" si="35"/>
        <v>5800</v>
      </c>
      <c r="F368">
        <v>5</v>
      </c>
      <c r="G368" s="2">
        <f t="shared" si="36"/>
        <v>29000</v>
      </c>
      <c r="H368" t="s">
        <v>136</v>
      </c>
      <c r="I368" t="s">
        <v>141</v>
      </c>
      <c r="J368" t="s">
        <v>508</v>
      </c>
      <c r="K368" t="s">
        <v>3281</v>
      </c>
      <c r="L368">
        <v>5</v>
      </c>
      <c r="M368">
        <v>0</v>
      </c>
      <c r="N368" s="2">
        <f t="shared" si="37"/>
        <v>29000</v>
      </c>
      <c r="O368" s="2">
        <f t="shared" si="41"/>
        <v>900</v>
      </c>
      <c r="P368" s="2">
        <f t="shared" si="38"/>
        <v>4500</v>
      </c>
      <c r="Q368" s="2">
        <f t="shared" si="39"/>
        <v>24500</v>
      </c>
      <c r="R368" s="3">
        <f t="shared" si="40"/>
        <v>0.84482758620689657</v>
      </c>
      <c r="S368" t="s">
        <v>3285</v>
      </c>
      <c r="T368" t="s">
        <v>3288</v>
      </c>
      <c r="U368" t="s">
        <v>3290</v>
      </c>
      <c r="V368" t="s">
        <v>3293</v>
      </c>
      <c r="W368" t="s">
        <v>3297</v>
      </c>
      <c r="X368" t="s">
        <v>3301</v>
      </c>
      <c r="Y368" t="s">
        <v>3309</v>
      </c>
      <c r="Z368" t="s">
        <v>3311</v>
      </c>
      <c r="AA368" t="s">
        <v>3313</v>
      </c>
    </row>
    <row r="369" spans="1:27" x14ac:dyDescent="0.25">
      <c r="A369" s="1">
        <v>45336</v>
      </c>
      <c r="B369" t="s">
        <v>29</v>
      </c>
      <c r="C369" t="s">
        <v>129</v>
      </c>
      <c r="D369" t="s">
        <v>3319</v>
      </c>
      <c r="E369" s="2">
        <f t="shared" si="35"/>
        <v>1300</v>
      </c>
      <c r="F369">
        <v>5</v>
      </c>
      <c r="G369" s="2">
        <f t="shared" si="36"/>
        <v>6500</v>
      </c>
      <c r="H369" t="s">
        <v>136</v>
      </c>
      <c r="I369" t="s">
        <v>141</v>
      </c>
      <c r="J369" t="s">
        <v>509</v>
      </c>
      <c r="K369" t="s">
        <v>3281</v>
      </c>
      <c r="L369">
        <v>5</v>
      </c>
      <c r="M369">
        <v>0</v>
      </c>
      <c r="N369" s="2">
        <f t="shared" si="37"/>
        <v>6500</v>
      </c>
      <c r="O369" s="2">
        <f t="shared" si="41"/>
        <v>900</v>
      </c>
      <c r="P369" s="2">
        <f t="shared" si="38"/>
        <v>4500</v>
      </c>
      <c r="Q369" s="2">
        <f t="shared" si="39"/>
        <v>2000</v>
      </c>
      <c r="R369" s="3">
        <f t="shared" si="40"/>
        <v>0.30769230769230771</v>
      </c>
      <c r="S369" t="s">
        <v>3284</v>
      </c>
      <c r="T369" t="s">
        <v>3288</v>
      </c>
      <c r="U369" t="s">
        <v>3290</v>
      </c>
      <c r="V369" t="s">
        <v>3294</v>
      </c>
      <c r="W369" t="s">
        <v>3297</v>
      </c>
      <c r="X369" t="s">
        <v>3302</v>
      </c>
      <c r="Y369" t="s">
        <v>3309</v>
      </c>
      <c r="Z369" t="s">
        <v>3310</v>
      </c>
      <c r="AA369" t="s">
        <v>3315</v>
      </c>
    </row>
    <row r="370" spans="1:27" x14ac:dyDescent="0.25">
      <c r="A370" s="1">
        <v>45336</v>
      </c>
      <c r="B370" t="s">
        <v>26</v>
      </c>
      <c r="C370" t="s">
        <v>124</v>
      </c>
      <c r="D370" t="s">
        <v>3319</v>
      </c>
      <c r="E370" s="2">
        <f t="shared" si="35"/>
        <v>1300</v>
      </c>
      <c r="F370">
        <v>3</v>
      </c>
      <c r="G370" s="2">
        <f t="shared" si="36"/>
        <v>3900</v>
      </c>
      <c r="H370" t="s">
        <v>136</v>
      </c>
      <c r="I370" t="s">
        <v>140</v>
      </c>
      <c r="J370" t="s">
        <v>510</v>
      </c>
      <c r="K370" t="s">
        <v>3281</v>
      </c>
      <c r="L370">
        <v>3</v>
      </c>
      <c r="M370">
        <v>0</v>
      </c>
      <c r="N370" s="2">
        <f t="shared" si="37"/>
        <v>3900</v>
      </c>
      <c r="O370" s="2">
        <f t="shared" si="41"/>
        <v>5000</v>
      </c>
      <c r="P370" s="2">
        <f t="shared" si="38"/>
        <v>15000</v>
      </c>
      <c r="Q370" s="2">
        <f t="shared" si="39"/>
        <v>-11100</v>
      </c>
      <c r="R370" s="3">
        <f t="shared" si="40"/>
        <v>-2.8461538461538463</v>
      </c>
      <c r="S370" t="s">
        <v>3284</v>
      </c>
      <c r="T370" t="s">
        <v>3287</v>
      </c>
      <c r="U370" t="s">
        <v>3290</v>
      </c>
      <c r="V370" t="s">
        <v>3294</v>
      </c>
      <c r="W370" t="s">
        <v>3297</v>
      </c>
      <c r="X370" t="s">
        <v>3302</v>
      </c>
      <c r="Y370" t="s">
        <v>3309</v>
      </c>
      <c r="Z370" t="s">
        <v>3310</v>
      </c>
      <c r="AA370" t="s">
        <v>3315</v>
      </c>
    </row>
    <row r="371" spans="1:27" x14ac:dyDescent="0.25">
      <c r="A371" s="1">
        <v>45336</v>
      </c>
      <c r="B371" t="s">
        <v>80</v>
      </c>
      <c r="C371" t="s">
        <v>130</v>
      </c>
      <c r="D371" t="s">
        <v>3317</v>
      </c>
      <c r="E371" s="2">
        <f t="shared" si="35"/>
        <v>6800</v>
      </c>
      <c r="F371">
        <v>2</v>
      </c>
      <c r="G371" s="2">
        <f t="shared" si="36"/>
        <v>13600</v>
      </c>
      <c r="H371" t="s">
        <v>136</v>
      </c>
      <c r="I371" t="s">
        <v>140</v>
      </c>
      <c r="J371" t="s">
        <v>511</v>
      </c>
      <c r="K371" t="s">
        <v>3281</v>
      </c>
      <c r="L371">
        <v>2</v>
      </c>
      <c r="M371">
        <v>0</v>
      </c>
      <c r="N371" s="2">
        <f t="shared" si="37"/>
        <v>13600</v>
      </c>
      <c r="O371" s="2">
        <f t="shared" si="41"/>
        <v>4200</v>
      </c>
      <c r="P371" s="2">
        <f t="shared" si="38"/>
        <v>8400</v>
      </c>
      <c r="Q371" s="2">
        <f t="shared" si="39"/>
        <v>5200</v>
      </c>
      <c r="R371" s="3">
        <f t="shared" si="40"/>
        <v>0.38235294117647056</v>
      </c>
      <c r="S371" t="s">
        <v>3285</v>
      </c>
      <c r="T371" t="s">
        <v>3289</v>
      </c>
      <c r="U371" t="s">
        <v>3290</v>
      </c>
      <c r="V371" t="s">
        <v>3294</v>
      </c>
      <c r="W371" t="s">
        <v>3297</v>
      </c>
      <c r="X371" t="s">
        <v>3302</v>
      </c>
      <c r="Y371" t="s">
        <v>3307</v>
      </c>
      <c r="Z371" t="s">
        <v>3310</v>
      </c>
      <c r="AA371" t="s">
        <v>3314</v>
      </c>
    </row>
    <row r="372" spans="1:27" x14ac:dyDescent="0.25">
      <c r="A372" s="1">
        <v>45336</v>
      </c>
      <c r="B372" t="s">
        <v>113</v>
      </c>
      <c r="C372" t="s">
        <v>129</v>
      </c>
      <c r="D372" t="s">
        <v>3321</v>
      </c>
      <c r="E372" s="2">
        <f t="shared" si="35"/>
        <v>5800</v>
      </c>
      <c r="F372">
        <v>4</v>
      </c>
      <c r="G372" s="2">
        <f t="shared" si="36"/>
        <v>23200</v>
      </c>
      <c r="H372" t="s">
        <v>137</v>
      </c>
      <c r="I372" t="s">
        <v>140</v>
      </c>
      <c r="J372" t="s">
        <v>512</v>
      </c>
      <c r="K372" t="s">
        <v>3281</v>
      </c>
      <c r="L372">
        <v>4</v>
      </c>
      <c r="M372">
        <v>50</v>
      </c>
      <c r="N372" s="2">
        <f t="shared" si="37"/>
        <v>23150</v>
      </c>
      <c r="O372" s="2">
        <f t="shared" si="41"/>
        <v>2600</v>
      </c>
      <c r="P372" s="2">
        <f t="shared" si="38"/>
        <v>10400</v>
      </c>
      <c r="Q372" s="2">
        <f t="shared" si="39"/>
        <v>12750</v>
      </c>
      <c r="R372" s="3">
        <f t="shared" si="40"/>
        <v>0.55075593952483803</v>
      </c>
      <c r="S372" t="s">
        <v>3284</v>
      </c>
      <c r="T372" t="s">
        <v>3288</v>
      </c>
      <c r="U372" t="s">
        <v>3291</v>
      </c>
      <c r="V372" t="s">
        <v>3295</v>
      </c>
      <c r="W372" t="s">
        <v>3297</v>
      </c>
      <c r="X372" t="s">
        <v>3302</v>
      </c>
      <c r="Y372" t="s">
        <v>3307</v>
      </c>
      <c r="Z372" t="s">
        <v>3311</v>
      </c>
      <c r="AA372" t="s">
        <v>3315</v>
      </c>
    </row>
    <row r="373" spans="1:27" x14ac:dyDescent="0.25">
      <c r="A373" s="1">
        <v>45336</v>
      </c>
      <c r="B373" t="s">
        <v>107</v>
      </c>
      <c r="C373" t="s">
        <v>133</v>
      </c>
      <c r="D373" t="s">
        <v>3322</v>
      </c>
      <c r="E373" s="2">
        <f t="shared" si="35"/>
        <v>3800</v>
      </c>
      <c r="F373">
        <v>3</v>
      </c>
      <c r="G373" s="2">
        <f t="shared" si="36"/>
        <v>11400</v>
      </c>
      <c r="H373" t="s">
        <v>138</v>
      </c>
      <c r="I373" t="s">
        <v>141</v>
      </c>
      <c r="J373" t="s">
        <v>513</v>
      </c>
      <c r="K373" t="s">
        <v>3281</v>
      </c>
      <c r="L373">
        <v>3</v>
      </c>
      <c r="M373">
        <v>0</v>
      </c>
      <c r="N373" s="2">
        <f t="shared" si="37"/>
        <v>11400</v>
      </c>
      <c r="O373" s="2">
        <f t="shared" si="41"/>
        <v>900</v>
      </c>
      <c r="P373" s="2">
        <f t="shared" si="38"/>
        <v>2700</v>
      </c>
      <c r="Q373" s="2">
        <f t="shared" si="39"/>
        <v>8700</v>
      </c>
      <c r="R373" s="3">
        <f t="shared" si="40"/>
        <v>0.76315789473684215</v>
      </c>
      <c r="S373" t="s">
        <v>3285</v>
      </c>
      <c r="T373" t="s">
        <v>3288</v>
      </c>
      <c r="U373" t="s">
        <v>3290</v>
      </c>
      <c r="V373" t="s">
        <v>3294</v>
      </c>
      <c r="W373" t="s">
        <v>3297</v>
      </c>
      <c r="X373" t="s">
        <v>3302</v>
      </c>
      <c r="Y373" t="s">
        <v>3307</v>
      </c>
      <c r="Z373" t="s">
        <v>3311</v>
      </c>
      <c r="AA373" t="s">
        <v>3314</v>
      </c>
    </row>
    <row r="374" spans="1:27" x14ac:dyDescent="0.25">
      <c r="A374" s="1">
        <v>45336</v>
      </c>
      <c r="B374" t="s">
        <v>23</v>
      </c>
      <c r="C374" t="s">
        <v>131</v>
      </c>
      <c r="D374" t="s">
        <v>3319</v>
      </c>
      <c r="E374" s="2">
        <f t="shared" si="35"/>
        <v>1300</v>
      </c>
      <c r="F374">
        <v>3</v>
      </c>
      <c r="G374" s="2">
        <f t="shared" si="36"/>
        <v>3900</v>
      </c>
      <c r="H374" t="s">
        <v>137</v>
      </c>
      <c r="I374" t="s">
        <v>139</v>
      </c>
      <c r="J374" t="s">
        <v>514</v>
      </c>
      <c r="K374" t="s">
        <v>3281</v>
      </c>
      <c r="L374">
        <v>3</v>
      </c>
      <c r="M374">
        <v>0</v>
      </c>
      <c r="N374" s="2">
        <f t="shared" si="37"/>
        <v>3900</v>
      </c>
      <c r="O374" s="2">
        <f t="shared" si="41"/>
        <v>900</v>
      </c>
      <c r="P374" s="2">
        <f t="shared" si="38"/>
        <v>2700</v>
      </c>
      <c r="Q374" s="2">
        <f t="shared" si="39"/>
        <v>1200</v>
      </c>
      <c r="R374" s="3">
        <f t="shared" si="40"/>
        <v>0.30769230769230771</v>
      </c>
      <c r="S374" t="s">
        <v>3284</v>
      </c>
      <c r="T374" t="s">
        <v>3289</v>
      </c>
      <c r="U374" t="s">
        <v>3291</v>
      </c>
      <c r="V374" t="s">
        <v>3292</v>
      </c>
      <c r="W374" t="s">
        <v>3297</v>
      </c>
      <c r="X374" t="s">
        <v>3302</v>
      </c>
      <c r="Y374" t="s">
        <v>3308</v>
      </c>
      <c r="Z374" t="s">
        <v>3310</v>
      </c>
      <c r="AA374" t="s">
        <v>3312</v>
      </c>
    </row>
    <row r="375" spans="1:27" x14ac:dyDescent="0.25">
      <c r="A375" s="1">
        <v>45336</v>
      </c>
      <c r="B375" t="s">
        <v>40</v>
      </c>
      <c r="C375" t="s">
        <v>134</v>
      </c>
      <c r="D375" t="s">
        <v>3319</v>
      </c>
      <c r="E375" s="2">
        <f t="shared" si="35"/>
        <v>1300</v>
      </c>
      <c r="F375">
        <v>3</v>
      </c>
      <c r="G375" s="2">
        <f t="shared" si="36"/>
        <v>3900</v>
      </c>
      <c r="H375" t="s">
        <v>138</v>
      </c>
      <c r="I375" t="s">
        <v>139</v>
      </c>
      <c r="J375" t="s">
        <v>515</v>
      </c>
      <c r="K375" t="s">
        <v>3281</v>
      </c>
      <c r="L375">
        <v>3</v>
      </c>
      <c r="M375">
        <v>0</v>
      </c>
      <c r="N375" s="2">
        <f t="shared" si="37"/>
        <v>3900</v>
      </c>
      <c r="O375" s="2">
        <f t="shared" si="41"/>
        <v>2600</v>
      </c>
      <c r="P375" s="2">
        <f t="shared" si="38"/>
        <v>7800</v>
      </c>
      <c r="Q375" s="2">
        <f t="shared" si="39"/>
        <v>-3900</v>
      </c>
      <c r="R375" s="3">
        <f t="shared" si="40"/>
        <v>-1</v>
      </c>
      <c r="S375" t="s">
        <v>3284</v>
      </c>
      <c r="T375" t="s">
        <v>3288</v>
      </c>
      <c r="U375" t="s">
        <v>3291</v>
      </c>
      <c r="V375" t="s">
        <v>3293</v>
      </c>
      <c r="W375" t="s">
        <v>3297</v>
      </c>
      <c r="X375" t="s">
        <v>3302</v>
      </c>
      <c r="Y375" t="s">
        <v>3308</v>
      </c>
      <c r="Z375" t="s">
        <v>3310</v>
      </c>
      <c r="AA375" t="s">
        <v>3315</v>
      </c>
    </row>
    <row r="376" spans="1:27" x14ac:dyDescent="0.25">
      <c r="A376" s="1">
        <v>45336</v>
      </c>
      <c r="B376" t="s">
        <v>66</v>
      </c>
      <c r="C376" t="s">
        <v>125</v>
      </c>
      <c r="D376" t="s">
        <v>3322</v>
      </c>
      <c r="E376" s="2">
        <f t="shared" si="35"/>
        <v>3800</v>
      </c>
      <c r="F376">
        <v>4</v>
      </c>
      <c r="G376" s="2">
        <f t="shared" si="36"/>
        <v>15200</v>
      </c>
      <c r="H376" t="s">
        <v>138</v>
      </c>
      <c r="I376" t="s">
        <v>140</v>
      </c>
      <c r="J376" t="s">
        <v>516</v>
      </c>
      <c r="K376" t="s">
        <v>3281</v>
      </c>
      <c r="L376">
        <v>4</v>
      </c>
      <c r="M376">
        <v>0</v>
      </c>
      <c r="N376" s="2">
        <f t="shared" si="37"/>
        <v>15200</v>
      </c>
      <c r="O376" s="2">
        <f t="shared" si="41"/>
        <v>4200</v>
      </c>
      <c r="P376" s="2">
        <f t="shared" si="38"/>
        <v>16800</v>
      </c>
      <c r="Q376" s="2">
        <f t="shared" si="39"/>
        <v>-1600</v>
      </c>
      <c r="R376" s="3">
        <f t="shared" si="40"/>
        <v>-0.10526315789473684</v>
      </c>
      <c r="S376" t="s">
        <v>3284</v>
      </c>
      <c r="T376" t="s">
        <v>3289</v>
      </c>
      <c r="U376" t="s">
        <v>3291</v>
      </c>
      <c r="V376" t="s">
        <v>3294</v>
      </c>
      <c r="W376" t="s">
        <v>3297</v>
      </c>
      <c r="X376" t="s">
        <v>3302</v>
      </c>
      <c r="Y376" t="s">
        <v>3308</v>
      </c>
      <c r="Z376" t="s">
        <v>3311</v>
      </c>
      <c r="AA376" t="s">
        <v>3314</v>
      </c>
    </row>
    <row r="377" spans="1:27" x14ac:dyDescent="0.25">
      <c r="A377" s="1">
        <v>45336</v>
      </c>
      <c r="B377" t="s">
        <v>29</v>
      </c>
      <c r="C377" t="s">
        <v>128</v>
      </c>
      <c r="D377" t="s">
        <v>3321</v>
      </c>
      <c r="E377" s="2">
        <f t="shared" si="35"/>
        <v>5800</v>
      </c>
      <c r="F377">
        <v>5</v>
      </c>
      <c r="G377" s="2">
        <f t="shared" si="36"/>
        <v>29000</v>
      </c>
      <c r="H377" t="s">
        <v>138</v>
      </c>
      <c r="I377" t="s">
        <v>139</v>
      </c>
      <c r="J377" t="s">
        <v>517</v>
      </c>
      <c r="K377" t="s">
        <v>3283</v>
      </c>
      <c r="L377">
        <v>5</v>
      </c>
      <c r="M377">
        <v>0</v>
      </c>
      <c r="N377" s="2">
        <f t="shared" si="37"/>
        <v>29000</v>
      </c>
      <c r="O377" s="2">
        <f t="shared" si="41"/>
        <v>900</v>
      </c>
      <c r="P377" s="2">
        <f t="shared" si="38"/>
        <v>4500</v>
      </c>
      <c r="Q377" s="2">
        <f t="shared" si="39"/>
        <v>24500</v>
      </c>
      <c r="R377" s="3">
        <f t="shared" si="40"/>
        <v>0.84482758620689657</v>
      </c>
      <c r="S377" t="s">
        <v>3284</v>
      </c>
      <c r="T377" t="s">
        <v>3289</v>
      </c>
      <c r="U377" t="s">
        <v>3291</v>
      </c>
      <c r="V377" t="s">
        <v>3294</v>
      </c>
      <c r="W377" t="s">
        <v>3297</v>
      </c>
      <c r="X377" t="s">
        <v>3302</v>
      </c>
      <c r="Y377" t="s">
        <v>3309</v>
      </c>
      <c r="Z377" t="s">
        <v>3311</v>
      </c>
      <c r="AA377" t="s">
        <v>3313</v>
      </c>
    </row>
    <row r="378" spans="1:27" x14ac:dyDescent="0.25">
      <c r="A378" s="1">
        <v>45336</v>
      </c>
      <c r="B378" t="s">
        <v>115</v>
      </c>
      <c r="C378" t="s">
        <v>135</v>
      </c>
      <c r="D378" t="s">
        <v>3319</v>
      </c>
      <c r="E378" s="2">
        <f t="shared" si="35"/>
        <v>1300</v>
      </c>
      <c r="F378">
        <v>2</v>
      </c>
      <c r="G378" s="2">
        <f t="shared" si="36"/>
        <v>2600</v>
      </c>
      <c r="H378" t="s">
        <v>138</v>
      </c>
      <c r="I378" t="s">
        <v>140</v>
      </c>
      <c r="J378" t="s">
        <v>518</v>
      </c>
      <c r="K378" t="s">
        <v>3281</v>
      </c>
      <c r="L378">
        <v>2</v>
      </c>
      <c r="M378">
        <v>0</v>
      </c>
      <c r="N378" s="2">
        <f t="shared" si="37"/>
        <v>2600</v>
      </c>
      <c r="O378" s="2">
        <f t="shared" si="41"/>
        <v>1300</v>
      </c>
      <c r="P378" s="2">
        <f t="shared" si="38"/>
        <v>2600</v>
      </c>
      <c r="Q378" s="2">
        <f t="shared" si="39"/>
        <v>0</v>
      </c>
      <c r="R378" s="3">
        <f t="shared" si="40"/>
        <v>0</v>
      </c>
      <c r="S378" t="s">
        <v>3284</v>
      </c>
      <c r="T378" t="s">
        <v>3289</v>
      </c>
      <c r="U378" t="s">
        <v>3291</v>
      </c>
      <c r="V378" t="s">
        <v>3294</v>
      </c>
      <c r="W378" t="s">
        <v>3297</v>
      </c>
      <c r="X378" t="s">
        <v>3302</v>
      </c>
      <c r="Y378" t="s">
        <v>3307</v>
      </c>
      <c r="Z378" t="s">
        <v>3311</v>
      </c>
      <c r="AA378" t="s">
        <v>3314</v>
      </c>
    </row>
    <row r="379" spans="1:27" x14ac:dyDescent="0.25">
      <c r="A379" s="1">
        <v>45336</v>
      </c>
      <c r="B379" t="s">
        <v>96</v>
      </c>
      <c r="C379" t="s">
        <v>123</v>
      </c>
      <c r="D379" t="s">
        <v>3327</v>
      </c>
      <c r="E379" s="2">
        <f t="shared" si="35"/>
        <v>2800</v>
      </c>
      <c r="F379">
        <v>4</v>
      </c>
      <c r="G379" s="2">
        <f t="shared" si="36"/>
        <v>11200</v>
      </c>
      <c r="H379" t="s">
        <v>137</v>
      </c>
      <c r="I379" t="s">
        <v>140</v>
      </c>
      <c r="J379" t="s">
        <v>519</v>
      </c>
      <c r="K379" t="s">
        <v>3282</v>
      </c>
      <c r="L379">
        <v>4</v>
      </c>
      <c r="M379">
        <v>100</v>
      </c>
      <c r="N379" s="2">
        <f t="shared" si="37"/>
        <v>11100</v>
      </c>
      <c r="O379" s="2">
        <f t="shared" si="41"/>
        <v>5000</v>
      </c>
      <c r="P379" s="2">
        <f t="shared" si="38"/>
        <v>20000</v>
      </c>
      <c r="Q379" s="2">
        <f t="shared" si="39"/>
        <v>-8900</v>
      </c>
      <c r="R379" s="3">
        <f t="shared" si="40"/>
        <v>-0.80180180180180183</v>
      </c>
      <c r="S379" t="s">
        <v>3284</v>
      </c>
      <c r="T379" t="s">
        <v>3288</v>
      </c>
      <c r="U379" t="s">
        <v>3290</v>
      </c>
      <c r="V379" t="s">
        <v>3295</v>
      </c>
      <c r="W379" t="s">
        <v>3297</v>
      </c>
      <c r="X379" t="s">
        <v>3302</v>
      </c>
      <c r="Y379" t="s">
        <v>3308</v>
      </c>
      <c r="Z379" t="s">
        <v>3311</v>
      </c>
      <c r="AA379" t="s">
        <v>3314</v>
      </c>
    </row>
    <row r="380" spans="1:27" x14ac:dyDescent="0.25">
      <c r="A380" s="1">
        <v>45336</v>
      </c>
      <c r="B380" t="s">
        <v>110</v>
      </c>
      <c r="C380" t="s">
        <v>124</v>
      </c>
      <c r="D380" t="s">
        <v>3317</v>
      </c>
      <c r="E380" s="2">
        <f t="shared" si="35"/>
        <v>6800</v>
      </c>
      <c r="F380">
        <v>3</v>
      </c>
      <c r="G380" s="2">
        <f t="shared" si="36"/>
        <v>20400</v>
      </c>
      <c r="H380" t="s">
        <v>138</v>
      </c>
      <c r="I380" t="s">
        <v>140</v>
      </c>
      <c r="J380" t="s">
        <v>520</v>
      </c>
      <c r="K380" t="s">
        <v>3281</v>
      </c>
      <c r="L380">
        <v>3</v>
      </c>
      <c r="M380">
        <v>0</v>
      </c>
      <c r="N380" s="2">
        <f t="shared" si="37"/>
        <v>20400</v>
      </c>
      <c r="O380" s="2">
        <f t="shared" si="41"/>
        <v>900</v>
      </c>
      <c r="P380" s="2">
        <f t="shared" si="38"/>
        <v>2700</v>
      </c>
      <c r="Q380" s="2">
        <f t="shared" si="39"/>
        <v>17700</v>
      </c>
      <c r="R380" s="3">
        <f t="shared" si="40"/>
        <v>0.86764705882352944</v>
      </c>
      <c r="S380" t="s">
        <v>3284</v>
      </c>
      <c r="T380" t="s">
        <v>3289</v>
      </c>
      <c r="U380" t="s">
        <v>3291</v>
      </c>
      <c r="V380" t="s">
        <v>3295</v>
      </c>
      <c r="W380" t="s">
        <v>3297</v>
      </c>
      <c r="X380" t="s">
        <v>3302</v>
      </c>
      <c r="Y380" t="s">
        <v>3309</v>
      </c>
      <c r="Z380" t="s">
        <v>3311</v>
      </c>
      <c r="AA380" t="s">
        <v>3315</v>
      </c>
    </row>
    <row r="381" spans="1:27" x14ac:dyDescent="0.25">
      <c r="A381" s="1">
        <v>45336</v>
      </c>
      <c r="B381" t="s">
        <v>96</v>
      </c>
      <c r="C381" t="s">
        <v>134</v>
      </c>
      <c r="D381" t="s">
        <v>3319</v>
      </c>
      <c r="E381" s="2">
        <f t="shared" si="35"/>
        <v>1300</v>
      </c>
      <c r="F381">
        <v>3</v>
      </c>
      <c r="G381" s="2">
        <f t="shared" si="36"/>
        <v>3900</v>
      </c>
      <c r="H381" t="s">
        <v>137</v>
      </c>
      <c r="I381" t="s">
        <v>140</v>
      </c>
      <c r="J381" t="s">
        <v>521</v>
      </c>
      <c r="K381" t="s">
        <v>3281</v>
      </c>
      <c r="L381">
        <v>3</v>
      </c>
      <c r="M381">
        <v>0</v>
      </c>
      <c r="N381" s="2">
        <f t="shared" si="37"/>
        <v>3900</v>
      </c>
      <c r="O381" s="2">
        <f t="shared" si="41"/>
        <v>3500</v>
      </c>
      <c r="P381" s="2">
        <f t="shared" si="38"/>
        <v>10500</v>
      </c>
      <c r="Q381" s="2">
        <f t="shared" si="39"/>
        <v>-6600</v>
      </c>
      <c r="R381" s="3">
        <f t="shared" si="40"/>
        <v>-1.6923076923076923</v>
      </c>
      <c r="S381" t="s">
        <v>3284</v>
      </c>
      <c r="T381" t="s">
        <v>3288</v>
      </c>
      <c r="U381" t="s">
        <v>3291</v>
      </c>
      <c r="V381" t="s">
        <v>3292</v>
      </c>
      <c r="W381" t="s">
        <v>3297</v>
      </c>
      <c r="X381" t="s">
        <v>3302</v>
      </c>
      <c r="Y381" t="s">
        <v>3307</v>
      </c>
      <c r="Z381" t="s">
        <v>3310</v>
      </c>
      <c r="AA381" t="s">
        <v>3314</v>
      </c>
    </row>
    <row r="382" spans="1:27" x14ac:dyDescent="0.25">
      <c r="A382" s="1">
        <v>45336</v>
      </c>
      <c r="B382" t="s">
        <v>63</v>
      </c>
      <c r="C382" t="s">
        <v>128</v>
      </c>
      <c r="D382" t="s">
        <v>3318</v>
      </c>
      <c r="E382" s="2">
        <f t="shared" si="35"/>
        <v>4800</v>
      </c>
      <c r="F382">
        <v>5</v>
      </c>
      <c r="G382" s="2">
        <f t="shared" si="36"/>
        <v>24000</v>
      </c>
      <c r="H382" t="s">
        <v>137</v>
      </c>
      <c r="I382" t="s">
        <v>140</v>
      </c>
      <c r="J382" t="s">
        <v>522</v>
      </c>
      <c r="K382" t="s">
        <v>3283</v>
      </c>
      <c r="L382">
        <v>5</v>
      </c>
      <c r="M382">
        <v>0</v>
      </c>
      <c r="N382" s="2">
        <f t="shared" si="37"/>
        <v>24000</v>
      </c>
      <c r="O382" s="2">
        <f t="shared" si="41"/>
        <v>900</v>
      </c>
      <c r="P382" s="2">
        <f t="shared" si="38"/>
        <v>4500</v>
      </c>
      <c r="Q382" s="2">
        <f t="shared" si="39"/>
        <v>19500</v>
      </c>
      <c r="R382" s="3">
        <f t="shared" si="40"/>
        <v>0.8125</v>
      </c>
      <c r="S382" t="s">
        <v>3285</v>
      </c>
      <c r="T382" t="s">
        <v>3289</v>
      </c>
      <c r="U382" t="s">
        <v>3290</v>
      </c>
      <c r="V382" t="s">
        <v>3295</v>
      </c>
      <c r="W382" t="s">
        <v>3297</v>
      </c>
      <c r="X382" t="s">
        <v>3302</v>
      </c>
      <c r="Y382" t="s">
        <v>3308</v>
      </c>
      <c r="Z382" t="s">
        <v>3310</v>
      </c>
      <c r="AA382" t="s">
        <v>3313</v>
      </c>
    </row>
    <row r="383" spans="1:27" x14ac:dyDescent="0.25">
      <c r="A383" s="1">
        <v>45336</v>
      </c>
      <c r="B383" t="s">
        <v>116</v>
      </c>
      <c r="C383" t="s">
        <v>131</v>
      </c>
      <c r="D383" t="s">
        <v>3319</v>
      </c>
      <c r="E383" s="2">
        <f t="shared" si="35"/>
        <v>1300</v>
      </c>
      <c r="F383">
        <v>5</v>
      </c>
      <c r="G383" s="2">
        <f t="shared" si="36"/>
        <v>6500</v>
      </c>
      <c r="H383" t="s">
        <v>136</v>
      </c>
      <c r="I383" t="s">
        <v>141</v>
      </c>
      <c r="J383" t="s">
        <v>523</v>
      </c>
      <c r="K383" t="s">
        <v>3281</v>
      </c>
      <c r="L383">
        <v>5</v>
      </c>
      <c r="M383">
        <v>0</v>
      </c>
      <c r="N383" s="2">
        <f t="shared" si="37"/>
        <v>6500</v>
      </c>
      <c r="O383" s="2">
        <f t="shared" si="41"/>
        <v>1800</v>
      </c>
      <c r="P383" s="2">
        <f t="shared" si="38"/>
        <v>9000</v>
      </c>
      <c r="Q383" s="2">
        <f t="shared" si="39"/>
        <v>-2500</v>
      </c>
      <c r="R383" s="3">
        <f t="shared" si="40"/>
        <v>-0.38461538461538464</v>
      </c>
      <c r="S383" t="s">
        <v>3286</v>
      </c>
      <c r="T383" t="s">
        <v>3288</v>
      </c>
      <c r="U383" t="s">
        <v>3290</v>
      </c>
      <c r="V383" t="s">
        <v>3295</v>
      </c>
      <c r="W383" t="s">
        <v>3297</v>
      </c>
      <c r="X383" t="s">
        <v>3302</v>
      </c>
      <c r="Y383" t="s">
        <v>3308</v>
      </c>
      <c r="Z383" t="s">
        <v>3310</v>
      </c>
      <c r="AA383" t="s">
        <v>3313</v>
      </c>
    </row>
    <row r="384" spans="1:27" x14ac:dyDescent="0.25">
      <c r="A384" s="1">
        <v>45336</v>
      </c>
      <c r="B384" t="s">
        <v>64</v>
      </c>
      <c r="C384" t="s">
        <v>126</v>
      </c>
      <c r="D384" t="s">
        <v>3320</v>
      </c>
      <c r="E384" s="2">
        <f t="shared" si="35"/>
        <v>2800</v>
      </c>
      <c r="F384">
        <v>2</v>
      </c>
      <c r="G384" s="2">
        <f t="shared" si="36"/>
        <v>5600</v>
      </c>
      <c r="H384" t="s">
        <v>138</v>
      </c>
      <c r="I384" t="s">
        <v>141</v>
      </c>
      <c r="J384" t="s">
        <v>524</v>
      </c>
      <c r="K384" t="s">
        <v>3281</v>
      </c>
      <c r="L384">
        <v>2</v>
      </c>
      <c r="M384">
        <v>0</v>
      </c>
      <c r="N384" s="2">
        <f t="shared" si="37"/>
        <v>5600</v>
      </c>
      <c r="O384" s="2">
        <f t="shared" si="41"/>
        <v>3500</v>
      </c>
      <c r="P384" s="2">
        <f t="shared" si="38"/>
        <v>7000</v>
      </c>
      <c r="Q384" s="2">
        <f t="shared" si="39"/>
        <v>-1400</v>
      </c>
      <c r="R384" s="3">
        <f t="shared" si="40"/>
        <v>-0.25</v>
      </c>
      <c r="S384" t="s">
        <v>3284</v>
      </c>
      <c r="T384" t="s">
        <v>3289</v>
      </c>
      <c r="U384" t="s">
        <v>3290</v>
      </c>
      <c r="V384" t="s">
        <v>3294</v>
      </c>
      <c r="W384" t="s">
        <v>3297</v>
      </c>
      <c r="X384" t="s">
        <v>3302</v>
      </c>
      <c r="Y384" t="s">
        <v>3307</v>
      </c>
      <c r="Z384" t="s">
        <v>3310</v>
      </c>
      <c r="AA384" t="s">
        <v>3313</v>
      </c>
    </row>
    <row r="385" spans="1:27" x14ac:dyDescent="0.25">
      <c r="A385" s="1">
        <v>45336</v>
      </c>
      <c r="B385" t="s">
        <v>42</v>
      </c>
      <c r="C385" t="s">
        <v>132</v>
      </c>
      <c r="D385" t="s">
        <v>3318</v>
      </c>
      <c r="E385" s="2">
        <f t="shared" si="35"/>
        <v>4800</v>
      </c>
      <c r="F385">
        <v>2</v>
      </c>
      <c r="G385" s="2">
        <f t="shared" si="36"/>
        <v>9600</v>
      </c>
      <c r="H385" t="s">
        <v>136</v>
      </c>
      <c r="I385" t="s">
        <v>139</v>
      </c>
      <c r="J385" t="s">
        <v>525</v>
      </c>
      <c r="K385" t="s">
        <v>3281</v>
      </c>
      <c r="L385">
        <v>2</v>
      </c>
      <c r="M385">
        <v>0</v>
      </c>
      <c r="N385" s="2">
        <f t="shared" si="37"/>
        <v>9600</v>
      </c>
      <c r="O385" s="2">
        <f t="shared" si="41"/>
        <v>1800</v>
      </c>
      <c r="P385" s="2">
        <f t="shared" si="38"/>
        <v>3600</v>
      </c>
      <c r="Q385" s="2">
        <f t="shared" si="39"/>
        <v>6000</v>
      </c>
      <c r="R385" s="3">
        <f t="shared" si="40"/>
        <v>0.625</v>
      </c>
      <c r="S385" t="s">
        <v>3285</v>
      </c>
      <c r="T385" t="s">
        <v>3287</v>
      </c>
      <c r="U385" t="s">
        <v>3290</v>
      </c>
      <c r="V385" t="s">
        <v>3294</v>
      </c>
      <c r="W385" t="s">
        <v>3297</v>
      </c>
      <c r="X385" t="s">
        <v>3302</v>
      </c>
      <c r="Y385" t="s">
        <v>3308</v>
      </c>
      <c r="Z385" t="s">
        <v>3311</v>
      </c>
      <c r="AA385" t="s">
        <v>3312</v>
      </c>
    </row>
    <row r="386" spans="1:27" x14ac:dyDescent="0.25">
      <c r="A386" s="1">
        <v>45337</v>
      </c>
      <c r="B386" t="s">
        <v>51</v>
      </c>
      <c r="C386" t="s">
        <v>128</v>
      </c>
      <c r="D386" t="s">
        <v>3320</v>
      </c>
      <c r="E386" s="2">
        <f t="shared" ref="E386:E449" si="42">IF(AND(C386="Cinnamon Rolls", D386="Large Pack"), 1500,
IF(AND(C386="Cinnamon Rolls", D386="Small Pack"), 800,
IF(AND(C386="Cinnamon Rolls", D386="Party Pack"), 2800,
IF(D386="500g",1300,
IF(D386="1000g",2800,
IF(D386="1500g",3800,
IF(D386="2000g",4800,
IF(D386="2500g",5800,
IF(D386="3000g",6800,"")))))))))</f>
        <v>2800</v>
      </c>
      <c r="F386">
        <v>1</v>
      </c>
      <c r="G386" s="2">
        <f t="shared" ref="G386:G449" si="43">F386*E386</f>
        <v>2800</v>
      </c>
      <c r="H386" t="s">
        <v>137</v>
      </c>
      <c r="I386" t="s">
        <v>140</v>
      </c>
      <c r="J386" t="s">
        <v>526</v>
      </c>
      <c r="K386" t="s">
        <v>3283</v>
      </c>
      <c r="L386">
        <v>1</v>
      </c>
      <c r="M386">
        <v>0</v>
      </c>
      <c r="N386" s="2">
        <f t="shared" ref="N386:N449" si="44">G386-M386</f>
        <v>2800</v>
      </c>
      <c r="O386" s="2">
        <f t="shared" si="41"/>
        <v>5000</v>
      </c>
      <c r="P386" s="2">
        <f t="shared" ref="P386:P449" si="45">L386*O386</f>
        <v>5000</v>
      </c>
      <c r="Q386" s="2">
        <f t="shared" ref="Q386:Q449" si="46">N386-P386</f>
        <v>-2200</v>
      </c>
      <c r="R386" s="3">
        <f t="shared" ref="R386:R449" si="47">Q386/N386*100%</f>
        <v>-0.7857142857142857</v>
      </c>
      <c r="S386" t="s">
        <v>3286</v>
      </c>
      <c r="T386" t="s">
        <v>3289</v>
      </c>
      <c r="U386" t="s">
        <v>3290</v>
      </c>
      <c r="V386" t="s">
        <v>3295</v>
      </c>
      <c r="W386" t="s">
        <v>3297</v>
      </c>
      <c r="X386" t="s">
        <v>3303</v>
      </c>
      <c r="Y386" t="s">
        <v>3308</v>
      </c>
      <c r="Z386" t="s">
        <v>3311</v>
      </c>
      <c r="AA386" t="s">
        <v>3315</v>
      </c>
    </row>
    <row r="387" spans="1:27" x14ac:dyDescent="0.25">
      <c r="A387" s="1">
        <v>45337</v>
      </c>
      <c r="B387" t="s">
        <v>35</v>
      </c>
      <c r="C387" t="s">
        <v>125</v>
      </c>
      <c r="D387" t="s">
        <v>3317</v>
      </c>
      <c r="E387" s="2">
        <f t="shared" si="42"/>
        <v>6800</v>
      </c>
      <c r="F387">
        <v>1</v>
      </c>
      <c r="G387" s="2">
        <f t="shared" si="43"/>
        <v>6800</v>
      </c>
      <c r="H387" t="s">
        <v>138</v>
      </c>
      <c r="I387" t="s">
        <v>140</v>
      </c>
      <c r="J387" t="s">
        <v>527</v>
      </c>
      <c r="K387" t="s">
        <v>3281</v>
      </c>
      <c r="L387">
        <v>1</v>
      </c>
      <c r="M387">
        <v>0</v>
      </c>
      <c r="N387" s="2">
        <f t="shared" si="44"/>
        <v>6800</v>
      </c>
      <c r="O387" s="2">
        <f t="shared" ref="O387:O450" si="48">IF(AND(C388="Cinnamon Rolls", D388="Small Pack"), 400,
IF(AND(C388="Cinnamon Rolls", D388="Large Pack"), 1000,
IF(AND(C388="Cinnamon Rolls", D388="Party Pack"), 1300,
IF(D388="500g", 900,
IF(D388="1000g", 1800,
IF(D388="1500g", 2600,
IF(D388="2000g", 3500,
IF(D388="2500g", 4200,
IF(D388="3000g", 5000, "")))))))))</f>
        <v>2600</v>
      </c>
      <c r="P387" s="2">
        <f t="shared" si="45"/>
        <v>2600</v>
      </c>
      <c r="Q387" s="2">
        <f t="shared" si="46"/>
        <v>4200</v>
      </c>
      <c r="R387" s="3">
        <f t="shared" si="47"/>
        <v>0.61764705882352944</v>
      </c>
      <c r="S387" t="s">
        <v>3284</v>
      </c>
      <c r="T387" t="s">
        <v>3288</v>
      </c>
      <c r="U387" t="s">
        <v>3290</v>
      </c>
      <c r="V387" t="s">
        <v>3294</v>
      </c>
      <c r="W387" t="s">
        <v>3297</v>
      </c>
      <c r="X387" t="s">
        <v>3303</v>
      </c>
      <c r="Y387" t="s">
        <v>3308</v>
      </c>
      <c r="Z387" t="s">
        <v>3311</v>
      </c>
      <c r="AA387" t="s">
        <v>3313</v>
      </c>
    </row>
    <row r="388" spans="1:27" x14ac:dyDescent="0.25">
      <c r="A388" s="1">
        <v>45337</v>
      </c>
      <c r="B388" t="s">
        <v>30</v>
      </c>
      <c r="C388" t="s">
        <v>133</v>
      </c>
      <c r="D388" t="s">
        <v>3322</v>
      </c>
      <c r="E388" s="2">
        <f t="shared" si="42"/>
        <v>3800</v>
      </c>
      <c r="F388">
        <v>5</v>
      </c>
      <c r="G388" s="2">
        <f t="shared" si="43"/>
        <v>19000</v>
      </c>
      <c r="H388" t="s">
        <v>136</v>
      </c>
      <c r="I388" t="s">
        <v>139</v>
      </c>
      <c r="J388" t="s">
        <v>528</v>
      </c>
      <c r="K388" t="s">
        <v>3281</v>
      </c>
      <c r="L388">
        <v>5</v>
      </c>
      <c r="M388">
        <v>0</v>
      </c>
      <c r="N388" s="2">
        <f t="shared" si="44"/>
        <v>19000</v>
      </c>
      <c r="O388" s="2">
        <f t="shared" si="48"/>
        <v>4200</v>
      </c>
      <c r="P388" s="2">
        <f t="shared" si="45"/>
        <v>21000</v>
      </c>
      <c r="Q388" s="2">
        <f t="shared" si="46"/>
        <v>-2000</v>
      </c>
      <c r="R388" s="3">
        <f t="shared" si="47"/>
        <v>-0.10526315789473684</v>
      </c>
      <c r="S388" t="s">
        <v>3285</v>
      </c>
      <c r="T388" t="s">
        <v>3287</v>
      </c>
      <c r="U388" t="s">
        <v>3290</v>
      </c>
      <c r="V388" t="s">
        <v>3292</v>
      </c>
      <c r="W388" t="s">
        <v>3297</v>
      </c>
      <c r="X388" t="s">
        <v>3303</v>
      </c>
      <c r="Y388" t="s">
        <v>3307</v>
      </c>
      <c r="Z388" t="s">
        <v>3311</v>
      </c>
      <c r="AA388" t="s">
        <v>3312</v>
      </c>
    </row>
    <row r="389" spans="1:27" x14ac:dyDescent="0.25">
      <c r="A389" s="1">
        <v>45337</v>
      </c>
      <c r="B389" t="s">
        <v>97</v>
      </c>
      <c r="C389" t="s">
        <v>133</v>
      </c>
      <c r="D389" t="s">
        <v>3321</v>
      </c>
      <c r="E389" s="2">
        <f t="shared" si="42"/>
        <v>5800</v>
      </c>
      <c r="F389">
        <v>5</v>
      </c>
      <c r="G389" s="2">
        <f t="shared" si="43"/>
        <v>29000</v>
      </c>
      <c r="H389" t="s">
        <v>137</v>
      </c>
      <c r="I389" t="s">
        <v>141</v>
      </c>
      <c r="J389" t="s">
        <v>529</v>
      </c>
      <c r="K389" t="s">
        <v>3281</v>
      </c>
      <c r="L389">
        <v>5</v>
      </c>
      <c r="M389">
        <v>0</v>
      </c>
      <c r="N389" s="2">
        <f t="shared" si="44"/>
        <v>29000</v>
      </c>
      <c r="O389" s="2">
        <f t="shared" si="48"/>
        <v>900</v>
      </c>
      <c r="P389" s="2">
        <f t="shared" si="45"/>
        <v>4500</v>
      </c>
      <c r="Q389" s="2">
        <f t="shared" si="46"/>
        <v>24500</v>
      </c>
      <c r="R389" s="3">
        <f t="shared" si="47"/>
        <v>0.84482758620689657</v>
      </c>
      <c r="S389" t="s">
        <v>3284</v>
      </c>
      <c r="T389" t="s">
        <v>3288</v>
      </c>
      <c r="U389" t="s">
        <v>3290</v>
      </c>
      <c r="V389" t="s">
        <v>3295</v>
      </c>
      <c r="W389" t="s">
        <v>3297</v>
      </c>
      <c r="X389" t="s">
        <v>3303</v>
      </c>
      <c r="Y389" t="s">
        <v>3308</v>
      </c>
      <c r="Z389" t="s">
        <v>3310</v>
      </c>
      <c r="AA389" t="s">
        <v>3312</v>
      </c>
    </row>
    <row r="390" spans="1:27" x14ac:dyDescent="0.25">
      <c r="A390" s="1">
        <v>45337</v>
      </c>
      <c r="B390" t="s">
        <v>116</v>
      </c>
      <c r="C390" t="s">
        <v>122</v>
      </c>
      <c r="D390" t="s">
        <v>3319</v>
      </c>
      <c r="E390" s="2">
        <f t="shared" si="42"/>
        <v>1300</v>
      </c>
      <c r="F390">
        <v>4</v>
      </c>
      <c r="G390" s="2">
        <f t="shared" si="43"/>
        <v>5200</v>
      </c>
      <c r="H390" t="s">
        <v>137</v>
      </c>
      <c r="I390" t="s">
        <v>140</v>
      </c>
      <c r="J390" t="s">
        <v>530</v>
      </c>
      <c r="K390" t="s">
        <v>3281</v>
      </c>
      <c r="L390">
        <v>4</v>
      </c>
      <c r="M390">
        <v>0</v>
      </c>
      <c r="N390" s="2">
        <f t="shared" si="44"/>
        <v>5200</v>
      </c>
      <c r="O390" s="2">
        <f t="shared" si="48"/>
        <v>1800</v>
      </c>
      <c r="P390" s="2">
        <f t="shared" si="45"/>
        <v>7200</v>
      </c>
      <c r="Q390" s="2">
        <f t="shared" si="46"/>
        <v>-2000</v>
      </c>
      <c r="R390" s="3">
        <f t="shared" si="47"/>
        <v>-0.38461538461538464</v>
      </c>
      <c r="S390" t="s">
        <v>3285</v>
      </c>
      <c r="T390" t="s">
        <v>3287</v>
      </c>
      <c r="U390" t="s">
        <v>3291</v>
      </c>
      <c r="V390" t="s">
        <v>3295</v>
      </c>
      <c r="W390" t="s">
        <v>3297</v>
      </c>
      <c r="X390" t="s">
        <v>3303</v>
      </c>
      <c r="Y390" t="s">
        <v>3307</v>
      </c>
      <c r="Z390" t="s">
        <v>3310</v>
      </c>
      <c r="AA390" t="s">
        <v>3312</v>
      </c>
    </row>
    <row r="391" spans="1:27" x14ac:dyDescent="0.25">
      <c r="A391" s="1">
        <v>45337</v>
      </c>
      <c r="B391" t="s">
        <v>83</v>
      </c>
      <c r="C391" t="s">
        <v>132</v>
      </c>
      <c r="D391" t="s">
        <v>3320</v>
      </c>
      <c r="E391" s="2">
        <f t="shared" si="42"/>
        <v>2800</v>
      </c>
      <c r="F391">
        <v>4</v>
      </c>
      <c r="G391" s="2">
        <f t="shared" si="43"/>
        <v>11200</v>
      </c>
      <c r="H391" t="s">
        <v>138</v>
      </c>
      <c r="I391" t="s">
        <v>140</v>
      </c>
      <c r="J391" t="s">
        <v>531</v>
      </c>
      <c r="K391" t="s">
        <v>3281</v>
      </c>
      <c r="L391">
        <v>4</v>
      </c>
      <c r="M391">
        <v>0</v>
      </c>
      <c r="N391" s="2">
        <f t="shared" si="44"/>
        <v>11200</v>
      </c>
      <c r="O391" s="2">
        <f t="shared" si="48"/>
        <v>900</v>
      </c>
      <c r="P391" s="2">
        <f t="shared" si="45"/>
        <v>3600</v>
      </c>
      <c r="Q391" s="2">
        <f t="shared" si="46"/>
        <v>7600</v>
      </c>
      <c r="R391" s="3">
        <f t="shared" si="47"/>
        <v>0.6785714285714286</v>
      </c>
      <c r="S391" t="s">
        <v>3284</v>
      </c>
      <c r="T391" t="s">
        <v>3288</v>
      </c>
      <c r="U391" t="s">
        <v>3291</v>
      </c>
      <c r="V391" t="s">
        <v>3292</v>
      </c>
      <c r="W391" t="s">
        <v>3297</v>
      </c>
      <c r="X391" t="s">
        <v>3303</v>
      </c>
      <c r="Y391" t="s">
        <v>3309</v>
      </c>
      <c r="Z391" t="s">
        <v>3311</v>
      </c>
      <c r="AA391" t="s">
        <v>3315</v>
      </c>
    </row>
    <row r="392" spans="1:27" x14ac:dyDescent="0.25">
      <c r="A392" s="1">
        <v>45337</v>
      </c>
      <c r="B392" t="s">
        <v>25</v>
      </c>
      <c r="C392" t="s">
        <v>134</v>
      </c>
      <c r="D392" t="s">
        <v>3319</v>
      </c>
      <c r="E392" s="2">
        <f t="shared" si="42"/>
        <v>1300</v>
      </c>
      <c r="F392">
        <v>4</v>
      </c>
      <c r="G392" s="2">
        <f t="shared" si="43"/>
        <v>5200</v>
      </c>
      <c r="H392" t="s">
        <v>137</v>
      </c>
      <c r="I392" t="s">
        <v>139</v>
      </c>
      <c r="J392" t="s">
        <v>532</v>
      </c>
      <c r="K392" t="s">
        <v>3281</v>
      </c>
      <c r="L392">
        <v>4</v>
      </c>
      <c r="M392">
        <v>0</v>
      </c>
      <c r="N392" s="2">
        <f t="shared" si="44"/>
        <v>5200</v>
      </c>
      <c r="O392" s="2">
        <f t="shared" si="48"/>
        <v>5000</v>
      </c>
      <c r="P392" s="2">
        <f t="shared" si="45"/>
        <v>20000</v>
      </c>
      <c r="Q392" s="2">
        <f t="shared" si="46"/>
        <v>-14800</v>
      </c>
      <c r="R392" s="3">
        <f t="shared" si="47"/>
        <v>-2.8461538461538463</v>
      </c>
      <c r="S392" t="s">
        <v>3284</v>
      </c>
      <c r="T392" t="s">
        <v>3287</v>
      </c>
      <c r="U392" t="s">
        <v>3290</v>
      </c>
      <c r="V392" t="s">
        <v>3292</v>
      </c>
      <c r="W392" t="s">
        <v>3297</v>
      </c>
      <c r="X392" t="s">
        <v>3303</v>
      </c>
      <c r="Y392" t="s">
        <v>3308</v>
      </c>
      <c r="Z392" t="s">
        <v>3310</v>
      </c>
      <c r="AA392" t="s">
        <v>3315</v>
      </c>
    </row>
    <row r="393" spans="1:27" x14ac:dyDescent="0.25">
      <c r="A393" s="1">
        <v>45337</v>
      </c>
      <c r="B393" t="s">
        <v>101</v>
      </c>
      <c r="C393" t="s">
        <v>126</v>
      </c>
      <c r="D393" t="s">
        <v>3317</v>
      </c>
      <c r="E393" s="2">
        <f t="shared" si="42"/>
        <v>6800</v>
      </c>
      <c r="F393">
        <v>4</v>
      </c>
      <c r="G393" s="2">
        <f t="shared" si="43"/>
        <v>27200</v>
      </c>
      <c r="H393" t="s">
        <v>138</v>
      </c>
      <c r="I393" t="s">
        <v>140</v>
      </c>
      <c r="J393" t="s">
        <v>533</v>
      </c>
      <c r="K393" t="s">
        <v>3281</v>
      </c>
      <c r="L393">
        <v>4</v>
      </c>
      <c r="M393">
        <v>0</v>
      </c>
      <c r="N393" s="2">
        <f t="shared" si="44"/>
        <v>27200</v>
      </c>
      <c r="O393" s="2">
        <f t="shared" si="48"/>
        <v>1800</v>
      </c>
      <c r="P393" s="2">
        <f t="shared" si="45"/>
        <v>7200</v>
      </c>
      <c r="Q393" s="2">
        <f t="shared" si="46"/>
        <v>20000</v>
      </c>
      <c r="R393" s="3">
        <f t="shared" si="47"/>
        <v>0.73529411764705888</v>
      </c>
      <c r="S393" t="s">
        <v>3286</v>
      </c>
      <c r="T393" t="s">
        <v>3287</v>
      </c>
      <c r="U393" t="s">
        <v>3290</v>
      </c>
      <c r="V393" t="s">
        <v>3293</v>
      </c>
      <c r="W393" t="s">
        <v>3297</v>
      </c>
      <c r="X393" t="s">
        <v>3303</v>
      </c>
      <c r="Y393" t="s">
        <v>3309</v>
      </c>
      <c r="Z393" t="s">
        <v>3311</v>
      </c>
      <c r="AA393" t="s">
        <v>3313</v>
      </c>
    </row>
    <row r="394" spans="1:27" x14ac:dyDescent="0.25">
      <c r="A394" s="1">
        <v>45337</v>
      </c>
      <c r="B394" t="s">
        <v>47</v>
      </c>
      <c r="C394" t="s">
        <v>135</v>
      </c>
      <c r="D394" t="s">
        <v>3320</v>
      </c>
      <c r="E394" s="2">
        <f t="shared" si="42"/>
        <v>2800</v>
      </c>
      <c r="F394">
        <v>4</v>
      </c>
      <c r="G394" s="2">
        <f t="shared" si="43"/>
        <v>11200</v>
      </c>
      <c r="H394" t="s">
        <v>138</v>
      </c>
      <c r="I394" t="s">
        <v>141</v>
      </c>
      <c r="J394" t="s">
        <v>534</v>
      </c>
      <c r="K394" t="s">
        <v>3281</v>
      </c>
      <c r="L394">
        <v>4</v>
      </c>
      <c r="M394">
        <v>0</v>
      </c>
      <c r="N394" s="2">
        <f t="shared" si="44"/>
        <v>11200</v>
      </c>
      <c r="O394" s="2">
        <f t="shared" si="48"/>
        <v>3500</v>
      </c>
      <c r="P394" s="2">
        <f t="shared" si="45"/>
        <v>14000</v>
      </c>
      <c r="Q394" s="2">
        <f t="shared" si="46"/>
        <v>-2800</v>
      </c>
      <c r="R394" s="3">
        <f t="shared" si="47"/>
        <v>-0.25</v>
      </c>
      <c r="S394" t="s">
        <v>3286</v>
      </c>
      <c r="T394" t="s">
        <v>3287</v>
      </c>
      <c r="U394" t="s">
        <v>3291</v>
      </c>
      <c r="V394" t="s">
        <v>3294</v>
      </c>
      <c r="W394" t="s">
        <v>3297</v>
      </c>
      <c r="X394" t="s">
        <v>3303</v>
      </c>
      <c r="Y394" t="s">
        <v>3309</v>
      </c>
      <c r="Z394" t="s">
        <v>3311</v>
      </c>
      <c r="AA394" t="s">
        <v>3313</v>
      </c>
    </row>
    <row r="395" spans="1:27" x14ac:dyDescent="0.25">
      <c r="A395" s="1">
        <v>45337</v>
      </c>
      <c r="B395" t="s">
        <v>82</v>
      </c>
      <c r="C395" t="s">
        <v>125</v>
      </c>
      <c r="D395" t="s">
        <v>3318</v>
      </c>
      <c r="E395" s="2">
        <f t="shared" si="42"/>
        <v>4800</v>
      </c>
      <c r="F395">
        <v>5</v>
      </c>
      <c r="G395" s="2">
        <f t="shared" si="43"/>
        <v>24000</v>
      </c>
      <c r="H395" t="s">
        <v>136</v>
      </c>
      <c r="I395" t="s">
        <v>139</v>
      </c>
      <c r="J395" t="s">
        <v>535</v>
      </c>
      <c r="K395" t="s">
        <v>3281</v>
      </c>
      <c r="L395">
        <v>5</v>
      </c>
      <c r="M395">
        <v>0</v>
      </c>
      <c r="N395" s="2">
        <f t="shared" si="44"/>
        <v>24000</v>
      </c>
      <c r="O395" s="2">
        <f t="shared" si="48"/>
        <v>1800</v>
      </c>
      <c r="P395" s="2">
        <f t="shared" si="45"/>
        <v>9000</v>
      </c>
      <c r="Q395" s="2">
        <f t="shared" si="46"/>
        <v>15000</v>
      </c>
      <c r="R395" s="3">
        <f t="shared" si="47"/>
        <v>0.625</v>
      </c>
      <c r="S395" t="s">
        <v>3285</v>
      </c>
      <c r="T395" t="s">
        <v>3288</v>
      </c>
      <c r="U395" t="s">
        <v>3291</v>
      </c>
      <c r="V395" t="s">
        <v>3295</v>
      </c>
      <c r="W395" t="s">
        <v>3297</v>
      </c>
      <c r="X395" t="s">
        <v>3303</v>
      </c>
      <c r="Y395" t="s">
        <v>3307</v>
      </c>
      <c r="Z395" t="s">
        <v>3311</v>
      </c>
      <c r="AA395" t="s">
        <v>3313</v>
      </c>
    </row>
    <row r="396" spans="1:27" x14ac:dyDescent="0.25">
      <c r="A396" s="1">
        <v>45337</v>
      </c>
      <c r="B396" t="s">
        <v>42</v>
      </c>
      <c r="C396" t="s">
        <v>134</v>
      </c>
      <c r="D396" t="s">
        <v>3320</v>
      </c>
      <c r="E396" s="2">
        <f t="shared" si="42"/>
        <v>2800</v>
      </c>
      <c r="F396">
        <v>5</v>
      </c>
      <c r="G396" s="2">
        <f t="shared" si="43"/>
        <v>14000</v>
      </c>
      <c r="H396" t="s">
        <v>138</v>
      </c>
      <c r="I396" t="s">
        <v>139</v>
      </c>
      <c r="J396" t="s">
        <v>536</v>
      </c>
      <c r="K396" t="s">
        <v>3281</v>
      </c>
      <c r="L396">
        <v>5</v>
      </c>
      <c r="M396">
        <v>0</v>
      </c>
      <c r="N396" s="2">
        <f t="shared" si="44"/>
        <v>14000</v>
      </c>
      <c r="O396" s="2">
        <f t="shared" si="48"/>
        <v>2600</v>
      </c>
      <c r="P396" s="2">
        <f t="shared" si="45"/>
        <v>13000</v>
      </c>
      <c r="Q396" s="2">
        <f t="shared" si="46"/>
        <v>1000</v>
      </c>
      <c r="R396" s="3">
        <f t="shared" si="47"/>
        <v>7.1428571428571425E-2</v>
      </c>
      <c r="S396" t="s">
        <v>3284</v>
      </c>
      <c r="T396" t="s">
        <v>3288</v>
      </c>
      <c r="U396" t="s">
        <v>3290</v>
      </c>
      <c r="V396" t="s">
        <v>3292</v>
      </c>
      <c r="W396" t="s">
        <v>3297</v>
      </c>
      <c r="X396" t="s">
        <v>3303</v>
      </c>
      <c r="Y396" t="s">
        <v>3309</v>
      </c>
      <c r="Z396" t="s">
        <v>3311</v>
      </c>
      <c r="AA396" t="s">
        <v>3315</v>
      </c>
    </row>
    <row r="397" spans="1:27" x14ac:dyDescent="0.25">
      <c r="A397" s="1">
        <v>45337</v>
      </c>
      <c r="B397" t="s">
        <v>107</v>
      </c>
      <c r="C397" t="s">
        <v>130</v>
      </c>
      <c r="D397" t="s">
        <v>3322</v>
      </c>
      <c r="E397" s="2">
        <f t="shared" si="42"/>
        <v>3800</v>
      </c>
      <c r="F397">
        <v>4</v>
      </c>
      <c r="G397" s="2">
        <f t="shared" si="43"/>
        <v>15200</v>
      </c>
      <c r="H397" t="s">
        <v>137</v>
      </c>
      <c r="I397" t="s">
        <v>139</v>
      </c>
      <c r="J397" t="s">
        <v>537</v>
      </c>
      <c r="K397" t="s">
        <v>3281</v>
      </c>
      <c r="L397">
        <v>4</v>
      </c>
      <c r="M397">
        <v>0</v>
      </c>
      <c r="N397" s="2">
        <f t="shared" si="44"/>
        <v>15200</v>
      </c>
      <c r="O397" s="2">
        <f t="shared" si="48"/>
        <v>4200</v>
      </c>
      <c r="P397" s="2">
        <f t="shared" si="45"/>
        <v>16800</v>
      </c>
      <c r="Q397" s="2">
        <f t="shared" si="46"/>
        <v>-1600</v>
      </c>
      <c r="R397" s="3">
        <f t="shared" si="47"/>
        <v>-0.10526315789473684</v>
      </c>
      <c r="S397" t="s">
        <v>3286</v>
      </c>
      <c r="T397" t="s">
        <v>3288</v>
      </c>
      <c r="U397" t="s">
        <v>3290</v>
      </c>
      <c r="V397" t="s">
        <v>3292</v>
      </c>
      <c r="W397" t="s">
        <v>3297</v>
      </c>
      <c r="X397" t="s">
        <v>3303</v>
      </c>
      <c r="Y397" t="s">
        <v>3307</v>
      </c>
      <c r="Z397" t="s">
        <v>3310</v>
      </c>
      <c r="AA397" t="s">
        <v>3314</v>
      </c>
    </row>
    <row r="398" spans="1:27" x14ac:dyDescent="0.25">
      <c r="A398" s="1">
        <v>45338</v>
      </c>
      <c r="B398" t="s">
        <v>66</v>
      </c>
      <c r="C398" t="s">
        <v>128</v>
      </c>
      <c r="D398" t="s">
        <v>3321</v>
      </c>
      <c r="E398" s="2">
        <f t="shared" si="42"/>
        <v>5800</v>
      </c>
      <c r="F398">
        <v>1</v>
      </c>
      <c r="G398" s="2">
        <f t="shared" si="43"/>
        <v>5800</v>
      </c>
      <c r="H398" t="s">
        <v>136</v>
      </c>
      <c r="I398" t="s">
        <v>139</v>
      </c>
      <c r="J398" t="s">
        <v>538</v>
      </c>
      <c r="K398" t="s">
        <v>3283</v>
      </c>
      <c r="L398">
        <v>1</v>
      </c>
      <c r="M398">
        <v>0</v>
      </c>
      <c r="N398" s="2">
        <f t="shared" si="44"/>
        <v>5800</v>
      </c>
      <c r="O398" s="2">
        <f t="shared" si="48"/>
        <v>900</v>
      </c>
      <c r="P398" s="2">
        <f t="shared" si="45"/>
        <v>900</v>
      </c>
      <c r="Q398" s="2">
        <f t="shared" si="46"/>
        <v>4900</v>
      </c>
      <c r="R398" s="3">
        <f t="shared" si="47"/>
        <v>0.84482758620689657</v>
      </c>
      <c r="S398" t="s">
        <v>3285</v>
      </c>
      <c r="T398" t="s">
        <v>3289</v>
      </c>
      <c r="U398" t="s">
        <v>3290</v>
      </c>
      <c r="V398" t="s">
        <v>3294</v>
      </c>
      <c r="W398" t="s">
        <v>3297</v>
      </c>
      <c r="X398" t="s">
        <v>3304</v>
      </c>
      <c r="Y398" t="s">
        <v>3309</v>
      </c>
      <c r="Z398" t="s">
        <v>3310</v>
      </c>
      <c r="AA398" t="s">
        <v>3313</v>
      </c>
    </row>
    <row r="399" spans="1:27" x14ac:dyDescent="0.25">
      <c r="A399" s="1">
        <v>45338</v>
      </c>
      <c r="B399" t="s">
        <v>86</v>
      </c>
      <c r="C399" t="s">
        <v>126</v>
      </c>
      <c r="D399" t="s">
        <v>3319</v>
      </c>
      <c r="E399" s="2">
        <f t="shared" si="42"/>
        <v>1300</v>
      </c>
      <c r="F399">
        <v>4</v>
      </c>
      <c r="G399" s="2">
        <f t="shared" si="43"/>
        <v>5200</v>
      </c>
      <c r="H399" t="s">
        <v>136</v>
      </c>
      <c r="I399" t="s">
        <v>141</v>
      </c>
      <c r="J399" t="s">
        <v>539</v>
      </c>
      <c r="K399" t="s">
        <v>3281</v>
      </c>
      <c r="L399">
        <v>4</v>
      </c>
      <c r="M399">
        <v>0</v>
      </c>
      <c r="N399" s="2">
        <f t="shared" si="44"/>
        <v>5200</v>
      </c>
      <c r="O399" s="2">
        <f t="shared" si="48"/>
        <v>3500</v>
      </c>
      <c r="P399" s="2">
        <f t="shared" si="45"/>
        <v>14000</v>
      </c>
      <c r="Q399" s="2">
        <f t="shared" si="46"/>
        <v>-8800</v>
      </c>
      <c r="R399" s="3">
        <f t="shared" si="47"/>
        <v>-1.6923076923076923</v>
      </c>
      <c r="S399" t="s">
        <v>3286</v>
      </c>
      <c r="T399" t="s">
        <v>3289</v>
      </c>
      <c r="U399" t="s">
        <v>3290</v>
      </c>
      <c r="V399" t="s">
        <v>3295</v>
      </c>
      <c r="W399" t="s">
        <v>3297</v>
      </c>
      <c r="X399" t="s">
        <v>3304</v>
      </c>
      <c r="Y399" t="s">
        <v>3308</v>
      </c>
      <c r="Z399" t="s">
        <v>3311</v>
      </c>
      <c r="AA399" t="s">
        <v>3314</v>
      </c>
    </row>
    <row r="400" spans="1:27" x14ac:dyDescent="0.25">
      <c r="A400" s="1">
        <v>45338</v>
      </c>
      <c r="B400" t="s">
        <v>89</v>
      </c>
      <c r="C400" t="s">
        <v>124</v>
      </c>
      <c r="D400" t="s">
        <v>3318</v>
      </c>
      <c r="E400" s="2">
        <f t="shared" si="42"/>
        <v>4800</v>
      </c>
      <c r="F400">
        <v>2</v>
      </c>
      <c r="G400" s="2">
        <f t="shared" si="43"/>
        <v>9600</v>
      </c>
      <c r="H400" t="s">
        <v>138</v>
      </c>
      <c r="I400" t="s">
        <v>139</v>
      </c>
      <c r="J400" t="s">
        <v>540</v>
      </c>
      <c r="K400" t="s">
        <v>3281</v>
      </c>
      <c r="L400">
        <v>2</v>
      </c>
      <c r="M400">
        <v>50</v>
      </c>
      <c r="N400" s="2">
        <f t="shared" si="44"/>
        <v>9550</v>
      </c>
      <c r="O400" s="2">
        <f t="shared" si="48"/>
        <v>1800</v>
      </c>
      <c r="P400" s="2">
        <f t="shared" si="45"/>
        <v>3600</v>
      </c>
      <c r="Q400" s="2">
        <f t="shared" si="46"/>
        <v>5950</v>
      </c>
      <c r="R400" s="3">
        <f t="shared" si="47"/>
        <v>0.62303664921465973</v>
      </c>
      <c r="S400" t="s">
        <v>3284</v>
      </c>
      <c r="T400" t="s">
        <v>3288</v>
      </c>
      <c r="U400" t="s">
        <v>3291</v>
      </c>
      <c r="V400" t="s">
        <v>3294</v>
      </c>
      <c r="W400" t="s">
        <v>3297</v>
      </c>
      <c r="X400" t="s">
        <v>3304</v>
      </c>
      <c r="Y400" t="s">
        <v>3307</v>
      </c>
      <c r="Z400" t="s">
        <v>3311</v>
      </c>
      <c r="AA400" t="s">
        <v>3315</v>
      </c>
    </row>
    <row r="401" spans="1:27" x14ac:dyDescent="0.25">
      <c r="A401" s="1">
        <v>45338</v>
      </c>
      <c r="B401" t="s">
        <v>41</v>
      </c>
      <c r="C401" t="s">
        <v>131</v>
      </c>
      <c r="D401" t="s">
        <v>3320</v>
      </c>
      <c r="E401" s="2">
        <f t="shared" si="42"/>
        <v>2800</v>
      </c>
      <c r="F401">
        <v>1</v>
      </c>
      <c r="G401" s="2">
        <f t="shared" si="43"/>
        <v>2800</v>
      </c>
      <c r="H401" t="s">
        <v>137</v>
      </c>
      <c r="I401" t="s">
        <v>141</v>
      </c>
      <c r="J401" t="s">
        <v>541</v>
      </c>
      <c r="K401" t="s">
        <v>3281</v>
      </c>
      <c r="L401">
        <v>1</v>
      </c>
      <c r="M401">
        <v>0</v>
      </c>
      <c r="N401" s="2">
        <f t="shared" si="44"/>
        <v>2800</v>
      </c>
      <c r="O401" s="2">
        <f t="shared" si="48"/>
        <v>900</v>
      </c>
      <c r="P401" s="2">
        <f t="shared" si="45"/>
        <v>900</v>
      </c>
      <c r="Q401" s="2">
        <f t="shared" si="46"/>
        <v>1900</v>
      </c>
      <c r="R401" s="3">
        <f t="shared" si="47"/>
        <v>0.6785714285714286</v>
      </c>
      <c r="S401" t="s">
        <v>3285</v>
      </c>
      <c r="T401" t="s">
        <v>3288</v>
      </c>
      <c r="U401" t="s">
        <v>3291</v>
      </c>
      <c r="V401" t="s">
        <v>3293</v>
      </c>
      <c r="W401" t="s">
        <v>3297</v>
      </c>
      <c r="X401" t="s">
        <v>3304</v>
      </c>
      <c r="Y401" t="s">
        <v>3307</v>
      </c>
      <c r="Z401" t="s">
        <v>3311</v>
      </c>
      <c r="AA401" t="s">
        <v>3312</v>
      </c>
    </row>
    <row r="402" spans="1:27" x14ac:dyDescent="0.25">
      <c r="A402" s="1">
        <v>45338</v>
      </c>
      <c r="B402" t="s">
        <v>55</v>
      </c>
      <c r="C402" t="s">
        <v>132</v>
      </c>
      <c r="D402" t="s">
        <v>3319</v>
      </c>
      <c r="E402" s="2">
        <f t="shared" si="42"/>
        <v>1300</v>
      </c>
      <c r="F402">
        <v>4</v>
      </c>
      <c r="G402" s="2">
        <f t="shared" si="43"/>
        <v>5200</v>
      </c>
      <c r="H402" t="s">
        <v>138</v>
      </c>
      <c r="I402" t="s">
        <v>139</v>
      </c>
      <c r="J402" t="s">
        <v>542</v>
      </c>
      <c r="K402" t="s">
        <v>3281</v>
      </c>
      <c r="L402">
        <v>4</v>
      </c>
      <c r="M402">
        <v>0</v>
      </c>
      <c r="N402" s="2">
        <f t="shared" si="44"/>
        <v>5200</v>
      </c>
      <c r="O402" s="2">
        <f t="shared" si="48"/>
        <v>1800</v>
      </c>
      <c r="P402" s="2">
        <f t="shared" si="45"/>
        <v>7200</v>
      </c>
      <c r="Q402" s="2">
        <f t="shared" si="46"/>
        <v>-2000</v>
      </c>
      <c r="R402" s="3">
        <f t="shared" si="47"/>
        <v>-0.38461538461538464</v>
      </c>
      <c r="S402" t="s">
        <v>3284</v>
      </c>
      <c r="T402" t="s">
        <v>3288</v>
      </c>
      <c r="U402" t="s">
        <v>3290</v>
      </c>
      <c r="V402" t="s">
        <v>3295</v>
      </c>
      <c r="W402" t="s">
        <v>3297</v>
      </c>
      <c r="X402" t="s">
        <v>3304</v>
      </c>
      <c r="Y402" t="s">
        <v>3308</v>
      </c>
      <c r="Z402" t="s">
        <v>3310</v>
      </c>
      <c r="AA402" t="s">
        <v>3315</v>
      </c>
    </row>
    <row r="403" spans="1:27" x14ac:dyDescent="0.25">
      <c r="A403" s="1">
        <v>45338</v>
      </c>
      <c r="B403" t="s">
        <v>36</v>
      </c>
      <c r="C403" t="s">
        <v>122</v>
      </c>
      <c r="D403" t="s">
        <v>3320</v>
      </c>
      <c r="E403" s="2">
        <f t="shared" si="42"/>
        <v>2800</v>
      </c>
      <c r="F403">
        <v>3</v>
      </c>
      <c r="G403" s="2">
        <f t="shared" si="43"/>
        <v>8400</v>
      </c>
      <c r="H403" t="s">
        <v>137</v>
      </c>
      <c r="I403" t="s">
        <v>140</v>
      </c>
      <c r="J403" t="s">
        <v>543</v>
      </c>
      <c r="K403" t="s">
        <v>3281</v>
      </c>
      <c r="L403">
        <v>3</v>
      </c>
      <c r="M403">
        <v>50</v>
      </c>
      <c r="N403" s="2">
        <f t="shared" si="44"/>
        <v>8350</v>
      </c>
      <c r="O403" s="2">
        <f t="shared" si="48"/>
        <v>900</v>
      </c>
      <c r="P403" s="2">
        <f t="shared" si="45"/>
        <v>2700</v>
      </c>
      <c r="Q403" s="2">
        <f t="shared" si="46"/>
        <v>5650</v>
      </c>
      <c r="R403" s="3">
        <f t="shared" si="47"/>
        <v>0.67664670658682635</v>
      </c>
      <c r="S403" t="s">
        <v>3284</v>
      </c>
      <c r="T403" t="s">
        <v>3287</v>
      </c>
      <c r="U403" t="s">
        <v>3291</v>
      </c>
      <c r="V403" t="s">
        <v>3294</v>
      </c>
      <c r="W403" t="s">
        <v>3297</v>
      </c>
      <c r="X403" t="s">
        <v>3304</v>
      </c>
      <c r="Y403" t="s">
        <v>3308</v>
      </c>
      <c r="Z403" t="s">
        <v>3310</v>
      </c>
      <c r="AA403" t="s">
        <v>3315</v>
      </c>
    </row>
    <row r="404" spans="1:27" x14ac:dyDescent="0.25">
      <c r="A404" s="1">
        <v>45338</v>
      </c>
      <c r="B404" t="s">
        <v>42</v>
      </c>
      <c r="C404" t="s">
        <v>127</v>
      </c>
      <c r="D404" t="s">
        <v>3319</v>
      </c>
      <c r="E404" s="2">
        <f t="shared" si="42"/>
        <v>1300</v>
      </c>
      <c r="F404">
        <v>2</v>
      </c>
      <c r="G404" s="2">
        <f t="shared" si="43"/>
        <v>2600</v>
      </c>
      <c r="H404" t="s">
        <v>136</v>
      </c>
      <c r="I404" t="s">
        <v>141</v>
      </c>
      <c r="J404" t="s">
        <v>544</v>
      </c>
      <c r="K404" t="s">
        <v>3281</v>
      </c>
      <c r="L404">
        <v>2</v>
      </c>
      <c r="M404">
        <v>0</v>
      </c>
      <c r="N404" s="2">
        <f t="shared" si="44"/>
        <v>2600</v>
      </c>
      <c r="O404" s="2">
        <f t="shared" si="48"/>
        <v>1800</v>
      </c>
      <c r="P404" s="2">
        <f t="shared" si="45"/>
        <v>3600</v>
      </c>
      <c r="Q404" s="2">
        <f t="shared" si="46"/>
        <v>-1000</v>
      </c>
      <c r="R404" s="3">
        <f t="shared" si="47"/>
        <v>-0.38461538461538464</v>
      </c>
      <c r="S404" t="s">
        <v>3286</v>
      </c>
      <c r="T404" t="s">
        <v>3288</v>
      </c>
      <c r="U404" t="s">
        <v>3291</v>
      </c>
      <c r="V404" t="s">
        <v>3292</v>
      </c>
      <c r="W404" t="s">
        <v>3297</v>
      </c>
      <c r="X404" t="s">
        <v>3304</v>
      </c>
      <c r="Y404" t="s">
        <v>3307</v>
      </c>
      <c r="Z404" t="s">
        <v>3311</v>
      </c>
      <c r="AA404" t="s">
        <v>3315</v>
      </c>
    </row>
    <row r="405" spans="1:27" x14ac:dyDescent="0.25">
      <c r="A405" s="1">
        <v>45338</v>
      </c>
      <c r="B405" t="s">
        <v>38</v>
      </c>
      <c r="C405" t="s">
        <v>128</v>
      </c>
      <c r="D405" t="s">
        <v>3320</v>
      </c>
      <c r="E405" s="2">
        <f t="shared" si="42"/>
        <v>2800</v>
      </c>
      <c r="F405">
        <v>4</v>
      </c>
      <c r="G405" s="2">
        <f t="shared" si="43"/>
        <v>11200</v>
      </c>
      <c r="H405" t="s">
        <v>136</v>
      </c>
      <c r="I405" t="s">
        <v>140</v>
      </c>
      <c r="J405" t="s">
        <v>545</v>
      </c>
      <c r="K405" t="s">
        <v>3283</v>
      </c>
      <c r="L405">
        <v>4</v>
      </c>
      <c r="M405">
        <v>0</v>
      </c>
      <c r="N405" s="2">
        <f t="shared" si="44"/>
        <v>11200</v>
      </c>
      <c r="O405" s="2">
        <f t="shared" si="48"/>
        <v>2600</v>
      </c>
      <c r="P405" s="2">
        <f t="shared" si="45"/>
        <v>10400</v>
      </c>
      <c r="Q405" s="2">
        <f t="shared" si="46"/>
        <v>800</v>
      </c>
      <c r="R405" s="3">
        <f t="shared" si="47"/>
        <v>7.1428571428571425E-2</v>
      </c>
      <c r="S405" t="s">
        <v>3286</v>
      </c>
      <c r="T405" t="s">
        <v>3287</v>
      </c>
      <c r="U405" t="s">
        <v>3291</v>
      </c>
      <c r="V405" t="s">
        <v>3292</v>
      </c>
      <c r="W405" t="s">
        <v>3297</v>
      </c>
      <c r="X405" t="s">
        <v>3304</v>
      </c>
      <c r="Y405" t="s">
        <v>3308</v>
      </c>
      <c r="Z405" t="s">
        <v>3310</v>
      </c>
      <c r="AA405" t="s">
        <v>3312</v>
      </c>
    </row>
    <row r="406" spans="1:27" x14ac:dyDescent="0.25">
      <c r="A406" s="1">
        <v>45338</v>
      </c>
      <c r="B406" t="s">
        <v>83</v>
      </c>
      <c r="C406" t="s">
        <v>129</v>
      </c>
      <c r="D406" t="s">
        <v>3322</v>
      </c>
      <c r="E406" s="2">
        <f t="shared" si="42"/>
        <v>3800</v>
      </c>
      <c r="F406">
        <v>4</v>
      </c>
      <c r="G406" s="2">
        <f t="shared" si="43"/>
        <v>15200</v>
      </c>
      <c r="H406" t="s">
        <v>136</v>
      </c>
      <c r="I406" t="s">
        <v>139</v>
      </c>
      <c r="J406" t="s">
        <v>546</v>
      </c>
      <c r="K406" t="s">
        <v>3281</v>
      </c>
      <c r="L406">
        <v>4</v>
      </c>
      <c r="M406">
        <v>0</v>
      </c>
      <c r="N406" s="2">
        <f t="shared" si="44"/>
        <v>15200</v>
      </c>
      <c r="O406" s="2">
        <f t="shared" si="48"/>
        <v>2600</v>
      </c>
      <c r="P406" s="2">
        <f t="shared" si="45"/>
        <v>10400</v>
      </c>
      <c r="Q406" s="2">
        <f t="shared" si="46"/>
        <v>4800</v>
      </c>
      <c r="R406" s="3">
        <f t="shared" si="47"/>
        <v>0.31578947368421051</v>
      </c>
      <c r="S406" t="s">
        <v>3286</v>
      </c>
      <c r="T406" t="s">
        <v>3288</v>
      </c>
      <c r="U406" t="s">
        <v>3290</v>
      </c>
      <c r="V406" t="s">
        <v>3292</v>
      </c>
      <c r="W406" t="s">
        <v>3297</v>
      </c>
      <c r="X406" t="s">
        <v>3304</v>
      </c>
      <c r="Y406" t="s">
        <v>3308</v>
      </c>
      <c r="Z406" t="s">
        <v>3311</v>
      </c>
      <c r="AA406" t="s">
        <v>3313</v>
      </c>
    </row>
    <row r="407" spans="1:27" x14ac:dyDescent="0.25">
      <c r="A407" s="1">
        <v>45338</v>
      </c>
      <c r="B407" t="s">
        <v>64</v>
      </c>
      <c r="C407" t="s">
        <v>122</v>
      </c>
      <c r="D407" t="s">
        <v>3322</v>
      </c>
      <c r="E407" s="2">
        <f t="shared" si="42"/>
        <v>3800</v>
      </c>
      <c r="F407">
        <v>3</v>
      </c>
      <c r="G407" s="2">
        <f t="shared" si="43"/>
        <v>11400</v>
      </c>
      <c r="H407" t="s">
        <v>136</v>
      </c>
      <c r="I407" t="s">
        <v>140</v>
      </c>
      <c r="J407" t="s">
        <v>547</v>
      </c>
      <c r="K407" t="s">
        <v>3281</v>
      </c>
      <c r="L407">
        <v>3</v>
      </c>
      <c r="M407">
        <v>0</v>
      </c>
      <c r="N407" s="2">
        <f t="shared" si="44"/>
        <v>11400</v>
      </c>
      <c r="O407" s="2">
        <f t="shared" si="48"/>
        <v>1000</v>
      </c>
      <c r="P407" s="2">
        <f t="shared" si="45"/>
        <v>3000</v>
      </c>
      <c r="Q407" s="2">
        <f t="shared" si="46"/>
        <v>8400</v>
      </c>
      <c r="R407" s="3">
        <f t="shared" si="47"/>
        <v>0.73684210526315785</v>
      </c>
      <c r="S407" t="s">
        <v>3286</v>
      </c>
      <c r="T407" t="s">
        <v>3287</v>
      </c>
      <c r="U407" t="s">
        <v>3290</v>
      </c>
      <c r="V407" t="s">
        <v>3294</v>
      </c>
      <c r="W407" t="s">
        <v>3297</v>
      </c>
      <c r="X407" t="s">
        <v>3304</v>
      </c>
      <c r="Y407" t="s">
        <v>3309</v>
      </c>
      <c r="Z407" t="s">
        <v>3311</v>
      </c>
      <c r="AA407" t="s">
        <v>3315</v>
      </c>
    </row>
    <row r="408" spans="1:27" x14ac:dyDescent="0.25">
      <c r="A408" s="1">
        <v>45338</v>
      </c>
      <c r="B408" t="s">
        <v>113</v>
      </c>
      <c r="C408" t="s">
        <v>123</v>
      </c>
      <c r="D408" t="s">
        <v>3328</v>
      </c>
      <c r="E408" s="2">
        <f t="shared" si="42"/>
        <v>1500</v>
      </c>
      <c r="F408">
        <v>5</v>
      </c>
      <c r="G408" s="2">
        <f t="shared" si="43"/>
        <v>7500</v>
      </c>
      <c r="H408" t="s">
        <v>138</v>
      </c>
      <c r="I408" t="s">
        <v>139</v>
      </c>
      <c r="J408" t="s">
        <v>548</v>
      </c>
      <c r="K408" t="s">
        <v>3282</v>
      </c>
      <c r="L408">
        <v>5</v>
      </c>
      <c r="M408">
        <v>0</v>
      </c>
      <c r="N408" s="2">
        <f t="shared" si="44"/>
        <v>7500</v>
      </c>
      <c r="O408" s="2">
        <f t="shared" si="48"/>
        <v>3500</v>
      </c>
      <c r="P408" s="2">
        <f t="shared" si="45"/>
        <v>17500</v>
      </c>
      <c r="Q408" s="2">
        <f t="shared" si="46"/>
        <v>-10000</v>
      </c>
      <c r="R408" s="3">
        <f t="shared" si="47"/>
        <v>-1.3333333333333333</v>
      </c>
      <c r="S408" t="s">
        <v>3286</v>
      </c>
      <c r="T408" t="s">
        <v>3289</v>
      </c>
      <c r="U408" t="s">
        <v>3291</v>
      </c>
      <c r="V408" t="s">
        <v>3295</v>
      </c>
      <c r="W408" t="s">
        <v>3297</v>
      </c>
      <c r="X408" t="s">
        <v>3304</v>
      </c>
      <c r="Y408" t="s">
        <v>3308</v>
      </c>
      <c r="Z408" t="s">
        <v>3311</v>
      </c>
      <c r="AA408" t="s">
        <v>3313</v>
      </c>
    </row>
    <row r="409" spans="1:27" x14ac:dyDescent="0.25">
      <c r="A409" s="1">
        <v>45338</v>
      </c>
      <c r="B409" t="s">
        <v>54</v>
      </c>
      <c r="C409" t="s">
        <v>134</v>
      </c>
      <c r="D409" t="s">
        <v>3318</v>
      </c>
      <c r="E409" s="2">
        <f t="shared" si="42"/>
        <v>4800</v>
      </c>
      <c r="F409">
        <v>3</v>
      </c>
      <c r="G409" s="2">
        <f t="shared" si="43"/>
        <v>14400</v>
      </c>
      <c r="H409" t="s">
        <v>138</v>
      </c>
      <c r="I409" t="s">
        <v>139</v>
      </c>
      <c r="J409" t="s">
        <v>549</v>
      </c>
      <c r="K409" t="s">
        <v>3281</v>
      </c>
      <c r="L409">
        <v>3</v>
      </c>
      <c r="M409">
        <v>0</v>
      </c>
      <c r="N409" s="2">
        <f t="shared" si="44"/>
        <v>14400</v>
      </c>
      <c r="O409" s="2">
        <f t="shared" si="48"/>
        <v>3500</v>
      </c>
      <c r="P409" s="2">
        <f t="shared" si="45"/>
        <v>10500</v>
      </c>
      <c r="Q409" s="2">
        <f t="shared" si="46"/>
        <v>3900</v>
      </c>
      <c r="R409" s="3">
        <f t="shared" si="47"/>
        <v>0.27083333333333331</v>
      </c>
      <c r="S409" t="s">
        <v>3286</v>
      </c>
      <c r="T409" t="s">
        <v>3287</v>
      </c>
      <c r="U409" t="s">
        <v>3291</v>
      </c>
      <c r="V409" t="s">
        <v>3295</v>
      </c>
      <c r="W409" t="s">
        <v>3297</v>
      </c>
      <c r="X409" t="s">
        <v>3304</v>
      </c>
      <c r="Y409" t="s">
        <v>3307</v>
      </c>
      <c r="Z409" t="s">
        <v>3310</v>
      </c>
      <c r="AA409" t="s">
        <v>3314</v>
      </c>
    </row>
    <row r="410" spans="1:27" x14ac:dyDescent="0.25">
      <c r="A410" s="1">
        <v>45338</v>
      </c>
      <c r="B410" t="s">
        <v>82</v>
      </c>
      <c r="C410" t="s">
        <v>122</v>
      </c>
      <c r="D410" t="s">
        <v>3318</v>
      </c>
      <c r="E410" s="2">
        <f t="shared" si="42"/>
        <v>4800</v>
      </c>
      <c r="F410">
        <v>2</v>
      </c>
      <c r="G410" s="2">
        <f t="shared" si="43"/>
        <v>9600</v>
      </c>
      <c r="H410" t="s">
        <v>137</v>
      </c>
      <c r="I410" t="s">
        <v>140</v>
      </c>
      <c r="J410" t="s">
        <v>550</v>
      </c>
      <c r="K410" t="s">
        <v>3281</v>
      </c>
      <c r="L410">
        <v>2</v>
      </c>
      <c r="M410">
        <v>0</v>
      </c>
      <c r="N410" s="2">
        <f t="shared" si="44"/>
        <v>9600</v>
      </c>
      <c r="O410" s="2">
        <f t="shared" si="48"/>
        <v>4200</v>
      </c>
      <c r="P410" s="2">
        <f t="shared" si="45"/>
        <v>8400</v>
      </c>
      <c r="Q410" s="2">
        <f t="shared" si="46"/>
        <v>1200</v>
      </c>
      <c r="R410" s="3">
        <f t="shared" si="47"/>
        <v>0.125</v>
      </c>
      <c r="S410" t="s">
        <v>3285</v>
      </c>
      <c r="T410" t="s">
        <v>3288</v>
      </c>
      <c r="U410" t="s">
        <v>3290</v>
      </c>
      <c r="V410" t="s">
        <v>3294</v>
      </c>
      <c r="W410" t="s">
        <v>3297</v>
      </c>
      <c r="X410" t="s">
        <v>3304</v>
      </c>
      <c r="Y410" t="s">
        <v>3307</v>
      </c>
      <c r="Z410" t="s">
        <v>3311</v>
      </c>
      <c r="AA410" t="s">
        <v>3313</v>
      </c>
    </row>
    <row r="411" spans="1:27" x14ac:dyDescent="0.25">
      <c r="A411" s="1">
        <v>45338</v>
      </c>
      <c r="B411" t="s">
        <v>74</v>
      </c>
      <c r="C411" t="s">
        <v>129</v>
      </c>
      <c r="D411" t="s">
        <v>3321</v>
      </c>
      <c r="E411" s="2">
        <f t="shared" si="42"/>
        <v>5800</v>
      </c>
      <c r="F411">
        <v>1</v>
      </c>
      <c r="G411" s="2">
        <f t="shared" si="43"/>
        <v>5800</v>
      </c>
      <c r="H411" t="s">
        <v>138</v>
      </c>
      <c r="I411" t="s">
        <v>140</v>
      </c>
      <c r="J411" t="s">
        <v>551</v>
      </c>
      <c r="K411" t="s">
        <v>3281</v>
      </c>
      <c r="L411">
        <v>1</v>
      </c>
      <c r="M411">
        <v>0</v>
      </c>
      <c r="N411" s="2">
        <f t="shared" si="44"/>
        <v>5800</v>
      </c>
      <c r="O411" s="2">
        <f t="shared" si="48"/>
        <v>5000</v>
      </c>
      <c r="P411" s="2">
        <f t="shared" si="45"/>
        <v>5000</v>
      </c>
      <c r="Q411" s="2">
        <f t="shared" si="46"/>
        <v>800</v>
      </c>
      <c r="R411" s="3">
        <f t="shared" si="47"/>
        <v>0.13793103448275862</v>
      </c>
      <c r="S411" t="s">
        <v>3286</v>
      </c>
      <c r="T411" t="s">
        <v>3289</v>
      </c>
      <c r="U411" t="s">
        <v>3290</v>
      </c>
      <c r="V411" t="s">
        <v>3292</v>
      </c>
      <c r="W411" t="s">
        <v>3297</v>
      </c>
      <c r="X411" t="s">
        <v>3304</v>
      </c>
      <c r="Y411" t="s">
        <v>3309</v>
      </c>
      <c r="Z411" t="s">
        <v>3310</v>
      </c>
      <c r="AA411" t="s">
        <v>3315</v>
      </c>
    </row>
    <row r="412" spans="1:27" x14ac:dyDescent="0.25">
      <c r="A412" s="1">
        <v>45338</v>
      </c>
      <c r="B412" t="s">
        <v>88</v>
      </c>
      <c r="C412" t="s">
        <v>125</v>
      </c>
      <c r="D412" t="s">
        <v>3317</v>
      </c>
      <c r="E412" s="2">
        <f t="shared" si="42"/>
        <v>6800</v>
      </c>
      <c r="F412">
        <v>1</v>
      </c>
      <c r="G412" s="2">
        <f t="shared" si="43"/>
        <v>6800</v>
      </c>
      <c r="H412" t="s">
        <v>137</v>
      </c>
      <c r="I412" t="s">
        <v>140</v>
      </c>
      <c r="J412" t="s">
        <v>552</v>
      </c>
      <c r="K412" t="s">
        <v>3281</v>
      </c>
      <c r="L412">
        <v>1</v>
      </c>
      <c r="M412">
        <v>0</v>
      </c>
      <c r="N412" s="2">
        <f t="shared" si="44"/>
        <v>6800</v>
      </c>
      <c r="O412" s="2">
        <f t="shared" si="48"/>
        <v>2600</v>
      </c>
      <c r="P412" s="2">
        <f t="shared" si="45"/>
        <v>2600</v>
      </c>
      <c r="Q412" s="2">
        <f t="shared" si="46"/>
        <v>4200</v>
      </c>
      <c r="R412" s="3">
        <f t="shared" si="47"/>
        <v>0.61764705882352944</v>
      </c>
      <c r="S412" t="s">
        <v>3285</v>
      </c>
      <c r="T412" t="s">
        <v>3288</v>
      </c>
      <c r="U412" t="s">
        <v>3291</v>
      </c>
      <c r="V412" t="s">
        <v>3294</v>
      </c>
      <c r="W412" t="s">
        <v>3297</v>
      </c>
      <c r="X412" t="s">
        <v>3304</v>
      </c>
      <c r="Y412" t="s">
        <v>3307</v>
      </c>
      <c r="Z412" t="s">
        <v>3310</v>
      </c>
      <c r="AA412" t="s">
        <v>3313</v>
      </c>
    </row>
    <row r="413" spans="1:27" x14ac:dyDescent="0.25">
      <c r="A413" s="1">
        <v>45338</v>
      </c>
      <c r="B413" t="s">
        <v>33</v>
      </c>
      <c r="C413" t="s">
        <v>132</v>
      </c>
      <c r="D413" t="s">
        <v>3322</v>
      </c>
      <c r="E413" s="2">
        <f t="shared" si="42"/>
        <v>3800</v>
      </c>
      <c r="F413">
        <v>2</v>
      </c>
      <c r="G413" s="2">
        <f t="shared" si="43"/>
        <v>7600</v>
      </c>
      <c r="H413" t="s">
        <v>138</v>
      </c>
      <c r="I413" t="s">
        <v>139</v>
      </c>
      <c r="J413" t="s">
        <v>553</v>
      </c>
      <c r="K413" t="s">
        <v>3281</v>
      </c>
      <c r="L413">
        <v>2</v>
      </c>
      <c r="M413">
        <v>0</v>
      </c>
      <c r="N413" s="2">
        <f t="shared" si="44"/>
        <v>7600</v>
      </c>
      <c r="O413" s="2">
        <f t="shared" si="48"/>
        <v>5000</v>
      </c>
      <c r="P413" s="2">
        <f t="shared" si="45"/>
        <v>10000</v>
      </c>
      <c r="Q413" s="2">
        <f t="shared" si="46"/>
        <v>-2400</v>
      </c>
      <c r="R413" s="3">
        <f t="shared" si="47"/>
        <v>-0.31578947368421051</v>
      </c>
      <c r="S413" t="s">
        <v>3285</v>
      </c>
      <c r="T413" t="s">
        <v>3288</v>
      </c>
      <c r="U413" t="s">
        <v>3291</v>
      </c>
      <c r="V413" t="s">
        <v>3295</v>
      </c>
      <c r="W413" t="s">
        <v>3297</v>
      </c>
      <c r="X413" t="s">
        <v>3304</v>
      </c>
      <c r="Y413" t="s">
        <v>3307</v>
      </c>
      <c r="Z413" t="s">
        <v>3310</v>
      </c>
      <c r="AA413" t="s">
        <v>3313</v>
      </c>
    </row>
    <row r="414" spans="1:27" x14ac:dyDescent="0.25">
      <c r="A414" s="1">
        <v>45339</v>
      </c>
      <c r="B414" t="s">
        <v>34</v>
      </c>
      <c r="C414" t="s">
        <v>127</v>
      </c>
      <c r="D414" t="s">
        <v>3317</v>
      </c>
      <c r="E414" s="2">
        <f t="shared" si="42"/>
        <v>6800</v>
      </c>
      <c r="F414">
        <v>2</v>
      </c>
      <c r="G414" s="2">
        <f t="shared" si="43"/>
        <v>13600</v>
      </c>
      <c r="H414" t="s">
        <v>138</v>
      </c>
      <c r="I414" t="s">
        <v>139</v>
      </c>
      <c r="J414" t="s">
        <v>554</v>
      </c>
      <c r="K414" t="s">
        <v>3281</v>
      </c>
      <c r="L414">
        <v>2</v>
      </c>
      <c r="M414">
        <v>0</v>
      </c>
      <c r="N414" s="2">
        <f t="shared" si="44"/>
        <v>13600</v>
      </c>
      <c r="O414" s="2">
        <f t="shared" si="48"/>
        <v>2600</v>
      </c>
      <c r="P414" s="2">
        <f t="shared" si="45"/>
        <v>5200</v>
      </c>
      <c r="Q414" s="2">
        <f t="shared" si="46"/>
        <v>8400</v>
      </c>
      <c r="R414" s="3">
        <f t="shared" si="47"/>
        <v>0.61764705882352944</v>
      </c>
      <c r="S414" t="s">
        <v>3284</v>
      </c>
      <c r="T414" t="s">
        <v>3287</v>
      </c>
      <c r="U414" t="s">
        <v>3290</v>
      </c>
      <c r="V414" t="s">
        <v>3292</v>
      </c>
      <c r="W414" t="s">
        <v>3297</v>
      </c>
      <c r="X414" t="s">
        <v>3305</v>
      </c>
      <c r="Y414" t="s">
        <v>3309</v>
      </c>
      <c r="Z414" t="s">
        <v>3311</v>
      </c>
      <c r="AA414" t="s">
        <v>3312</v>
      </c>
    </row>
    <row r="415" spans="1:27" x14ac:dyDescent="0.25">
      <c r="A415" s="1">
        <v>45339</v>
      </c>
      <c r="B415" t="s">
        <v>113</v>
      </c>
      <c r="C415" t="s">
        <v>130</v>
      </c>
      <c r="D415" t="s">
        <v>3322</v>
      </c>
      <c r="E415" s="2">
        <f t="shared" si="42"/>
        <v>3800</v>
      </c>
      <c r="F415">
        <v>1</v>
      </c>
      <c r="G415" s="2">
        <f t="shared" si="43"/>
        <v>3800</v>
      </c>
      <c r="H415" t="s">
        <v>138</v>
      </c>
      <c r="I415" t="s">
        <v>139</v>
      </c>
      <c r="J415" t="s">
        <v>555</v>
      </c>
      <c r="K415" t="s">
        <v>3281</v>
      </c>
      <c r="L415">
        <v>1</v>
      </c>
      <c r="M415">
        <v>0</v>
      </c>
      <c r="N415" s="2">
        <f t="shared" si="44"/>
        <v>3800</v>
      </c>
      <c r="O415" s="2">
        <f t="shared" si="48"/>
        <v>4200</v>
      </c>
      <c r="P415" s="2">
        <f t="shared" si="45"/>
        <v>4200</v>
      </c>
      <c r="Q415" s="2">
        <f t="shared" si="46"/>
        <v>-400</v>
      </c>
      <c r="R415" s="3">
        <f t="shared" si="47"/>
        <v>-0.10526315789473684</v>
      </c>
      <c r="S415" t="s">
        <v>3284</v>
      </c>
      <c r="T415" t="s">
        <v>3287</v>
      </c>
      <c r="U415" t="s">
        <v>3291</v>
      </c>
      <c r="V415" t="s">
        <v>3293</v>
      </c>
      <c r="W415" t="s">
        <v>3297</v>
      </c>
      <c r="X415" t="s">
        <v>3305</v>
      </c>
      <c r="Y415" t="s">
        <v>3307</v>
      </c>
      <c r="Z415" t="s">
        <v>3310</v>
      </c>
      <c r="AA415" t="s">
        <v>3312</v>
      </c>
    </row>
    <row r="416" spans="1:27" x14ac:dyDescent="0.25">
      <c r="A416" s="1">
        <v>45339</v>
      </c>
      <c r="B416" t="s">
        <v>51</v>
      </c>
      <c r="C416" t="s">
        <v>125</v>
      </c>
      <c r="D416" t="s">
        <v>3321</v>
      </c>
      <c r="E416" s="2">
        <f t="shared" si="42"/>
        <v>5800</v>
      </c>
      <c r="F416">
        <v>5</v>
      </c>
      <c r="G416" s="2">
        <f t="shared" si="43"/>
        <v>29000</v>
      </c>
      <c r="H416" t="s">
        <v>137</v>
      </c>
      <c r="I416" t="s">
        <v>140</v>
      </c>
      <c r="J416" t="s">
        <v>556</v>
      </c>
      <c r="K416" t="s">
        <v>3281</v>
      </c>
      <c r="L416">
        <v>5</v>
      </c>
      <c r="M416">
        <v>0</v>
      </c>
      <c r="N416" s="2">
        <f t="shared" si="44"/>
        <v>29000</v>
      </c>
      <c r="O416" s="2">
        <f t="shared" si="48"/>
        <v>900</v>
      </c>
      <c r="P416" s="2">
        <f t="shared" si="45"/>
        <v>4500</v>
      </c>
      <c r="Q416" s="2">
        <f t="shared" si="46"/>
        <v>24500</v>
      </c>
      <c r="R416" s="3">
        <f t="shared" si="47"/>
        <v>0.84482758620689657</v>
      </c>
      <c r="S416" t="s">
        <v>3286</v>
      </c>
      <c r="T416" t="s">
        <v>3287</v>
      </c>
      <c r="U416" t="s">
        <v>3290</v>
      </c>
      <c r="V416" t="s">
        <v>3295</v>
      </c>
      <c r="W416" t="s">
        <v>3297</v>
      </c>
      <c r="X416" t="s">
        <v>3305</v>
      </c>
      <c r="Y416" t="s">
        <v>3308</v>
      </c>
      <c r="Z416" t="s">
        <v>3310</v>
      </c>
      <c r="AA416" t="s">
        <v>3314</v>
      </c>
    </row>
    <row r="417" spans="1:27" x14ac:dyDescent="0.25">
      <c r="A417" s="1">
        <v>45339</v>
      </c>
      <c r="B417" t="s">
        <v>61</v>
      </c>
      <c r="C417" t="s">
        <v>122</v>
      </c>
      <c r="D417" t="s">
        <v>3319</v>
      </c>
      <c r="E417" s="2">
        <f t="shared" si="42"/>
        <v>1300</v>
      </c>
      <c r="F417">
        <v>4</v>
      </c>
      <c r="G417" s="2">
        <f t="shared" si="43"/>
        <v>5200</v>
      </c>
      <c r="H417" t="s">
        <v>136</v>
      </c>
      <c r="I417" t="s">
        <v>140</v>
      </c>
      <c r="J417" t="s">
        <v>557</v>
      </c>
      <c r="K417" t="s">
        <v>3281</v>
      </c>
      <c r="L417">
        <v>4</v>
      </c>
      <c r="M417">
        <v>0</v>
      </c>
      <c r="N417" s="2">
        <f t="shared" si="44"/>
        <v>5200</v>
      </c>
      <c r="O417" s="2">
        <f t="shared" si="48"/>
        <v>1800</v>
      </c>
      <c r="P417" s="2">
        <f t="shared" si="45"/>
        <v>7200</v>
      </c>
      <c r="Q417" s="2">
        <f t="shared" si="46"/>
        <v>-2000</v>
      </c>
      <c r="R417" s="3">
        <f t="shared" si="47"/>
        <v>-0.38461538461538464</v>
      </c>
      <c r="S417" t="s">
        <v>3285</v>
      </c>
      <c r="T417" t="s">
        <v>3289</v>
      </c>
      <c r="U417" t="s">
        <v>3291</v>
      </c>
      <c r="V417" t="s">
        <v>3294</v>
      </c>
      <c r="W417" t="s">
        <v>3297</v>
      </c>
      <c r="X417" t="s">
        <v>3305</v>
      </c>
      <c r="Y417" t="s">
        <v>3307</v>
      </c>
      <c r="Z417" t="s">
        <v>3311</v>
      </c>
      <c r="AA417" t="s">
        <v>3313</v>
      </c>
    </row>
    <row r="418" spans="1:27" x14ac:dyDescent="0.25">
      <c r="A418" s="1">
        <v>45339</v>
      </c>
      <c r="B418" t="s">
        <v>72</v>
      </c>
      <c r="C418" t="s">
        <v>131</v>
      </c>
      <c r="D418" t="s">
        <v>3320</v>
      </c>
      <c r="E418" s="2">
        <f t="shared" si="42"/>
        <v>2800</v>
      </c>
      <c r="F418">
        <v>3</v>
      </c>
      <c r="G418" s="2">
        <f t="shared" si="43"/>
        <v>8400</v>
      </c>
      <c r="H418" t="s">
        <v>137</v>
      </c>
      <c r="I418" t="s">
        <v>139</v>
      </c>
      <c r="J418" t="s">
        <v>558</v>
      </c>
      <c r="K418" t="s">
        <v>3281</v>
      </c>
      <c r="L418">
        <v>3</v>
      </c>
      <c r="M418">
        <v>0</v>
      </c>
      <c r="N418" s="2">
        <f t="shared" si="44"/>
        <v>8400</v>
      </c>
      <c r="O418" s="2">
        <f t="shared" si="48"/>
        <v>3500</v>
      </c>
      <c r="P418" s="2">
        <f t="shared" si="45"/>
        <v>10500</v>
      </c>
      <c r="Q418" s="2">
        <f t="shared" si="46"/>
        <v>-2100</v>
      </c>
      <c r="R418" s="3">
        <f t="shared" si="47"/>
        <v>-0.25</v>
      </c>
      <c r="S418" t="s">
        <v>3284</v>
      </c>
      <c r="T418" t="s">
        <v>3287</v>
      </c>
      <c r="U418" t="s">
        <v>3291</v>
      </c>
      <c r="V418" t="s">
        <v>3292</v>
      </c>
      <c r="W418" t="s">
        <v>3297</v>
      </c>
      <c r="X418" t="s">
        <v>3305</v>
      </c>
      <c r="Y418" t="s">
        <v>3308</v>
      </c>
      <c r="Z418" t="s">
        <v>3310</v>
      </c>
      <c r="AA418" t="s">
        <v>3313</v>
      </c>
    </row>
    <row r="419" spans="1:27" x14ac:dyDescent="0.25">
      <c r="A419" s="1">
        <v>45339</v>
      </c>
      <c r="B419" t="s">
        <v>115</v>
      </c>
      <c r="C419" t="s">
        <v>127</v>
      </c>
      <c r="D419" t="s">
        <v>3318</v>
      </c>
      <c r="E419" s="2">
        <f t="shared" si="42"/>
        <v>4800</v>
      </c>
      <c r="F419">
        <v>1</v>
      </c>
      <c r="G419" s="2">
        <f t="shared" si="43"/>
        <v>4800</v>
      </c>
      <c r="H419" t="s">
        <v>136</v>
      </c>
      <c r="I419" t="s">
        <v>140</v>
      </c>
      <c r="J419" t="s">
        <v>559</v>
      </c>
      <c r="K419" t="s">
        <v>3281</v>
      </c>
      <c r="L419">
        <v>1</v>
      </c>
      <c r="M419">
        <v>0</v>
      </c>
      <c r="N419" s="2">
        <f t="shared" si="44"/>
        <v>4800</v>
      </c>
      <c r="O419" s="2">
        <f t="shared" si="48"/>
        <v>1800</v>
      </c>
      <c r="P419" s="2">
        <f t="shared" si="45"/>
        <v>1800</v>
      </c>
      <c r="Q419" s="2">
        <f t="shared" si="46"/>
        <v>3000</v>
      </c>
      <c r="R419" s="3">
        <f t="shared" si="47"/>
        <v>0.625</v>
      </c>
      <c r="S419" t="s">
        <v>3284</v>
      </c>
      <c r="T419" t="s">
        <v>3289</v>
      </c>
      <c r="U419" t="s">
        <v>3290</v>
      </c>
      <c r="V419" t="s">
        <v>3292</v>
      </c>
      <c r="W419" t="s">
        <v>3297</v>
      </c>
      <c r="X419" t="s">
        <v>3305</v>
      </c>
      <c r="Y419" t="s">
        <v>3307</v>
      </c>
      <c r="Z419" t="s">
        <v>3311</v>
      </c>
      <c r="AA419" t="s">
        <v>3314</v>
      </c>
    </row>
    <row r="420" spans="1:27" x14ac:dyDescent="0.25">
      <c r="A420" s="1">
        <v>45339</v>
      </c>
      <c r="B420" t="s">
        <v>78</v>
      </c>
      <c r="C420" t="s">
        <v>130</v>
      </c>
      <c r="D420" t="s">
        <v>3320</v>
      </c>
      <c r="E420" s="2">
        <f t="shared" si="42"/>
        <v>2800</v>
      </c>
      <c r="F420">
        <v>1</v>
      </c>
      <c r="G420" s="2">
        <f t="shared" si="43"/>
        <v>2800</v>
      </c>
      <c r="H420" t="s">
        <v>137</v>
      </c>
      <c r="I420" t="s">
        <v>140</v>
      </c>
      <c r="J420" t="s">
        <v>560</v>
      </c>
      <c r="K420" t="s">
        <v>3281</v>
      </c>
      <c r="L420">
        <v>1</v>
      </c>
      <c r="M420">
        <v>0</v>
      </c>
      <c r="N420" s="2">
        <f t="shared" si="44"/>
        <v>2800</v>
      </c>
      <c r="O420" s="2">
        <f t="shared" si="48"/>
        <v>3500</v>
      </c>
      <c r="P420" s="2">
        <f t="shared" si="45"/>
        <v>3500</v>
      </c>
      <c r="Q420" s="2">
        <f t="shared" si="46"/>
        <v>-700</v>
      </c>
      <c r="R420" s="3">
        <f t="shared" si="47"/>
        <v>-0.25</v>
      </c>
      <c r="S420" t="s">
        <v>3286</v>
      </c>
      <c r="T420" t="s">
        <v>3288</v>
      </c>
      <c r="U420" t="s">
        <v>3291</v>
      </c>
      <c r="V420" t="s">
        <v>3295</v>
      </c>
      <c r="W420" t="s">
        <v>3297</v>
      </c>
      <c r="X420" t="s">
        <v>3305</v>
      </c>
      <c r="Y420" t="s">
        <v>3307</v>
      </c>
      <c r="Z420" t="s">
        <v>3310</v>
      </c>
      <c r="AA420" t="s">
        <v>3315</v>
      </c>
    </row>
    <row r="421" spans="1:27" x14ac:dyDescent="0.25">
      <c r="A421" s="1">
        <v>45339</v>
      </c>
      <c r="B421" t="s">
        <v>42</v>
      </c>
      <c r="C421" t="s">
        <v>134</v>
      </c>
      <c r="D421" t="s">
        <v>3318</v>
      </c>
      <c r="E421" s="2">
        <f t="shared" si="42"/>
        <v>4800</v>
      </c>
      <c r="F421">
        <v>3</v>
      </c>
      <c r="G421" s="2">
        <f t="shared" si="43"/>
        <v>14400</v>
      </c>
      <c r="H421" t="s">
        <v>136</v>
      </c>
      <c r="I421" t="s">
        <v>141</v>
      </c>
      <c r="J421" t="s">
        <v>561</v>
      </c>
      <c r="K421" t="s">
        <v>3281</v>
      </c>
      <c r="L421">
        <v>3</v>
      </c>
      <c r="M421">
        <v>0</v>
      </c>
      <c r="N421" s="2">
        <f t="shared" si="44"/>
        <v>14400</v>
      </c>
      <c r="O421" s="2">
        <f t="shared" si="48"/>
        <v>4200</v>
      </c>
      <c r="P421" s="2">
        <f t="shared" si="45"/>
        <v>12600</v>
      </c>
      <c r="Q421" s="2">
        <f t="shared" si="46"/>
        <v>1800</v>
      </c>
      <c r="R421" s="3">
        <f t="shared" si="47"/>
        <v>0.125</v>
      </c>
      <c r="S421" t="s">
        <v>3284</v>
      </c>
      <c r="T421" t="s">
        <v>3288</v>
      </c>
      <c r="U421" t="s">
        <v>3290</v>
      </c>
      <c r="V421" t="s">
        <v>3295</v>
      </c>
      <c r="W421" t="s">
        <v>3297</v>
      </c>
      <c r="X421" t="s">
        <v>3305</v>
      </c>
      <c r="Y421" t="s">
        <v>3309</v>
      </c>
      <c r="Z421" t="s">
        <v>3311</v>
      </c>
      <c r="AA421" t="s">
        <v>3314</v>
      </c>
    </row>
    <row r="422" spans="1:27" x14ac:dyDescent="0.25">
      <c r="A422" s="1">
        <v>45339</v>
      </c>
      <c r="B422" t="s">
        <v>102</v>
      </c>
      <c r="C422" t="s">
        <v>125</v>
      </c>
      <c r="D422" t="s">
        <v>3321</v>
      </c>
      <c r="E422" s="2">
        <f t="shared" si="42"/>
        <v>5800</v>
      </c>
      <c r="F422">
        <v>3</v>
      </c>
      <c r="G422" s="2">
        <f t="shared" si="43"/>
        <v>17400</v>
      </c>
      <c r="H422" t="s">
        <v>136</v>
      </c>
      <c r="I422" t="s">
        <v>140</v>
      </c>
      <c r="J422" t="s">
        <v>562</v>
      </c>
      <c r="K422" t="s">
        <v>3281</v>
      </c>
      <c r="L422">
        <v>3</v>
      </c>
      <c r="M422">
        <v>0</v>
      </c>
      <c r="N422" s="2">
        <f t="shared" si="44"/>
        <v>17400</v>
      </c>
      <c r="O422" s="2">
        <f t="shared" si="48"/>
        <v>900</v>
      </c>
      <c r="P422" s="2">
        <f t="shared" si="45"/>
        <v>2700</v>
      </c>
      <c r="Q422" s="2">
        <f t="shared" si="46"/>
        <v>14700</v>
      </c>
      <c r="R422" s="3">
        <f t="shared" si="47"/>
        <v>0.84482758620689657</v>
      </c>
      <c r="S422" t="s">
        <v>3285</v>
      </c>
      <c r="T422" t="s">
        <v>3288</v>
      </c>
      <c r="U422" t="s">
        <v>3290</v>
      </c>
      <c r="V422" t="s">
        <v>3293</v>
      </c>
      <c r="W422" t="s">
        <v>3297</v>
      </c>
      <c r="X422" t="s">
        <v>3305</v>
      </c>
      <c r="Y422" t="s">
        <v>3309</v>
      </c>
      <c r="Z422" t="s">
        <v>3311</v>
      </c>
      <c r="AA422" t="s">
        <v>3314</v>
      </c>
    </row>
    <row r="423" spans="1:27" x14ac:dyDescent="0.25">
      <c r="A423" s="1">
        <v>45339</v>
      </c>
      <c r="B423" t="s">
        <v>88</v>
      </c>
      <c r="C423" t="s">
        <v>129</v>
      </c>
      <c r="D423" t="s">
        <v>3319</v>
      </c>
      <c r="E423" s="2">
        <f t="shared" si="42"/>
        <v>1300</v>
      </c>
      <c r="F423">
        <v>4</v>
      </c>
      <c r="G423" s="2">
        <f t="shared" si="43"/>
        <v>5200</v>
      </c>
      <c r="H423" t="s">
        <v>136</v>
      </c>
      <c r="I423" t="s">
        <v>139</v>
      </c>
      <c r="J423" t="s">
        <v>563</v>
      </c>
      <c r="K423" t="s">
        <v>3281</v>
      </c>
      <c r="L423">
        <v>4</v>
      </c>
      <c r="M423">
        <v>0</v>
      </c>
      <c r="N423" s="2">
        <f t="shared" si="44"/>
        <v>5200</v>
      </c>
      <c r="O423" s="2">
        <f t="shared" si="48"/>
        <v>3500</v>
      </c>
      <c r="P423" s="2">
        <f t="shared" si="45"/>
        <v>14000</v>
      </c>
      <c r="Q423" s="2">
        <f t="shared" si="46"/>
        <v>-8800</v>
      </c>
      <c r="R423" s="3">
        <f t="shared" si="47"/>
        <v>-1.6923076923076923</v>
      </c>
      <c r="S423" t="s">
        <v>3286</v>
      </c>
      <c r="T423" t="s">
        <v>3288</v>
      </c>
      <c r="U423" t="s">
        <v>3290</v>
      </c>
      <c r="V423" t="s">
        <v>3295</v>
      </c>
      <c r="W423" t="s">
        <v>3297</v>
      </c>
      <c r="X423" t="s">
        <v>3305</v>
      </c>
      <c r="Y423" t="s">
        <v>3308</v>
      </c>
      <c r="Z423" t="s">
        <v>3310</v>
      </c>
      <c r="AA423" t="s">
        <v>3312</v>
      </c>
    </row>
    <row r="424" spans="1:27" x14ac:dyDescent="0.25">
      <c r="A424" s="1">
        <v>45339</v>
      </c>
      <c r="B424" t="s">
        <v>59</v>
      </c>
      <c r="C424" t="s">
        <v>124</v>
      </c>
      <c r="D424" t="s">
        <v>3318</v>
      </c>
      <c r="E424" s="2">
        <f t="shared" si="42"/>
        <v>4800</v>
      </c>
      <c r="F424">
        <v>4</v>
      </c>
      <c r="G424" s="2">
        <f t="shared" si="43"/>
        <v>19200</v>
      </c>
      <c r="H424" t="s">
        <v>138</v>
      </c>
      <c r="I424" t="s">
        <v>139</v>
      </c>
      <c r="J424" t="s">
        <v>564</v>
      </c>
      <c r="K424" t="s">
        <v>3281</v>
      </c>
      <c r="L424">
        <v>4</v>
      </c>
      <c r="M424">
        <v>0</v>
      </c>
      <c r="N424" s="2">
        <f t="shared" si="44"/>
        <v>19200</v>
      </c>
      <c r="O424" s="2">
        <f t="shared" si="48"/>
        <v>4200</v>
      </c>
      <c r="P424" s="2">
        <f t="shared" si="45"/>
        <v>16800</v>
      </c>
      <c r="Q424" s="2">
        <f t="shared" si="46"/>
        <v>2400</v>
      </c>
      <c r="R424" s="3">
        <f t="shared" si="47"/>
        <v>0.125</v>
      </c>
      <c r="S424" t="s">
        <v>3285</v>
      </c>
      <c r="T424" t="s">
        <v>3288</v>
      </c>
      <c r="U424" t="s">
        <v>3290</v>
      </c>
      <c r="V424" t="s">
        <v>3292</v>
      </c>
      <c r="W424" t="s">
        <v>3297</v>
      </c>
      <c r="X424" t="s">
        <v>3305</v>
      </c>
      <c r="Y424" t="s">
        <v>3307</v>
      </c>
      <c r="Z424" t="s">
        <v>3310</v>
      </c>
      <c r="AA424" t="s">
        <v>3313</v>
      </c>
    </row>
    <row r="425" spans="1:27" x14ac:dyDescent="0.25">
      <c r="A425" s="1">
        <v>45339</v>
      </c>
      <c r="B425" t="s">
        <v>80</v>
      </c>
      <c r="C425" t="s">
        <v>122</v>
      </c>
      <c r="D425" t="s">
        <v>3321</v>
      </c>
      <c r="E425" s="2">
        <f t="shared" si="42"/>
        <v>5800</v>
      </c>
      <c r="F425">
        <v>2</v>
      </c>
      <c r="G425" s="2">
        <f t="shared" si="43"/>
        <v>11600</v>
      </c>
      <c r="H425" t="s">
        <v>138</v>
      </c>
      <c r="I425" t="s">
        <v>141</v>
      </c>
      <c r="J425" t="s">
        <v>565</v>
      </c>
      <c r="K425" t="s">
        <v>3281</v>
      </c>
      <c r="L425">
        <v>2</v>
      </c>
      <c r="M425">
        <v>0</v>
      </c>
      <c r="N425" s="2">
        <f t="shared" si="44"/>
        <v>11600</v>
      </c>
      <c r="O425" s="2">
        <f t="shared" si="48"/>
        <v>2600</v>
      </c>
      <c r="P425" s="2">
        <f t="shared" si="45"/>
        <v>5200</v>
      </c>
      <c r="Q425" s="2">
        <f t="shared" si="46"/>
        <v>6400</v>
      </c>
      <c r="R425" s="3">
        <f t="shared" si="47"/>
        <v>0.55172413793103448</v>
      </c>
      <c r="S425" t="s">
        <v>3284</v>
      </c>
      <c r="T425" t="s">
        <v>3289</v>
      </c>
      <c r="U425" t="s">
        <v>3290</v>
      </c>
      <c r="V425" t="s">
        <v>3292</v>
      </c>
      <c r="W425" t="s">
        <v>3297</v>
      </c>
      <c r="X425" t="s">
        <v>3305</v>
      </c>
      <c r="Y425" t="s">
        <v>3307</v>
      </c>
      <c r="Z425" t="s">
        <v>3310</v>
      </c>
      <c r="AA425" t="s">
        <v>3313</v>
      </c>
    </row>
    <row r="426" spans="1:27" x14ac:dyDescent="0.25">
      <c r="A426" s="1">
        <v>45339</v>
      </c>
      <c r="B426" t="s">
        <v>52</v>
      </c>
      <c r="C426" t="s">
        <v>125</v>
      </c>
      <c r="D426" t="s">
        <v>3322</v>
      </c>
      <c r="E426" s="2">
        <f t="shared" si="42"/>
        <v>3800</v>
      </c>
      <c r="F426">
        <v>4</v>
      </c>
      <c r="G426" s="2">
        <f t="shared" si="43"/>
        <v>15200</v>
      </c>
      <c r="H426" t="s">
        <v>138</v>
      </c>
      <c r="I426" t="s">
        <v>141</v>
      </c>
      <c r="J426" t="s">
        <v>566</v>
      </c>
      <c r="K426" t="s">
        <v>3281</v>
      </c>
      <c r="L426">
        <v>4</v>
      </c>
      <c r="M426">
        <v>0</v>
      </c>
      <c r="N426" s="2">
        <f t="shared" si="44"/>
        <v>15200</v>
      </c>
      <c r="O426" s="2">
        <f t="shared" si="48"/>
        <v>5000</v>
      </c>
      <c r="P426" s="2">
        <f t="shared" si="45"/>
        <v>20000</v>
      </c>
      <c r="Q426" s="2">
        <f t="shared" si="46"/>
        <v>-4800</v>
      </c>
      <c r="R426" s="3">
        <f t="shared" si="47"/>
        <v>-0.31578947368421051</v>
      </c>
      <c r="S426" t="s">
        <v>3286</v>
      </c>
      <c r="T426" t="s">
        <v>3289</v>
      </c>
      <c r="U426" t="s">
        <v>3291</v>
      </c>
      <c r="V426" t="s">
        <v>3294</v>
      </c>
      <c r="W426" t="s">
        <v>3297</v>
      </c>
      <c r="X426" t="s">
        <v>3305</v>
      </c>
      <c r="Y426" t="s">
        <v>3308</v>
      </c>
      <c r="Z426" t="s">
        <v>3311</v>
      </c>
      <c r="AA426" t="s">
        <v>3313</v>
      </c>
    </row>
    <row r="427" spans="1:27" x14ac:dyDescent="0.25">
      <c r="A427" s="1">
        <v>45339</v>
      </c>
      <c r="B427" t="s">
        <v>66</v>
      </c>
      <c r="C427" t="s">
        <v>122</v>
      </c>
      <c r="D427" t="s">
        <v>3317</v>
      </c>
      <c r="E427" s="2">
        <f t="shared" si="42"/>
        <v>6800</v>
      </c>
      <c r="F427">
        <v>2</v>
      </c>
      <c r="G427" s="2">
        <f t="shared" si="43"/>
        <v>13600</v>
      </c>
      <c r="H427" t="s">
        <v>138</v>
      </c>
      <c r="I427" t="s">
        <v>139</v>
      </c>
      <c r="J427" t="s">
        <v>567</v>
      </c>
      <c r="K427" t="s">
        <v>3281</v>
      </c>
      <c r="L427">
        <v>2</v>
      </c>
      <c r="M427">
        <v>0</v>
      </c>
      <c r="N427" s="2">
        <f t="shared" si="44"/>
        <v>13600</v>
      </c>
      <c r="O427" s="2">
        <f t="shared" si="48"/>
        <v>4200</v>
      </c>
      <c r="P427" s="2">
        <f t="shared" si="45"/>
        <v>8400</v>
      </c>
      <c r="Q427" s="2">
        <f t="shared" si="46"/>
        <v>5200</v>
      </c>
      <c r="R427" s="3">
        <f t="shared" si="47"/>
        <v>0.38235294117647056</v>
      </c>
      <c r="S427" t="s">
        <v>3285</v>
      </c>
      <c r="T427" t="s">
        <v>3289</v>
      </c>
      <c r="U427" t="s">
        <v>3291</v>
      </c>
      <c r="V427" t="s">
        <v>3295</v>
      </c>
      <c r="W427" t="s">
        <v>3297</v>
      </c>
      <c r="X427" t="s">
        <v>3305</v>
      </c>
      <c r="Y427" t="s">
        <v>3309</v>
      </c>
      <c r="Z427" t="s">
        <v>3310</v>
      </c>
      <c r="AA427" t="s">
        <v>3312</v>
      </c>
    </row>
    <row r="428" spans="1:27" x14ac:dyDescent="0.25">
      <c r="A428" s="1">
        <v>45339</v>
      </c>
      <c r="B428" t="s">
        <v>100</v>
      </c>
      <c r="C428" t="s">
        <v>128</v>
      </c>
      <c r="D428" t="s">
        <v>3321</v>
      </c>
      <c r="E428" s="2">
        <f t="shared" si="42"/>
        <v>5800</v>
      </c>
      <c r="F428">
        <v>3</v>
      </c>
      <c r="G428" s="2">
        <f t="shared" si="43"/>
        <v>17400</v>
      </c>
      <c r="H428" t="s">
        <v>136</v>
      </c>
      <c r="I428" t="s">
        <v>141</v>
      </c>
      <c r="J428" t="s">
        <v>568</v>
      </c>
      <c r="K428" t="s">
        <v>3283</v>
      </c>
      <c r="L428">
        <v>3</v>
      </c>
      <c r="M428">
        <v>0</v>
      </c>
      <c r="N428" s="2">
        <f t="shared" si="44"/>
        <v>17400</v>
      </c>
      <c r="O428" s="2">
        <f t="shared" si="48"/>
        <v>3500</v>
      </c>
      <c r="P428" s="2">
        <f t="shared" si="45"/>
        <v>10500</v>
      </c>
      <c r="Q428" s="2">
        <f t="shared" si="46"/>
        <v>6900</v>
      </c>
      <c r="R428" s="3">
        <f t="shared" si="47"/>
        <v>0.39655172413793105</v>
      </c>
      <c r="S428" t="s">
        <v>3285</v>
      </c>
      <c r="T428" t="s">
        <v>3288</v>
      </c>
      <c r="U428" t="s">
        <v>3291</v>
      </c>
      <c r="V428" t="s">
        <v>3294</v>
      </c>
      <c r="W428" t="s">
        <v>3297</v>
      </c>
      <c r="X428" t="s">
        <v>3305</v>
      </c>
      <c r="Y428" t="s">
        <v>3309</v>
      </c>
      <c r="Z428" t="s">
        <v>3311</v>
      </c>
      <c r="AA428" t="s">
        <v>3312</v>
      </c>
    </row>
    <row r="429" spans="1:27" x14ac:dyDescent="0.25">
      <c r="A429" s="1">
        <v>45339</v>
      </c>
      <c r="B429" t="s">
        <v>109</v>
      </c>
      <c r="C429" t="s">
        <v>131</v>
      </c>
      <c r="D429" t="s">
        <v>3318</v>
      </c>
      <c r="E429" s="2">
        <f t="shared" si="42"/>
        <v>4800</v>
      </c>
      <c r="F429">
        <v>4</v>
      </c>
      <c r="G429" s="2">
        <f t="shared" si="43"/>
        <v>19200</v>
      </c>
      <c r="H429" t="s">
        <v>138</v>
      </c>
      <c r="I429" t="s">
        <v>141</v>
      </c>
      <c r="J429" t="s">
        <v>569</v>
      </c>
      <c r="K429" t="s">
        <v>3281</v>
      </c>
      <c r="L429">
        <v>4</v>
      </c>
      <c r="M429">
        <v>0</v>
      </c>
      <c r="N429" s="2">
        <f t="shared" si="44"/>
        <v>19200</v>
      </c>
      <c r="O429" s="2">
        <f t="shared" si="48"/>
        <v>1800</v>
      </c>
      <c r="P429" s="2">
        <f t="shared" si="45"/>
        <v>7200</v>
      </c>
      <c r="Q429" s="2">
        <f t="shared" si="46"/>
        <v>12000</v>
      </c>
      <c r="R429" s="3">
        <f t="shared" si="47"/>
        <v>0.625</v>
      </c>
      <c r="S429" t="s">
        <v>3286</v>
      </c>
      <c r="T429" t="s">
        <v>3288</v>
      </c>
      <c r="U429" t="s">
        <v>3291</v>
      </c>
      <c r="V429" t="s">
        <v>3293</v>
      </c>
      <c r="W429" t="s">
        <v>3297</v>
      </c>
      <c r="X429" t="s">
        <v>3305</v>
      </c>
      <c r="Y429" t="s">
        <v>3307</v>
      </c>
      <c r="Z429" t="s">
        <v>3311</v>
      </c>
      <c r="AA429" t="s">
        <v>3314</v>
      </c>
    </row>
    <row r="430" spans="1:27" x14ac:dyDescent="0.25">
      <c r="A430" s="1">
        <v>45339</v>
      </c>
      <c r="B430" t="s">
        <v>45</v>
      </c>
      <c r="C430" t="s">
        <v>127</v>
      </c>
      <c r="D430" t="s">
        <v>3320</v>
      </c>
      <c r="E430" s="2">
        <f t="shared" si="42"/>
        <v>2800</v>
      </c>
      <c r="F430">
        <v>2</v>
      </c>
      <c r="G430" s="2">
        <f t="shared" si="43"/>
        <v>5600</v>
      </c>
      <c r="H430" t="s">
        <v>137</v>
      </c>
      <c r="I430" t="s">
        <v>141</v>
      </c>
      <c r="J430" t="s">
        <v>570</v>
      </c>
      <c r="K430" t="s">
        <v>3281</v>
      </c>
      <c r="L430">
        <v>2</v>
      </c>
      <c r="M430">
        <v>0</v>
      </c>
      <c r="N430" s="2">
        <f t="shared" si="44"/>
        <v>5600</v>
      </c>
      <c r="O430" s="2">
        <f t="shared" si="48"/>
        <v>3500</v>
      </c>
      <c r="P430" s="2">
        <f t="shared" si="45"/>
        <v>7000</v>
      </c>
      <c r="Q430" s="2">
        <f t="shared" si="46"/>
        <v>-1400</v>
      </c>
      <c r="R430" s="3">
        <f t="shared" si="47"/>
        <v>-0.25</v>
      </c>
      <c r="S430" t="s">
        <v>3284</v>
      </c>
      <c r="T430" t="s">
        <v>3287</v>
      </c>
      <c r="U430" t="s">
        <v>3290</v>
      </c>
      <c r="V430" t="s">
        <v>3292</v>
      </c>
      <c r="W430" t="s">
        <v>3297</v>
      </c>
      <c r="X430" t="s">
        <v>3305</v>
      </c>
      <c r="Y430" t="s">
        <v>3307</v>
      </c>
      <c r="Z430" t="s">
        <v>3310</v>
      </c>
      <c r="AA430" t="s">
        <v>3313</v>
      </c>
    </row>
    <row r="431" spans="1:27" x14ac:dyDescent="0.25">
      <c r="A431" s="1">
        <v>45340</v>
      </c>
      <c r="B431" t="s">
        <v>100</v>
      </c>
      <c r="C431" t="s">
        <v>134</v>
      </c>
      <c r="D431" t="s">
        <v>3318</v>
      </c>
      <c r="E431" s="2">
        <f t="shared" si="42"/>
        <v>4800</v>
      </c>
      <c r="F431">
        <v>5</v>
      </c>
      <c r="G431" s="2">
        <f t="shared" si="43"/>
        <v>24000</v>
      </c>
      <c r="H431" t="s">
        <v>136</v>
      </c>
      <c r="I431" t="s">
        <v>140</v>
      </c>
      <c r="J431" t="s">
        <v>571</v>
      </c>
      <c r="K431" t="s">
        <v>3281</v>
      </c>
      <c r="L431">
        <v>5</v>
      </c>
      <c r="M431">
        <v>0</v>
      </c>
      <c r="N431" s="2">
        <f t="shared" si="44"/>
        <v>24000</v>
      </c>
      <c r="O431" s="2">
        <f t="shared" si="48"/>
        <v>2600</v>
      </c>
      <c r="P431" s="2">
        <f t="shared" si="45"/>
        <v>13000</v>
      </c>
      <c r="Q431" s="2">
        <f t="shared" si="46"/>
        <v>11000</v>
      </c>
      <c r="R431" s="3">
        <f t="shared" si="47"/>
        <v>0.45833333333333331</v>
      </c>
      <c r="S431" t="s">
        <v>3285</v>
      </c>
      <c r="T431" t="s">
        <v>3288</v>
      </c>
      <c r="U431" t="s">
        <v>3290</v>
      </c>
      <c r="V431" t="s">
        <v>3292</v>
      </c>
      <c r="W431" t="s">
        <v>3297</v>
      </c>
      <c r="X431" t="s">
        <v>3306</v>
      </c>
      <c r="Y431" t="s">
        <v>3308</v>
      </c>
      <c r="Z431" t="s">
        <v>3310</v>
      </c>
      <c r="AA431" t="s">
        <v>3314</v>
      </c>
    </row>
    <row r="432" spans="1:27" x14ac:dyDescent="0.25">
      <c r="A432" s="1">
        <v>45340</v>
      </c>
      <c r="B432" t="s">
        <v>75</v>
      </c>
      <c r="C432" t="s">
        <v>131</v>
      </c>
      <c r="D432" t="s">
        <v>3322</v>
      </c>
      <c r="E432" s="2">
        <f t="shared" si="42"/>
        <v>3800</v>
      </c>
      <c r="F432">
        <v>1</v>
      </c>
      <c r="G432" s="2">
        <f t="shared" si="43"/>
        <v>3800</v>
      </c>
      <c r="H432" t="s">
        <v>137</v>
      </c>
      <c r="I432" t="s">
        <v>139</v>
      </c>
      <c r="J432" t="s">
        <v>572</v>
      </c>
      <c r="K432" t="s">
        <v>3281</v>
      </c>
      <c r="L432">
        <v>1</v>
      </c>
      <c r="M432">
        <v>0</v>
      </c>
      <c r="N432" s="2">
        <f t="shared" si="44"/>
        <v>3800</v>
      </c>
      <c r="O432" s="2">
        <f t="shared" si="48"/>
        <v>5000</v>
      </c>
      <c r="P432" s="2">
        <f t="shared" si="45"/>
        <v>5000</v>
      </c>
      <c r="Q432" s="2">
        <f t="shared" si="46"/>
        <v>-1200</v>
      </c>
      <c r="R432" s="3">
        <f t="shared" si="47"/>
        <v>-0.31578947368421051</v>
      </c>
      <c r="S432" t="s">
        <v>3286</v>
      </c>
      <c r="T432" t="s">
        <v>3289</v>
      </c>
      <c r="U432" t="s">
        <v>3290</v>
      </c>
      <c r="V432" t="s">
        <v>3295</v>
      </c>
      <c r="W432" t="s">
        <v>3297</v>
      </c>
      <c r="X432" t="s">
        <v>3306</v>
      </c>
      <c r="Y432" t="s">
        <v>3309</v>
      </c>
      <c r="Z432" t="s">
        <v>3310</v>
      </c>
      <c r="AA432" t="s">
        <v>3313</v>
      </c>
    </row>
    <row r="433" spans="1:27" x14ac:dyDescent="0.25">
      <c r="A433" s="1">
        <v>45340</v>
      </c>
      <c r="B433" t="s">
        <v>114</v>
      </c>
      <c r="C433" t="s">
        <v>125</v>
      </c>
      <c r="D433" t="s">
        <v>3317</v>
      </c>
      <c r="E433" s="2">
        <f t="shared" si="42"/>
        <v>6800</v>
      </c>
      <c r="F433">
        <v>3</v>
      </c>
      <c r="G433" s="2">
        <f t="shared" si="43"/>
        <v>20400</v>
      </c>
      <c r="H433" t="s">
        <v>136</v>
      </c>
      <c r="I433" t="s">
        <v>139</v>
      </c>
      <c r="J433" t="s">
        <v>573</v>
      </c>
      <c r="K433" t="s">
        <v>3281</v>
      </c>
      <c r="L433">
        <v>3</v>
      </c>
      <c r="M433">
        <v>0</v>
      </c>
      <c r="N433" s="2">
        <f t="shared" si="44"/>
        <v>20400</v>
      </c>
      <c r="O433" s="2">
        <f t="shared" si="48"/>
        <v>2600</v>
      </c>
      <c r="P433" s="2">
        <f t="shared" si="45"/>
        <v>7800</v>
      </c>
      <c r="Q433" s="2">
        <f t="shared" si="46"/>
        <v>12600</v>
      </c>
      <c r="R433" s="3">
        <f t="shared" si="47"/>
        <v>0.61764705882352944</v>
      </c>
      <c r="S433" t="s">
        <v>3284</v>
      </c>
      <c r="T433" t="s">
        <v>3287</v>
      </c>
      <c r="U433" t="s">
        <v>3290</v>
      </c>
      <c r="V433" t="s">
        <v>3293</v>
      </c>
      <c r="W433" t="s">
        <v>3297</v>
      </c>
      <c r="X433" t="s">
        <v>3306</v>
      </c>
      <c r="Y433" t="s">
        <v>3308</v>
      </c>
      <c r="Z433" t="s">
        <v>3310</v>
      </c>
      <c r="AA433" t="s">
        <v>3313</v>
      </c>
    </row>
    <row r="434" spans="1:27" x14ac:dyDescent="0.25">
      <c r="A434" s="1">
        <v>45340</v>
      </c>
      <c r="B434" t="s">
        <v>81</v>
      </c>
      <c r="C434" t="s">
        <v>127</v>
      </c>
      <c r="D434" t="s">
        <v>3322</v>
      </c>
      <c r="E434" s="2">
        <f t="shared" si="42"/>
        <v>3800</v>
      </c>
      <c r="F434">
        <v>3</v>
      </c>
      <c r="G434" s="2">
        <f t="shared" si="43"/>
        <v>11400</v>
      </c>
      <c r="H434" t="s">
        <v>138</v>
      </c>
      <c r="I434" t="s">
        <v>140</v>
      </c>
      <c r="J434" t="s">
        <v>574</v>
      </c>
      <c r="K434" t="s">
        <v>3281</v>
      </c>
      <c r="L434">
        <v>3</v>
      </c>
      <c r="M434">
        <v>0</v>
      </c>
      <c r="N434" s="2">
        <f t="shared" si="44"/>
        <v>11400</v>
      </c>
      <c r="O434" s="2">
        <f t="shared" si="48"/>
        <v>400</v>
      </c>
      <c r="P434" s="2">
        <f t="shared" si="45"/>
        <v>1200</v>
      </c>
      <c r="Q434" s="2">
        <f t="shared" si="46"/>
        <v>10200</v>
      </c>
      <c r="R434" s="3">
        <f t="shared" si="47"/>
        <v>0.89473684210526316</v>
      </c>
      <c r="S434" t="s">
        <v>3286</v>
      </c>
      <c r="T434" t="s">
        <v>3289</v>
      </c>
      <c r="U434" t="s">
        <v>3291</v>
      </c>
      <c r="V434" t="s">
        <v>3295</v>
      </c>
      <c r="W434" t="s">
        <v>3297</v>
      </c>
      <c r="X434" t="s">
        <v>3306</v>
      </c>
      <c r="Y434" t="s">
        <v>3309</v>
      </c>
      <c r="Z434" t="s">
        <v>3310</v>
      </c>
      <c r="AA434" t="s">
        <v>3314</v>
      </c>
    </row>
    <row r="435" spans="1:27" x14ac:dyDescent="0.25">
      <c r="A435" s="1">
        <v>45340</v>
      </c>
      <c r="B435" t="s">
        <v>97</v>
      </c>
      <c r="C435" t="s">
        <v>123</v>
      </c>
      <c r="D435" t="s">
        <v>3329</v>
      </c>
      <c r="E435" s="2">
        <f t="shared" si="42"/>
        <v>800</v>
      </c>
      <c r="F435">
        <v>4</v>
      </c>
      <c r="G435" s="2">
        <f t="shared" si="43"/>
        <v>3200</v>
      </c>
      <c r="H435" t="s">
        <v>137</v>
      </c>
      <c r="I435" t="s">
        <v>141</v>
      </c>
      <c r="J435" t="s">
        <v>575</v>
      </c>
      <c r="K435" t="s">
        <v>3282</v>
      </c>
      <c r="L435">
        <v>4</v>
      </c>
      <c r="M435">
        <v>0</v>
      </c>
      <c r="N435" s="2">
        <f t="shared" si="44"/>
        <v>3200</v>
      </c>
      <c r="O435" s="2">
        <f t="shared" si="48"/>
        <v>900</v>
      </c>
      <c r="P435" s="2">
        <f t="shared" si="45"/>
        <v>3600</v>
      </c>
      <c r="Q435" s="2">
        <f t="shared" si="46"/>
        <v>-400</v>
      </c>
      <c r="R435" s="3">
        <f t="shared" si="47"/>
        <v>-0.125</v>
      </c>
      <c r="S435" t="s">
        <v>3285</v>
      </c>
      <c r="T435" t="s">
        <v>3289</v>
      </c>
      <c r="U435" t="s">
        <v>3291</v>
      </c>
      <c r="V435" t="s">
        <v>3292</v>
      </c>
      <c r="W435" t="s">
        <v>3297</v>
      </c>
      <c r="X435" t="s">
        <v>3306</v>
      </c>
      <c r="Y435" t="s">
        <v>3309</v>
      </c>
      <c r="Z435" t="s">
        <v>3311</v>
      </c>
      <c r="AA435" t="s">
        <v>3313</v>
      </c>
    </row>
    <row r="436" spans="1:27" x14ac:dyDescent="0.25">
      <c r="A436" s="1">
        <v>45340</v>
      </c>
      <c r="B436" t="s">
        <v>80</v>
      </c>
      <c r="C436" t="s">
        <v>127</v>
      </c>
      <c r="D436" t="s">
        <v>3319</v>
      </c>
      <c r="E436" s="2">
        <f t="shared" si="42"/>
        <v>1300</v>
      </c>
      <c r="F436">
        <v>4</v>
      </c>
      <c r="G436" s="2">
        <f t="shared" si="43"/>
        <v>5200</v>
      </c>
      <c r="H436" t="s">
        <v>137</v>
      </c>
      <c r="I436" t="s">
        <v>141</v>
      </c>
      <c r="J436" t="s">
        <v>576</v>
      </c>
      <c r="K436" t="s">
        <v>3281</v>
      </c>
      <c r="L436">
        <v>4</v>
      </c>
      <c r="M436">
        <v>0</v>
      </c>
      <c r="N436" s="2">
        <f t="shared" si="44"/>
        <v>5200</v>
      </c>
      <c r="O436" s="2">
        <f t="shared" si="48"/>
        <v>4200</v>
      </c>
      <c r="P436" s="2">
        <f t="shared" si="45"/>
        <v>16800</v>
      </c>
      <c r="Q436" s="2">
        <f t="shared" si="46"/>
        <v>-11600</v>
      </c>
      <c r="R436" s="3">
        <f t="shared" si="47"/>
        <v>-2.2307692307692308</v>
      </c>
      <c r="S436" t="s">
        <v>3284</v>
      </c>
      <c r="T436" t="s">
        <v>3289</v>
      </c>
      <c r="U436" t="s">
        <v>3291</v>
      </c>
      <c r="V436" t="s">
        <v>3295</v>
      </c>
      <c r="W436" t="s">
        <v>3297</v>
      </c>
      <c r="X436" t="s">
        <v>3306</v>
      </c>
      <c r="Y436" t="s">
        <v>3308</v>
      </c>
      <c r="Z436" t="s">
        <v>3310</v>
      </c>
      <c r="AA436" t="s">
        <v>3314</v>
      </c>
    </row>
    <row r="437" spans="1:27" x14ac:dyDescent="0.25">
      <c r="A437" s="1">
        <v>45340</v>
      </c>
      <c r="B437" t="s">
        <v>73</v>
      </c>
      <c r="C437" t="s">
        <v>135</v>
      </c>
      <c r="D437" t="s">
        <v>3321</v>
      </c>
      <c r="E437" s="2">
        <f t="shared" si="42"/>
        <v>5800</v>
      </c>
      <c r="F437">
        <v>4</v>
      </c>
      <c r="G437" s="2">
        <f t="shared" si="43"/>
        <v>23200</v>
      </c>
      <c r="H437" t="s">
        <v>137</v>
      </c>
      <c r="I437" t="s">
        <v>139</v>
      </c>
      <c r="J437" t="s">
        <v>577</v>
      </c>
      <c r="K437" t="s">
        <v>3281</v>
      </c>
      <c r="L437">
        <v>4</v>
      </c>
      <c r="M437">
        <v>0</v>
      </c>
      <c r="N437" s="2">
        <f t="shared" si="44"/>
        <v>23200</v>
      </c>
      <c r="O437" s="2">
        <f t="shared" si="48"/>
        <v>1800</v>
      </c>
      <c r="P437" s="2">
        <f t="shared" si="45"/>
        <v>7200</v>
      </c>
      <c r="Q437" s="2">
        <f t="shared" si="46"/>
        <v>16000</v>
      </c>
      <c r="R437" s="3">
        <f t="shared" si="47"/>
        <v>0.68965517241379315</v>
      </c>
      <c r="S437" t="s">
        <v>3284</v>
      </c>
      <c r="T437" t="s">
        <v>3287</v>
      </c>
      <c r="U437" t="s">
        <v>3291</v>
      </c>
      <c r="V437" t="s">
        <v>3294</v>
      </c>
      <c r="W437" t="s">
        <v>3297</v>
      </c>
      <c r="X437" t="s">
        <v>3306</v>
      </c>
      <c r="Y437" t="s">
        <v>3307</v>
      </c>
      <c r="Z437" t="s">
        <v>3311</v>
      </c>
      <c r="AA437" t="s">
        <v>3315</v>
      </c>
    </row>
    <row r="438" spans="1:27" x14ac:dyDescent="0.25">
      <c r="A438" s="1">
        <v>45340</v>
      </c>
      <c r="B438" t="s">
        <v>116</v>
      </c>
      <c r="C438" t="s">
        <v>124</v>
      </c>
      <c r="D438" t="s">
        <v>3320</v>
      </c>
      <c r="E438" s="2">
        <f t="shared" si="42"/>
        <v>2800</v>
      </c>
      <c r="F438">
        <v>4</v>
      </c>
      <c r="G438" s="2">
        <f t="shared" si="43"/>
        <v>11200</v>
      </c>
      <c r="H438" t="s">
        <v>137</v>
      </c>
      <c r="I438" t="s">
        <v>140</v>
      </c>
      <c r="J438" t="s">
        <v>578</v>
      </c>
      <c r="K438" t="s">
        <v>3281</v>
      </c>
      <c r="L438">
        <v>4</v>
      </c>
      <c r="M438">
        <v>0</v>
      </c>
      <c r="N438" s="2">
        <f t="shared" si="44"/>
        <v>11200</v>
      </c>
      <c r="O438" s="2">
        <f t="shared" si="48"/>
        <v>4200</v>
      </c>
      <c r="P438" s="2">
        <f t="shared" si="45"/>
        <v>16800</v>
      </c>
      <c r="Q438" s="2">
        <f t="shared" si="46"/>
        <v>-5600</v>
      </c>
      <c r="R438" s="3">
        <f t="shared" si="47"/>
        <v>-0.5</v>
      </c>
      <c r="S438" t="s">
        <v>3286</v>
      </c>
      <c r="T438" t="s">
        <v>3287</v>
      </c>
      <c r="U438" t="s">
        <v>3291</v>
      </c>
      <c r="V438" t="s">
        <v>3294</v>
      </c>
      <c r="W438" t="s">
        <v>3297</v>
      </c>
      <c r="X438" t="s">
        <v>3306</v>
      </c>
      <c r="Y438" t="s">
        <v>3308</v>
      </c>
      <c r="Z438" t="s">
        <v>3311</v>
      </c>
      <c r="AA438" t="s">
        <v>3313</v>
      </c>
    </row>
    <row r="439" spans="1:27" x14ac:dyDescent="0.25">
      <c r="A439" s="1">
        <v>45340</v>
      </c>
      <c r="B439" t="s">
        <v>98</v>
      </c>
      <c r="C439" t="s">
        <v>130</v>
      </c>
      <c r="D439" t="s">
        <v>3321</v>
      </c>
      <c r="E439" s="2">
        <f t="shared" si="42"/>
        <v>5800</v>
      </c>
      <c r="F439">
        <v>2</v>
      </c>
      <c r="G439" s="2">
        <f t="shared" si="43"/>
        <v>11600</v>
      </c>
      <c r="H439" t="s">
        <v>136</v>
      </c>
      <c r="I439" t="s">
        <v>140</v>
      </c>
      <c r="J439" t="s">
        <v>579</v>
      </c>
      <c r="K439" t="s">
        <v>3281</v>
      </c>
      <c r="L439">
        <v>2</v>
      </c>
      <c r="M439">
        <v>0</v>
      </c>
      <c r="N439" s="2">
        <f t="shared" si="44"/>
        <v>11600</v>
      </c>
      <c r="O439" s="2">
        <f t="shared" si="48"/>
        <v>1800</v>
      </c>
      <c r="P439" s="2">
        <f t="shared" si="45"/>
        <v>3600</v>
      </c>
      <c r="Q439" s="2">
        <f t="shared" si="46"/>
        <v>8000</v>
      </c>
      <c r="R439" s="3">
        <f t="shared" si="47"/>
        <v>0.68965517241379315</v>
      </c>
      <c r="S439" t="s">
        <v>3284</v>
      </c>
      <c r="T439" t="s">
        <v>3287</v>
      </c>
      <c r="U439" t="s">
        <v>3291</v>
      </c>
      <c r="V439" t="s">
        <v>3292</v>
      </c>
      <c r="W439" t="s">
        <v>3297</v>
      </c>
      <c r="X439" t="s">
        <v>3306</v>
      </c>
      <c r="Y439" t="s">
        <v>3307</v>
      </c>
      <c r="Z439" t="s">
        <v>3311</v>
      </c>
      <c r="AA439" t="s">
        <v>3313</v>
      </c>
    </row>
    <row r="440" spans="1:27" x14ac:dyDescent="0.25">
      <c r="A440" s="1">
        <v>45340</v>
      </c>
      <c r="B440" t="s">
        <v>59</v>
      </c>
      <c r="C440" t="s">
        <v>130</v>
      </c>
      <c r="D440" t="s">
        <v>3320</v>
      </c>
      <c r="E440" s="2">
        <f t="shared" si="42"/>
        <v>2800</v>
      </c>
      <c r="F440">
        <v>4</v>
      </c>
      <c r="G440" s="2">
        <f t="shared" si="43"/>
        <v>11200</v>
      </c>
      <c r="H440" t="s">
        <v>136</v>
      </c>
      <c r="I440" t="s">
        <v>139</v>
      </c>
      <c r="J440" t="s">
        <v>580</v>
      </c>
      <c r="K440" t="s">
        <v>3281</v>
      </c>
      <c r="L440">
        <v>4</v>
      </c>
      <c r="M440">
        <v>0</v>
      </c>
      <c r="N440" s="2">
        <f t="shared" si="44"/>
        <v>11200</v>
      </c>
      <c r="O440" s="2">
        <f t="shared" si="48"/>
        <v>5000</v>
      </c>
      <c r="P440" s="2">
        <f t="shared" si="45"/>
        <v>20000</v>
      </c>
      <c r="Q440" s="2">
        <f t="shared" si="46"/>
        <v>-8800</v>
      </c>
      <c r="R440" s="3">
        <f t="shared" si="47"/>
        <v>-0.7857142857142857</v>
      </c>
      <c r="S440" t="s">
        <v>3284</v>
      </c>
      <c r="T440" t="s">
        <v>3289</v>
      </c>
      <c r="U440" t="s">
        <v>3291</v>
      </c>
      <c r="V440" t="s">
        <v>3295</v>
      </c>
      <c r="W440" t="s">
        <v>3297</v>
      </c>
      <c r="X440" t="s">
        <v>3306</v>
      </c>
      <c r="Y440" t="s">
        <v>3309</v>
      </c>
      <c r="Z440" t="s">
        <v>3310</v>
      </c>
      <c r="AA440" t="s">
        <v>3312</v>
      </c>
    </row>
    <row r="441" spans="1:27" x14ac:dyDescent="0.25">
      <c r="A441" s="1">
        <v>45340</v>
      </c>
      <c r="B441" t="s">
        <v>116</v>
      </c>
      <c r="C441" t="s">
        <v>132</v>
      </c>
      <c r="D441" t="s">
        <v>3317</v>
      </c>
      <c r="E441" s="2">
        <f t="shared" si="42"/>
        <v>6800</v>
      </c>
      <c r="F441">
        <v>3</v>
      </c>
      <c r="G441" s="2">
        <f t="shared" si="43"/>
        <v>20400</v>
      </c>
      <c r="H441" t="s">
        <v>138</v>
      </c>
      <c r="I441" t="s">
        <v>140</v>
      </c>
      <c r="J441" t="s">
        <v>581</v>
      </c>
      <c r="K441" t="s">
        <v>3281</v>
      </c>
      <c r="L441">
        <v>3</v>
      </c>
      <c r="M441">
        <v>0</v>
      </c>
      <c r="N441" s="2">
        <f t="shared" si="44"/>
        <v>20400</v>
      </c>
      <c r="O441" s="2">
        <f t="shared" si="48"/>
        <v>2600</v>
      </c>
      <c r="P441" s="2">
        <f t="shared" si="45"/>
        <v>7800</v>
      </c>
      <c r="Q441" s="2">
        <f t="shared" si="46"/>
        <v>12600</v>
      </c>
      <c r="R441" s="3">
        <f t="shared" si="47"/>
        <v>0.61764705882352944</v>
      </c>
      <c r="S441" t="s">
        <v>3286</v>
      </c>
      <c r="T441" t="s">
        <v>3289</v>
      </c>
      <c r="U441" t="s">
        <v>3290</v>
      </c>
      <c r="V441" t="s">
        <v>3294</v>
      </c>
      <c r="W441" t="s">
        <v>3297</v>
      </c>
      <c r="X441" t="s">
        <v>3306</v>
      </c>
      <c r="Y441" t="s">
        <v>3308</v>
      </c>
      <c r="Z441" t="s">
        <v>3311</v>
      </c>
      <c r="AA441" t="s">
        <v>3313</v>
      </c>
    </row>
    <row r="442" spans="1:27" x14ac:dyDescent="0.25">
      <c r="A442" s="1">
        <v>45340</v>
      </c>
      <c r="B442" t="s">
        <v>29</v>
      </c>
      <c r="C442" t="s">
        <v>122</v>
      </c>
      <c r="D442" t="s">
        <v>3322</v>
      </c>
      <c r="E442" s="2">
        <f t="shared" si="42"/>
        <v>3800</v>
      </c>
      <c r="F442">
        <v>5</v>
      </c>
      <c r="G442" s="2">
        <f t="shared" si="43"/>
        <v>19000</v>
      </c>
      <c r="H442" t="s">
        <v>137</v>
      </c>
      <c r="I442" t="s">
        <v>141</v>
      </c>
      <c r="J442" t="s">
        <v>582</v>
      </c>
      <c r="K442" t="s">
        <v>3281</v>
      </c>
      <c r="L442">
        <v>5</v>
      </c>
      <c r="M442">
        <v>0</v>
      </c>
      <c r="N442" s="2">
        <f t="shared" si="44"/>
        <v>19000</v>
      </c>
      <c r="O442" s="2">
        <f t="shared" si="48"/>
        <v>900</v>
      </c>
      <c r="P442" s="2">
        <f t="shared" si="45"/>
        <v>4500</v>
      </c>
      <c r="Q442" s="2">
        <f t="shared" si="46"/>
        <v>14500</v>
      </c>
      <c r="R442" s="3">
        <f t="shared" si="47"/>
        <v>0.76315789473684215</v>
      </c>
      <c r="S442" t="s">
        <v>3285</v>
      </c>
      <c r="T442" t="s">
        <v>3287</v>
      </c>
      <c r="U442" t="s">
        <v>3291</v>
      </c>
      <c r="V442" t="s">
        <v>3295</v>
      </c>
      <c r="W442" t="s">
        <v>3297</v>
      </c>
      <c r="X442" t="s">
        <v>3306</v>
      </c>
      <c r="Y442" t="s">
        <v>3307</v>
      </c>
      <c r="Z442" t="s">
        <v>3311</v>
      </c>
      <c r="AA442" t="s">
        <v>3314</v>
      </c>
    </row>
    <row r="443" spans="1:27" x14ac:dyDescent="0.25">
      <c r="A443" s="1">
        <v>45340</v>
      </c>
      <c r="B443" t="s">
        <v>57</v>
      </c>
      <c r="C443" t="s">
        <v>127</v>
      </c>
      <c r="D443" t="s">
        <v>3319</v>
      </c>
      <c r="E443" s="2">
        <f t="shared" si="42"/>
        <v>1300</v>
      </c>
      <c r="F443">
        <v>3</v>
      </c>
      <c r="G443" s="2">
        <f t="shared" si="43"/>
        <v>3900</v>
      </c>
      <c r="H443" t="s">
        <v>136</v>
      </c>
      <c r="I443" t="s">
        <v>140</v>
      </c>
      <c r="J443" t="s">
        <v>583</v>
      </c>
      <c r="K443" t="s">
        <v>3281</v>
      </c>
      <c r="L443">
        <v>3</v>
      </c>
      <c r="M443">
        <v>0</v>
      </c>
      <c r="N443" s="2">
        <f t="shared" si="44"/>
        <v>3900</v>
      </c>
      <c r="O443" s="2">
        <f t="shared" si="48"/>
        <v>1800</v>
      </c>
      <c r="P443" s="2">
        <f t="shared" si="45"/>
        <v>5400</v>
      </c>
      <c r="Q443" s="2">
        <f t="shared" si="46"/>
        <v>-1500</v>
      </c>
      <c r="R443" s="3">
        <f t="shared" si="47"/>
        <v>-0.38461538461538464</v>
      </c>
      <c r="S443" t="s">
        <v>3284</v>
      </c>
      <c r="T443" t="s">
        <v>3288</v>
      </c>
      <c r="U443" t="s">
        <v>3291</v>
      </c>
      <c r="V443" t="s">
        <v>3292</v>
      </c>
      <c r="W443" t="s">
        <v>3297</v>
      </c>
      <c r="X443" t="s">
        <v>3306</v>
      </c>
      <c r="Y443" t="s">
        <v>3309</v>
      </c>
      <c r="Z443" t="s">
        <v>3310</v>
      </c>
      <c r="AA443" t="s">
        <v>3315</v>
      </c>
    </row>
    <row r="444" spans="1:27" x14ac:dyDescent="0.25">
      <c r="A444" s="1">
        <v>45341</v>
      </c>
      <c r="B444" t="s">
        <v>41</v>
      </c>
      <c r="C444" t="s">
        <v>125</v>
      </c>
      <c r="D444" t="s">
        <v>3320</v>
      </c>
      <c r="E444" s="2">
        <f t="shared" si="42"/>
        <v>2800</v>
      </c>
      <c r="F444">
        <v>3</v>
      </c>
      <c r="G444" s="2">
        <f t="shared" si="43"/>
        <v>8400</v>
      </c>
      <c r="H444" t="s">
        <v>138</v>
      </c>
      <c r="I444" t="s">
        <v>140</v>
      </c>
      <c r="J444" t="s">
        <v>584</v>
      </c>
      <c r="K444" t="s">
        <v>3281</v>
      </c>
      <c r="L444">
        <v>3</v>
      </c>
      <c r="M444">
        <v>0</v>
      </c>
      <c r="N444" s="2">
        <f t="shared" si="44"/>
        <v>8400</v>
      </c>
      <c r="O444" s="2">
        <f t="shared" si="48"/>
        <v>5000</v>
      </c>
      <c r="P444" s="2">
        <f t="shared" si="45"/>
        <v>15000</v>
      </c>
      <c r="Q444" s="2">
        <f t="shared" si="46"/>
        <v>-6600</v>
      </c>
      <c r="R444" s="3">
        <f t="shared" si="47"/>
        <v>-0.7857142857142857</v>
      </c>
      <c r="S444" t="s">
        <v>3284</v>
      </c>
      <c r="T444" t="s">
        <v>3288</v>
      </c>
      <c r="U444" t="s">
        <v>3290</v>
      </c>
      <c r="V444" t="s">
        <v>3295</v>
      </c>
      <c r="W444" t="s">
        <v>3297</v>
      </c>
      <c r="X444" t="s">
        <v>3300</v>
      </c>
      <c r="Y444" t="s">
        <v>3309</v>
      </c>
      <c r="Z444" t="s">
        <v>3311</v>
      </c>
      <c r="AA444" t="s">
        <v>3313</v>
      </c>
    </row>
    <row r="445" spans="1:27" x14ac:dyDescent="0.25">
      <c r="A445" s="1">
        <v>45341</v>
      </c>
      <c r="B445" t="s">
        <v>74</v>
      </c>
      <c r="C445" t="s">
        <v>126</v>
      </c>
      <c r="D445" t="s">
        <v>3317</v>
      </c>
      <c r="E445" s="2">
        <f t="shared" si="42"/>
        <v>6800</v>
      </c>
      <c r="F445">
        <v>2</v>
      </c>
      <c r="G445" s="2">
        <f t="shared" si="43"/>
        <v>13600</v>
      </c>
      <c r="H445" t="s">
        <v>136</v>
      </c>
      <c r="I445" t="s">
        <v>140</v>
      </c>
      <c r="J445" t="s">
        <v>585</v>
      </c>
      <c r="K445" t="s">
        <v>3281</v>
      </c>
      <c r="L445">
        <v>2</v>
      </c>
      <c r="M445">
        <v>0</v>
      </c>
      <c r="N445" s="2">
        <f t="shared" si="44"/>
        <v>13600</v>
      </c>
      <c r="O445" s="2">
        <f t="shared" si="48"/>
        <v>3500</v>
      </c>
      <c r="P445" s="2">
        <f t="shared" si="45"/>
        <v>7000</v>
      </c>
      <c r="Q445" s="2">
        <f t="shared" si="46"/>
        <v>6600</v>
      </c>
      <c r="R445" s="3">
        <f t="shared" si="47"/>
        <v>0.48529411764705882</v>
      </c>
      <c r="S445" t="s">
        <v>3284</v>
      </c>
      <c r="T445" t="s">
        <v>3288</v>
      </c>
      <c r="U445" t="s">
        <v>3290</v>
      </c>
      <c r="V445" t="s">
        <v>3292</v>
      </c>
      <c r="W445" t="s">
        <v>3297</v>
      </c>
      <c r="X445" t="s">
        <v>3300</v>
      </c>
      <c r="Y445" t="s">
        <v>3308</v>
      </c>
      <c r="Z445" t="s">
        <v>3311</v>
      </c>
      <c r="AA445" t="s">
        <v>3314</v>
      </c>
    </row>
    <row r="446" spans="1:27" x14ac:dyDescent="0.25">
      <c r="A446" s="1">
        <v>45341</v>
      </c>
      <c r="B446" t="s">
        <v>117</v>
      </c>
      <c r="C446" t="s">
        <v>133</v>
      </c>
      <c r="D446" t="s">
        <v>3318</v>
      </c>
      <c r="E446" s="2">
        <f t="shared" si="42"/>
        <v>4800</v>
      </c>
      <c r="F446">
        <v>4</v>
      </c>
      <c r="G446" s="2">
        <f t="shared" si="43"/>
        <v>19200</v>
      </c>
      <c r="H446" t="s">
        <v>138</v>
      </c>
      <c r="I446" t="s">
        <v>140</v>
      </c>
      <c r="J446" t="s">
        <v>586</v>
      </c>
      <c r="K446" t="s">
        <v>3281</v>
      </c>
      <c r="L446">
        <v>4</v>
      </c>
      <c r="M446">
        <v>0</v>
      </c>
      <c r="N446" s="2">
        <f t="shared" si="44"/>
        <v>19200</v>
      </c>
      <c r="O446" s="2">
        <f t="shared" si="48"/>
        <v>900</v>
      </c>
      <c r="P446" s="2">
        <f t="shared" si="45"/>
        <v>3600</v>
      </c>
      <c r="Q446" s="2">
        <f t="shared" si="46"/>
        <v>15600</v>
      </c>
      <c r="R446" s="3">
        <f t="shared" si="47"/>
        <v>0.8125</v>
      </c>
      <c r="S446" t="s">
        <v>3285</v>
      </c>
      <c r="T446" t="s">
        <v>3287</v>
      </c>
      <c r="U446" t="s">
        <v>3291</v>
      </c>
      <c r="V446" t="s">
        <v>3292</v>
      </c>
      <c r="W446" t="s">
        <v>3297</v>
      </c>
      <c r="X446" t="s">
        <v>3300</v>
      </c>
      <c r="Y446" t="s">
        <v>3307</v>
      </c>
      <c r="Z446" t="s">
        <v>3311</v>
      </c>
      <c r="AA446" t="s">
        <v>3312</v>
      </c>
    </row>
    <row r="447" spans="1:27" x14ac:dyDescent="0.25">
      <c r="A447" s="1">
        <v>45341</v>
      </c>
      <c r="B447" t="s">
        <v>95</v>
      </c>
      <c r="C447" t="s">
        <v>124</v>
      </c>
      <c r="D447" t="s">
        <v>3319</v>
      </c>
      <c r="E447" s="2">
        <f t="shared" si="42"/>
        <v>1300</v>
      </c>
      <c r="F447">
        <v>3</v>
      </c>
      <c r="G447" s="2">
        <f t="shared" si="43"/>
        <v>3900</v>
      </c>
      <c r="H447" t="s">
        <v>138</v>
      </c>
      <c r="I447" t="s">
        <v>140</v>
      </c>
      <c r="J447" t="s">
        <v>587</v>
      </c>
      <c r="K447" t="s">
        <v>3281</v>
      </c>
      <c r="L447">
        <v>3</v>
      </c>
      <c r="M447">
        <v>0</v>
      </c>
      <c r="N447" s="2">
        <f t="shared" si="44"/>
        <v>3900</v>
      </c>
      <c r="O447" s="2">
        <f t="shared" si="48"/>
        <v>900</v>
      </c>
      <c r="P447" s="2">
        <f t="shared" si="45"/>
        <v>2700</v>
      </c>
      <c r="Q447" s="2">
        <f t="shared" si="46"/>
        <v>1200</v>
      </c>
      <c r="R447" s="3">
        <f t="shared" si="47"/>
        <v>0.30769230769230771</v>
      </c>
      <c r="S447" t="s">
        <v>3284</v>
      </c>
      <c r="T447" t="s">
        <v>3287</v>
      </c>
      <c r="U447" t="s">
        <v>3291</v>
      </c>
      <c r="V447" t="s">
        <v>3295</v>
      </c>
      <c r="W447" t="s">
        <v>3297</v>
      </c>
      <c r="X447" t="s">
        <v>3300</v>
      </c>
      <c r="Y447" t="s">
        <v>3308</v>
      </c>
      <c r="Z447" t="s">
        <v>3310</v>
      </c>
      <c r="AA447" t="s">
        <v>3312</v>
      </c>
    </row>
    <row r="448" spans="1:27" x14ac:dyDescent="0.25">
      <c r="A448" s="1">
        <v>45341</v>
      </c>
      <c r="B448" t="s">
        <v>83</v>
      </c>
      <c r="C448" t="s">
        <v>129</v>
      </c>
      <c r="D448" t="s">
        <v>3319</v>
      </c>
      <c r="E448" s="2">
        <f t="shared" si="42"/>
        <v>1300</v>
      </c>
      <c r="F448">
        <v>2</v>
      </c>
      <c r="G448" s="2">
        <f t="shared" si="43"/>
        <v>2600</v>
      </c>
      <c r="H448" t="s">
        <v>138</v>
      </c>
      <c r="I448" t="s">
        <v>140</v>
      </c>
      <c r="J448" t="s">
        <v>588</v>
      </c>
      <c r="K448" t="s">
        <v>3281</v>
      </c>
      <c r="L448">
        <v>2</v>
      </c>
      <c r="M448">
        <v>0</v>
      </c>
      <c r="N448" s="2">
        <f t="shared" si="44"/>
        <v>2600</v>
      </c>
      <c r="O448" s="2">
        <f t="shared" si="48"/>
        <v>900</v>
      </c>
      <c r="P448" s="2">
        <f t="shared" si="45"/>
        <v>1800</v>
      </c>
      <c r="Q448" s="2">
        <f t="shared" si="46"/>
        <v>800</v>
      </c>
      <c r="R448" s="3">
        <f t="shared" si="47"/>
        <v>0.30769230769230771</v>
      </c>
      <c r="S448" t="s">
        <v>3286</v>
      </c>
      <c r="T448" t="s">
        <v>3287</v>
      </c>
      <c r="U448" t="s">
        <v>3291</v>
      </c>
      <c r="V448" t="s">
        <v>3294</v>
      </c>
      <c r="W448" t="s">
        <v>3297</v>
      </c>
      <c r="X448" t="s">
        <v>3300</v>
      </c>
      <c r="Y448" t="s">
        <v>3307</v>
      </c>
      <c r="Z448" t="s">
        <v>3311</v>
      </c>
      <c r="AA448" t="s">
        <v>3313</v>
      </c>
    </row>
    <row r="449" spans="1:27" x14ac:dyDescent="0.25">
      <c r="A449" s="1">
        <v>45341</v>
      </c>
      <c r="B449" t="s">
        <v>104</v>
      </c>
      <c r="C449" t="s">
        <v>129</v>
      </c>
      <c r="D449" t="s">
        <v>3319</v>
      </c>
      <c r="E449" s="2">
        <f t="shared" si="42"/>
        <v>1300</v>
      </c>
      <c r="F449">
        <v>2</v>
      </c>
      <c r="G449" s="2">
        <f t="shared" si="43"/>
        <v>2600</v>
      </c>
      <c r="H449" t="s">
        <v>136</v>
      </c>
      <c r="I449" t="s">
        <v>139</v>
      </c>
      <c r="J449" t="s">
        <v>589</v>
      </c>
      <c r="K449" t="s">
        <v>3281</v>
      </c>
      <c r="L449">
        <v>2</v>
      </c>
      <c r="M449">
        <v>100</v>
      </c>
      <c r="N449" s="2">
        <f t="shared" si="44"/>
        <v>2500</v>
      </c>
      <c r="O449" s="2">
        <f t="shared" si="48"/>
        <v>1800</v>
      </c>
      <c r="P449" s="2">
        <f t="shared" si="45"/>
        <v>3600</v>
      </c>
      <c r="Q449" s="2">
        <f t="shared" si="46"/>
        <v>-1100</v>
      </c>
      <c r="R449" s="3">
        <f t="shared" si="47"/>
        <v>-0.44</v>
      </c>
      <c r="S449" t="s">
        <v>3284</v>
      </c>
      <c r="T449" t="s">
        <v>3289</v>
      </c>
      <c r="U449" t="s">
        <v>3291</v>
      </c>
      <c r="V449" t="s">
        <v>3295</v>
      </c>
      <c r="W449" t="s">
        <v>3297</v>
      </c>
      <c r="X449" t="s">
        <v>3300</v>
      </c>
      <c r="Y449" t="s">
        <v>3309</v>
      </c>
      <c r="Z449" t="s">
        <v>3310</v>
      </c>
      <c r="AA449" t="s">
        <v>3313</v>
      </c>
    </row>
    <row r="450" spans="1:27" x14ac:dyDescent="0.25">
      <c r="A450" s="1">
        <v>45341</v>
      </c>
      <c r="B450" t="s">
        <v>26</v>
      </c>
      <c r="C450" t="s">
        <v>129</v>
      </c>
      <c r="D450" t="s">
        <v>3320</v>
      </c>
      <c r="E450" s="2">
        <f t="shared" ref="E450:E513" si="49">IF(AND(C450="Cinnamon Rolls", D450="Large Pack"), 1500,
IF(AND(C450="Cinnamon Rolls", D450="Small Pack"), 800,
IF(AND(C450="Cinnamon Rolls", D450="Party Pack"), 2800,
IF(D450="500g",1300,
IF(D450="1000g",2800,
IF(D450="1500g",3800,
IF(D450="2000g",4800,
IF(D450="2500g",5800,
IF(D450="3000g",6800,"")))))))))</f>
        <v>2800</v>
      </c>
      <c r="F450">
        <v>2</v>
      </c>
      <c r="G450" s="2">
        <f t="shared" ref="G450:G513" si="50">F450*E450</f>
        <v>5600</v>
      </c>
      <c r="H450" t="s">
        <v>138</v>
      </c>
      <c r="I450" t="s">
        <v>139</v>
      </c>
      <c r="J450" t="s">
        <v>590</v>
      </c>
      <c r="K450" t="s">
        <v>3281</v>
      </c>
      <c r="L450">
        <v>2</v>
      </c>
      <c r="M450">
        <v>0</v>
      </c>
      <c r="N450" s="2">
        <f t="shared" ref="N450:N513" si="51">G450-M450</f>
        <v>5600</v>
      </c>
      <c r="O450" s="2">
        <f t="shared" si="48"/>
        <v>900</v>
      </c>
      <c r="P450" s="2">
        <f t="shared" ref="P450:P513" si="52">L450*O450</f>
        <v>1800</v>
      </c>
      <c r="Q450" s="2">
        <f t="shared" ref="Q450:Q513" si="53">N450-P450</f>
        <v>3800</v>
      </c>
      <c r="R450" s="3">
        <f t="shared" ref="R450:R513" si="54">Q450/N450*100%</f>
        <v>0.6785714285714286</v>
      </c>
      <c r="S450" t="s">
        <v>3286</v>
      </c>
      <c r="T450" t="s">
        <v>3289</v>
      </c>
      <c r="U450" t="s">
        <v>3291</v>
      </c>
      <c r="V450" t="s">
        <v>3294</v>
      </c>
      <c r="W450" t="s">
        <v>3297</v>
      </c>
      <c r="X450" t="s">
        <v>3300</v>
      </c>
      <c r="Y450" t="s">
        <v>3307</v>
      </c>
      <c r="Z450" t="s">
        <v>3311</v>
      </c>
      <c r="AA450" t="s">
        <v>3313</v>
      </c>
    </row>
    <row r="451" spans="1:27" x14ac:dyDescent="0.25">
      <c r="A451" s="1">
        <v>45341</v>
      </c>
      <c r="B451" t="s">
        <v>60</v>
      </c>
      <c r="C451" t="s">
        <v>134</v>
      </c>
      <c r="D451" t="s">
        <v>3319</v>
      </c>
      <c r="E451" s="2">
        <f t="shared" si="49"/>
        <v>1300</v>
      </c>
      <c r="F451">
        <v>3</v>
      </c>
      <c r="G451" s="2">
        <f t="shared" si="50"/>
        <v>3900</v>
      </c>
      <c r="H451" t="s">
        <v>138</v>
      </c>
      <c r="I451" t="s">
        <v>140</v>
      </c>
      <c r="J451" t="s">
        <v>591</v>
      </c>
      <c r="K451" t="s">
        <v>3281</v>
      </c>
      <c r="L451">
        <v>3</v>
      </c>
      <c r="M451">
        <v>0</v>
      </c>
      <c r="N451" s="2">
        <f t="shared" si="51"/>
        <v>3900</v>
      </c>
      <c r="O451" s="2">
        <f t="shared" ref="O451:O514" si="55">IF(AND(C452="Cinnamon Rolls", D452="Small Pack"), 400,
IF(AND(C452="Cinnamon Rolls", D452="Large Pack"), 1000,
IF(AND(C452="Cinnamon Rolls", D452="Party Pack"), 1300,
IF(D452="500g", 900,
IF(D452="1000g", 1800,
IF(D452="1500g", 2600,
IF(D452="2000g", 3500,
IF(D452="2500g", 4200,
IF(D452="3000g", 5000, "")))))))))</f>
        <v>4200</v>
      </c>
      <c r="P451" s="2">
        <f t="shared" si="52"/>
        <v>12600</v>
      </c>
      <c r="Q451" s="2">
        <f t="shared" si="53"/>
        <v>-8700</v>
      </c>
      <c r="R451" s="3">
        <f t="shared" si="54"/>
        <v>-2.2307692307692308</v>
      </c>
      <c r="S451" t="s">
        <v>3284</v>
      </c>
      <c r="T451" t="s">
        <v>3288</v>
      </c>
      <c r="U451" t="s">
        <v>3291</v>
      </c>
      <c r="V451" t="s">
        <v>3292</v>
      </c>
      <c r="W451" t="s">
        <v>3297</v>
      </c>
      <c r="X451" t="s">
        <v>3300</v>
      </c>
      <c r="Y451" t="s">
        <v>3308</v>
      </c>
      <c r="Z451" t="s">
        <v>3310</v>
      </c>
      <c r="AA451" t="s">
        <v>3315</v>
      </c>
    </row>
    <row r="452" spans="1:27" x14ac:dyDescent="0.25">
      <c r="A452" s="1">
        <v>45341</v>
      </c>
      <c r="B452" t="s">
        <v>52</v>
      </c>
      <c r="C452" t="s">
        <v>124</v>
      </c>
      <c r="D452" t="s">
        <v>3321</v>
      </c>
      <c r="E452" s="2">
        <f t="shared" si="49"/>
        <v>5800</v>
      </c>
      <c r="F452">
        <v>5</v>
      </c>
      <c r="G452" s="2">
        <f t="shared" si="50"/>
        <v>29000</v>
      </c>
      <c r="H452" t="s">
        <v>138</v>
      </c>
      <c r="I452" t="s">
        <v>141</v>
      </c>
      <c r="J452" t="s">
        <v>592</v>
      </c>
      <c r="K452" t="s">
        <v>3281</v>
      </c>
      <c r="L452">
        <v>5</v>
      </c>
      <c r="M452">
        <v>0</v>
      </c>
      <c r="N452" s="2">
        <f t="shared" si="51"/>
        <v>29000</v>
      </c>
      <c r="O452" s="2">
        <f t="shared" si="55"/>
        <v>5000</v>
      </c>
      <c r="P452" s="2">
        <f t="shared" si="52"/>
        <v>25000</v>
      </c>
      <c r="Q452" s="2">
        <f t="shared" si="53"/>
        <v>4000</v>
      </c>
      <c r="R452" s="3">
        <f t="shared" si="54"/>
        <v>0.13793103448275862</v>
      </c>
      <c r="S452" t="s">
        <v>3284</v>
      </c>
      <c r="T452" t="s">
        <v>3289</v>
      </c>
      <c r="U452" t="s">
        <v>3291</v>
      </c>
      <c r="V452" t="s">
        <v>3294</v>
      </c>
      <c r="W452" t="s">
        <v>3297</v>
      </c>
      <c r="X452" t="s">
        <v>3300</v>
      </c>
      <c r="Y452" t="s">
        <v>3308</v>
      </c>
      <c r="Z452" t="s">
        <v>3310</v>
      </c>
      <c r="AA452" t="s">
        <v>3313</v>
      </c>
    </row>
    <row r="453" spans="1:27" x14ac:dyDescent="0.25">
      <c r="A453" s="1">
        <v>45341</v>
      </c>
      <c r="B453" t="s">
        <v>26</v>
      </c>
      <c r="C453" t="s">
        <v>128</v>
      </c>
      <c r="D453" t="s">
        <v>3317</v>
      </c>
      <c r="E453" s="2">
        <f t="shared" si="49"/>
        <v>6800</v>
      </c>
      <c r="F453">
        <v>2</v>
      </c>
      <c r="G453" s="2">
        <f t="shared" si="50"/>
        <v>13600</v>
      </c>
      <c r="H453" t="s">
        <v>137</v>
      </c>
      <c r="I453" t="s">
        <v>140</v>
      </c>
      <c r="J453" t="s">
        <v>593</v>
      </c>
      <c r="K453" t="s">
        <v>3283</v>
      </c>
      <c r="L453">
        <v>2</v>
      </c>
      <c r="M453">
        <v>0</v>
      </c>
      <c r="N453" s="2">
        <f t="shared" si="51"/>
        <v>13600</v>
      </c>
      <c r="O453" s="2">
        <f t="shared" si="55"/>
        <v>4200</v>
      </c>
      <c r="P453" s="2">
        <f t="shared" si="52"/>
        <v>8400</v>
      </c>
      <c r="Q453" s="2">
        <f t="shared" si="53"/>
        <v>5200</v>
      </c>
      <c r="R453" s="3">
        <f t="shared" si="54"/>
        <v>0.38235294117647056</v>
      </c>
      <c r="S453" t="s">
        <v>3286</v>
      </c>
      <c r="T453" t="s">
        <v>3288</v>
      </c>
      <c r="U453" t="s">
        <v>3290</v>
      </c>
      <c r="V453" t="s">
        <v>3295</v>
      </c>
      <c r="W453" t="s">
        <v>3297</v>
      </c>
      <c r="X453" t="s">
        <v>3300</v>
      </c>
      <c r="Y453" t="s">
        <v>3307</v>
      </c>
      <c r="Z453" t="s">
        <v>3310</v>
      </c>
      <c r="AA453" t="s">
        <v>3313</v>
      </c>
    </row>
    <row r="454" spans="1:27" x14ac:dyDescent="0.25">
      <c r="A454" s="1">
        <v>45342</v>
      </c>
      <c r="B454" t="s">
        <v>86</v>
      </c>
      <c r="C454" t="s">
        <v>134</v>
      </c>
      <c r="D454" t="s">
        <v>3321</v>
      </c>
      <c r="E454" s="2">
        <f t="shared" si="49"/>
        <v>5800</v>
      </c>
      <c r="F454">
        <v>3</v>
      </c>
      <c r="G454" s="2">
        <f t="shared" si="50"/>
        <v>17400</v>
      </c>
      <c r="H454" t="s">
        <v>136</v>
      </c>
      <c r="I454" t="s">
        <v>139</v>
      </c>
      <c r="J454" t="s">
        <v>594</v>
      </c>
      <c r="K454" t="s">
        <v>3281</v>
      </c>
      <c r="L454">
        <v>3</v>
      </c>
      <c r="M454">
        <v>0</v>
      </c>
      <c r="N454" s="2">
        <f t="shared" si="51"/>
        <v>17400</v>
      </c>
      <c r="O454" s="2">
        <f t="shared" si="55"/>
        <v>2600</v>
      </c>
      <c r="P454" s="2">
        <f t="shared" si="52"/>
        <v>7800</v>
      </c>
      <c r="Q454" s="2">
        <f t="shared" si="53"/>
        <v>9600</v>
      </c>
      <c r="R454" s="3">
        <f t="shared" si="54"/>
        <v>0.55172413793103448</v>
      </c>
      <c r="S454" t="s">
        <v>3285</v>
      </c>
      <c r="T454" t="s">
        <v>3288</v>
      </c>
      <c r="U454" t="s">
        <v>3291</v>
      </c>
      <c r="V454" t="s">
        <v>3294</v>
      </c>
      <c r="W454" t="s">
        <v>3297</v>
      </c>
      <c r="X454" t="s">
        <v>3301</v>
      </c>
      <c r="Y454" t="s">
        <v>3307</v>
      </c>
      <c r="Z454" t="s">
        <v>3310</v>
      </c>
      <c r="AA454" t="s">
        <v>3314</v>
      </c>
    </row>
    <row r="455" spans="1:27" x14ac:dyDescent="0.25">
      <c r="A455" s="1">
        <v>45342</v>
      </c>
      <c r="B455" t="s">
        <v>54</v>
      </c>
      <c r="C455" t="s">
        <v>132</v>
      </c>
      <c r="D455" t="s">
        <v>3322</v>
      </c>
      <c r="E455" s="2">
        <f t="shared" si="49"/>
        <v>3800</v>
      </c>
      <c r="F455">
        <v>2</v>
      </c>
      <c r="G455" s="2">
        <f t="shared" si="50"/>
        <v>7600</v>
      </c>
      <c r="H455" t="s">
        <v>138</v>
      </c>
      <c r="I455" t="s">
        <v>139</v>
      </c>
      <c r="J455" t="s">
        <v>595</v>
      </c>
      <c r="K455" t="s">
        <v>3281</v>
      </c>
      <c r="L455">
        <v>2</v>
      </c>
      <c r="M455">
        <v>0</v>
      </c>
      <c r="N455" s="2">
        <f t="shared" si="51"/>
        <v>7600</v>
      </c>
      <c r="O455" s="2">
        <f t="shared" si="55"/>
        <v>4200</v>
      </c>
      <c r="P455" s="2">
        <f t="shared" si="52"/>
        <v>8400</v>
      </c>
      <c r="Q455" s="2">
        <f t="shared" si="53"/>
        <v>-800</v>
      </c>
      <c r="R455" s="3">
        <f t="shared" si="54"/>
        <v>-0.10526315789473684</v>
      </c>
      <c r="S455" t="s">
        <v>3286</v>
      </c>
      <c r="T455" t="s">
        <v>3288</v>
      </c>
      <c r="U455" t="s">
        <v>3290</v>
      </c>
      <c r="V455" t="s">
        <v>3294</v>
      </c>
      <c r="W455" t="s">
        <v>3297</v>
      </c>
      <c r="X455" t="s">
        <v>3301</v>
      </c>
      <c r="Y455" t="s">
        <v>3309</v>
      </c>
      <c r="Z455" t="s">
        <v>3311</v>
      </c>
      <c r="AA455" t="s">
        <v>3314</v>
      </c>
    </row>
    <row r="456" spans="1:27" x14ac:dyDescent="0.25">
      <c r="A456" s="1">
        <v>45342</v>
      </c>
      <c r="B456" t="s">
        <v>34</v>
      </c>
      <c r="C456" t="s">
        <v>127</v>
      </c>
      <c r="D456" t="s">
        <v>3321</v>
      </c>
      <c r="E456" s="2">
        <f t="shared" si="49"/>
        <v>5800</v>
      </c>
      <c r="F456">
        <v>5</v>
      </c>
      <c r="G456" s="2">
        <f t="shared" si="50"/>
        <v>29000</v>
      </c>
      <c r="H456" t="s">
        <v>138</v>
      </c>
      <c r="I456" t="s">
        <v>141</v>
      </c>
      <c r="J456" t="s">
        <v>596</v>
      </c>
      <c r="K456" t="s">
        <v>3281</v>
      </c>
      <c r="L456">
        <v>5</v>
      </c>
      <c r="M456">
        <v>0</v>
      </c>
      <c r="N456" s="2">
        <f t="shared" si="51"/>
        <v>29000</v>
      </c>
      <c r="O456" s="2">
        <f t="shared" si="55"/>
        <v>4200</v>
      </c>
      <c r="P456" s="2">
        <f t="shared" si="52"/>
        <v>21000</v>
      </c>
      <c r="Q456" s="2">
        <f t="shared" si="53"/>
        <v>8000</v>
      </c>
      <c r="R456" s="3">
        <f t="shared" si="54"/>
        <v>0.27586206896551724</v>
      </c>
      <c r="S456" t="s">
        <v>3285</v>
      </c>
      <c r="T456" t="s">
        <v>3289</v>
      </c>
      <c r="U456" t="s">
        <v>3290</v>
      </c>
      <c r="V456" t="s">
        <v>3295</v>
      </c>
      <c r="W456" t="s">
        <v>3297</v>
      </c>
      <c r="X456" t="s">
        <v>3301</v>
      </c>
      <c r="Y456" t="s">
        <v>3309</v>
      </c>
      <c r="Z456" t="s">
        <v>3310</v>
      </c>
      <c r="AA456" t="s">
        <v>3315</v>
      </c>
    </row>
    <row r="457" spans="1:27" x14ac:dyDescent="0.25">
      <c r="A457" s="1">
        <v>45342</v>
      </c>
      <c r="B457" t="s">
        <v>96</v>
      </c>
      <c r="C457" t="s">
        <v>134</v>
      </c>
      <c r="D457" t="s">
        <v>3321</v>
      </c>
      <c r="E457" s="2">
        <f t="shared" si="49"/>
        <v>5800</v>
      </c>
      <c r="F457">
        <v>5</v>
      </c>
      <c r="G457" s="2">
        <f t="shared" si="50"/>
        <v>29000</v>
      </c>
      <c r="H457" t="s">
        <v>137</v>
      </c>
      <c r="I457" t="s">
        <v>139</v>
      </c>
      <c r="J457" t="s">
        <v>597</v>
      </c>
      <c r="K457" t="s">
        <v>3281</v>
      </c>
      <c r="L457">
        <v>5</v>
      </c>
      <c r="M457">
        <v>0</v>
      </c>
      <c r="N457" s="2">
        <f t="shared" si="51"/>
        <v>29000</v>
      </c>
      <c r="O457" s="2">
        <f t="shared" si="55"/>
        <v>5000</v>
      </c>
      <c r="P457" s="2">
        <f t="shared" si="52"/>
        <v>25000</v>
      </c>
      <c r="Q457" s="2">
        <f t="shared" si="53"/>
        <v>4000</v>
      </c>
      <c r="R457" s="3">
        <f t="shared" si="54"/>
        <v>0.13793103448275862</v>
      </c>
      <c r="S457" t="s">
        <v>3285</v>
      </c>
      <c r="T457" t="s">
        <v>3287</v>
      </c>
      <c r="U457" t="s">
        <v>3290</v>
      </c>
      <c r="V457" t="s">
        <v>3294</v>
      </c>
      <c r="W457" t="s">
        <v>3297</v>
      </c>
      <c r="X457" t="s">
        <v>3301</v>
      </c>
      <c r="Y457" t="s">
        <v>3308</v>
      </c>
      <c r="Z457" t="s">
        <v>3311</v>
      </c>
      <c r="AA457" t="s">
        <v>3315</v>
      </c>
    </row>
    <row r="458" spans="1:27" x14ac:dyDescent="0.25">
      <c r="A458" s="1">
        <v>45342</v>
      </c>
      <c r="B458" t="s">
        <v>41</v>
      </c>
      <c r="C458" t="s">
        <v>124</v>
      </c>
      <c r="D458" t="s">
        <v>3317</v>
      </c>
      <c r="E458" s="2">
        <f t="shared" si="49"/>
        <v>6800</v>
      </c>
      <c r="F458">
        <v>3</v>
      </c>
      <c r="G458" s="2">
        <f t="shared" si="50"/>
        <v>20400</v>
      </c>
      <c r="H458" t="s">
        <v>137</v>
      </c>
      <c r="I458" t="s">
        <v>140</v>
      </c>
      <c r="J458" t="s">
        <v>598</v>
      </c>
      <c r="K458" t="s">
        <v>3281</v>
      </c>
      <c r="L458">
        <v>3</v>
      </c>
      <c r="M458">
        <v>0</v>
      </c>
      <c r="N458" s="2">
        <f t="shared" si="51"/>
        <v>20400</v>
      </c>
      <c r="O458" s="2">
        <f t="shared" si="55"/>
        <v>2600</v>
      </c>
      <c r="P458" s="2">
        <f t="shared" si="52"/>
        <v>7800</v>
      </c>
      <c r="Q458" s="2">
        <f t="shared" si="53"/>
        <v>12600</v>
      </c>
      <c r="R458" s="3">
        <f t="shared" si="54"/>
        <v>0.61764705882352944</v>
      </c>
      <c r="S458" t="s">
        <v>3284</v>
      </c>
      <c r="T458" t="s">
        <v>3288</v>
      </c>
      <c r="U458" t="s">
        <v>3291</v>
      </c>
      <c r="V458" t="s">
        <v>3292</v>
      </c>
      <c r="W458" t="s">
        <v>3297</v>
      </c>
      <c r="X458" t="s">
        <v>3301</v>
      </c>
      <c r="Y458" t="s">
        <v>3307</v>
      </c>
      <c r="Z458" t="s">
        <v>3311</v>
      </c>
      <c r="AA458" t="s">
        <v>3312</v>
      </c>
    </row>
    <row r="459" spans="1:27" x14ac:dyDescent="0.25">
      <c r="A459" s="1">
        <v>45342</v>
      </c>
      <c r="B459" t="s">
        <v>106</v>
      </c>
      <c r="C459" t="s">
        <v>129</v>
      </c>
      <c r="D459" t="s">
        <v>3322</v>
      </c>
      <c r="E459" s="2">
        <f t="shared" si="49"/>
        <v>3800</v>
      </c>
      <c r="F459">
        <v>5</v>
      </c>
      <c r="G459" s="2">
        <f t="shared" si="50"/>
        <v>19000</v>
      </c>
      <c r="H459" t="s">
        <v>138</v>
      </c>
      <c r="I459" t="s">
        <v>140</v>
      </c>
      <c r="J459" t="s">
        <v>599</v>
      </c>
      <c r="K459" t="s">
        <v>3281</v>
      </c>
      <c r="L459">
        <v>5</v>
      </c>
      <c r="M459">
        <v>0</v>
      </c>
      <c r="N459" s="2">
        <f t="shared" si="51"/>
        <v>19000</v>
      </c>
      <c r="O459" s="2">
        <f t="shared" si="55"/>
        <v>4200</v>
      </c>
      <c r="P459" s="2">
        <f t="shared" si="52"/>
        <v>21000</v>
      </c>
      <c r="Q459" s="2">
        <f t="shared" si="53"/>
        <v>-2000</v>
      </c>
      <c r="R459" s="3">
        <f t="shared" si="54"/>
        <v>-0.10526315789473684</v>
      </c>
      <c r="S459" t="s">
        <v>3286</v>
      </c>
      <c r="T459" t="s">
        <v>3288</v>
      </c>
      <c r="U459" t="s">
        <v>3291</v>
      </c>
      <c r="V459" t="s">
        <v>3292</v>
      </c>
      <c r="W459" t="s">
        <v>3297</v>
      </c>
      <c r="X459" t="s">
        <v>3301</v>
      </c>
      <c r="Y459" t="s">
        <v>3309</v>
      </c>
      <c r="Z459" t="s">
        <v>3311</v>
      </c>
      <c r="AA459" t="s">
        <v>3312</v>
      </c>
    </row>
    <row r="460" spans="1:27" x14ac:dyDescent="0.25">
      <c r="A460" s="1">
        <v>45342</v>
      </c>
      <c r="B460" t="s">
        <v>103</v>
      </c>
      <c r="C460" t="s">
        <v>124</v>
      </c>
      <c r="D460" t="s">
        <v>3321</v>
      </c>
      <c r="E460" s="2">
        <f t="shared" si="49"/>
        <v>5800</v>
      </c>
      <c r="F460">
        <v>2</v>
      </c>
      <c r="G460" s="2">
        <f t="shared" si="50"/>
        <v>11600</v>
      </c>
      <c r="H460" t="s">
        <v>137</v>
      </c>
      <c r="I460" t="s">
        <v>139</v>
      </c>
      <c r="J460" t="s">
        <v>600</v>
      </c>
      <c r="K460" t="s">
        <v>3281</v>
      </c>
      <c r="L460">
        <v>2</v>
      </c>
      <c r="M460">
        <v>0</v>
      </c>
      <c r="N460" s="2">
        <f t="shared" si="51"/>
        <v>11600</v>
      </c>
      <c r="O460" s="2">
        <f t="shared" si="55"/>
        <v>5000</v>
      </c>
      <c r="P460" s="2">
        <f t="shared" si="52"/>
        <v>10000</v>
      </c>
      <c r="Q460" s="2">
        <f t="shared" si="53"/>
        <v>1600</v>
      </c>
      <c r="R460" s="3">
        <f t="shared" si="54"/>
        <v>0.13793103448275862</v>
      </c>
      <c r="S460" t="s">
        <v>3286</v>
      </c>
      <c r="T460" t="s">
        <v>3287</v>
      </c>
      <c r="U460" t="s">
        <v>3291</v>
      </c>
      <c r="V460" t="s">
        <v>3294</v>
      </c>
      <c r="W460" t="s">
        <v>3297</v>
      </c>
      <c r="X460" t="s">
        <v>3301</v>
      </c>
      <c r="Y460" t="s">
        <v>3307</v>
      </c>
      <c r="Z460" t="s">
        <v>3310</v>
      </c>
      <c r="AA460" t="s">
        <v>3313</v>
      </c>
    </row>
    <row r="461" spans="1:27" x14ac:dyDescent="0.25">
      <c r="A461" s="1">
        <v>45342</v>
      </c>
      <c r="B461" t="s">
        <v>48</v>
      </c>
      <c r="C461" t="s">
        <v>129</v>
      </c>
      <c r="D461" t="s">
        <v>3317</v>
      </c>
      <c r="E461" s="2">
        <f t="shared" si="49"/>
        <v>6800</v>
      </c>
      <c r="F461">
        <v>4</v>
      </c>
      <c r="G461" s="2">
        <f t="shared" si="50"/>
        <v>27200</v>
      </c>
      <c r="H461" t="s">
        <v>137</v>
      </c>
      <c r="I461" t="s">
        <v>141</v>
      </c>
      <c r="J461" t="s">
        <v>601</v>
      </c>
      <c r="K461" t="s">
        <v>3281</v>
      </c>
      <c r="L461">
        <v>4</v>
      </c>
      <c r="M461">
        <v>0</v>
      </c>
      <c r="N461" s="2">
        <f t="shared" si="51"/>
        <v>27200</v>
      </c>
      <c r="O461" s="2">
        <f t="shared" si="55"/>
        <v>1800</v>
      </c>
      <c r="P461" s="2">
        <f t="shared" si="52"/>
        <v>7200</v>
      </c>
      <c r="Q461" s="2">
        <f t="shared" si="53"/>
        <v>20000</v>
      </c>
      <c r="R461" s="3">
        <f t="shared" si="54"/>
        <v>0.73529411764705888</v>
      </c>
      <c r="S461" t="s">
        <v>3284</v>
      </c>
      <c r="T461" t="s">
        <v>3288</v>
      </c>
      <c r="U461" t="s">
        <v>3291</v>
      </c>
      <c r="V461" t="s">
        <v>3295</v>
      </c>
      <c r="W461" t="s">
        <v>3297</v>
      </c>
      <c r="X461" t="s">
        <v>3301</v>
      </c>
      <c r="Y461" t="s">
        <v>3307</v>
      </c>
      <c r="Z461" t="s">
        <v>3311</v>
      </c>
      <c r="AA461" t="s">
        <v>3313</v>
      </c>
    </row>
    <row r="462" spans="1:27" x14ac:dyDescent="0.25">
      <c r="A462" s="1">
        <v>45342</v>
      </c>
      <c r="B462" t="s">
        <v>39</v>
      </c>
      <c r="C462" t="s">
        <v>133</v>
      </c>
      <c r="D462" t="s">
        <v>3320</v>
      </c>
      <c r="E462" s="2">
        <f t="shared" si="49"/>
        <v>2800</v>
      </c>
      <c r="F462">
        <v>5</v>
      </c>
      <c r="G462" s="2">
        <f t="shared" si="50"/>
        <v>14000</v>
      </c>
      <c r="H462" t="s">
        <v>137</v>
      </c>
      <c r="I462" t="s">
        <v>139</v>
      </c>
      <c r="J462" t="s">
        <v>602</v>
      </c>
      <c r="K462" t="s">
        <v>3281</v>
      </c>
      <c r="L462">
        <v>5</v>
      </c>
      <c r="M462">
        <v>0</v>
      </c>
      <c r="N462" s="2">
        <f t="shared" si="51"/>
        <v>14000</v>
      </c>
      <c r="O462" s="2">
        <f t="shared" si="55"/>
        <v>1800</v>
      </c>
      <c r="P462" s="2">
        <f t="shared" si="52"/>
        <v>9000</v>
      </c>
      <c r="Q462" s="2">
        <f t="shared" si="53"/>
        <v>5000</v>
      </c>
      <c r="R462" s="3">
        <f t="shared" si="54"/>
        <v>0.35714285714285715</v>
      </c>
      <c r="S462" t="s">
        <v>3284</v>
      </c>
      <c r="T462" t="s">
        <v>3289</v>
      </c>
      <c r="U462" t="s">
        <v>3291</v>
      </c>
      <c r="V462" t="s">
        <v>3293</v>
      </c>
      <c r="W462" t="s">
        <v>3297</v>
      </c>
      <c r="X462" t="s">
        <v>3301</v>
      </c>
      <c r="Y462" t="s">
        <v>3309</v>
      </c>
      <c r="Z462" t="s">
        <v>3311</v>
      </c>
      <c r="AA462" t="s">
        <v>3312</v>
      </c>
    </row>
    <row r="463" spans="1:27" x14ac:dyDescent="0.25">
      <c r="A463" s="1">
        <v>45342</v>
      </c>
      <c r="B463" t="s">
        <v>75</v>
      </c>
      <c r="C463" t="s">
        <v>134</v>
      </c>
      <c r="D463" t="s">
        <v>3320</v>
      </c>
      <c r="E463" s="2">
        <f t="shared" si="49"/>
        <v>2800</v>
      </c>
      <c r="F463">
        <v>2</v>
      </c>
      <c r="G463" s="2">
        <f t="shared" si="50"/>
        <v>5600</v>
      </c>
      <c r="H463" t="s">
        <v>137</v>
      </c>
      <c r="I463" t="s">
        <v>139</v>
      </c>
      <c r="J463" t="s">
        <v>603</v>
      </c>
      <c r="K463" t="s">
        <v>3281</v>
      </c>
      <c r="L463">
        <v>2</v>
      </c>
      <c r="M463">
        <v>0</v>
      </c>
      <c r="N463" s="2">
        <f t="shared" si="51"/>
        <v>5600</v>
      </c>
      <c r="O463" s="2">
        <f t="shared" si="55"/>
        <v>2600</v>
      </c>
      <c r="P463" s="2">
        <f t="shared" si="52"/>
        <v>5200</v>
      </c>
      <c r="Q463" s="2">
        <f t="shared" si="53"/>
        <v>400</v>
      </c>
      <c r="R463" s="3">
        <f t="shared" si="54"/>
        <v>7.1428571428571425E-2</v>
      </c>
      <c r="S463" t="s">
        <v>3284</v>
      </c>
      <c r="T463" t="s">
        <v>3289</v>
      </c>
      <c r="U463" t="s">
        <v>3291</v>
      </c>
      <c r="V463" t="s">
        <v>3295</v>
      </c>
      <c r="W463" t="s">
        <v>3297</v>
      </c>
      <c r="X463" t="s">
        <v>3301</v>
      </c>
      <c r="Y463" t="s">
        <v>3307</v>
      </c>
      <c r="Z463" t="s">
        <v>3310</v>
      </c>
      <c r="AA463" t="s">
        <v>3312</v>
      </c>
    </row>
    <row r="464" spans="1:27" x14ac:dyDescent="0.25">
      <c r="A464" s="1">
        <v>45343</v>
      </c>
      <c r="B464" t="s">
        <v>84</v>
      </c>
      <c r="C464" t="s">
        <v>125</v>
      </c>
      <c r="D464" t="s">
        <v>3322</v>
      </c>
      <c r="E464" s="2">
        <f t="shared" si="49"/>
        <v>3800</v>
      </c>
      <c r="F464">
        <v>2</v>
      </c>
      <c r="G464" s="2">
        <f t="shared" si="50"/>
        <v>7600</v>
      </c>
      <c r="H464" t="s">
        <v>136</v>
      </c>
      <c r="I464" t="s">
        <v>139</v>
      </c>
      <c r="J464" t="s">
        <v>604</v>
      </c>
      <c r="K464" t="s">
        <v>3281</v>
      </c>
      <c r="L464">
        <v>2</v>
      </c>
      <c r="M464">
        <v>0</v>
      </c>
      <c r="N464" s="2">
        <f t="shared" si="51"/>
        <v>7600</v>
      </c>
      <c r="O464" s="2">
        <f t="shared" si="55"/>
        <v>4200</v>
      </c>
      <c r="P464" s="2">
        <f t="shared" si="52"/>
        <v>8400</v>
      </c>
      <c r="Q464" s="2">
        <f t="shared" si="53"/>
        <v>-800</v>
      </c>
      <c r="R464" s="3">
        <f t="shared" si="54"/>
        <v>-0.10526315789473684</v>
      </c>
      <c r="S464" t="s">
        <v>3285</v>
      </c>
      <c r="T464" t="s">
        <v>3289</v>
      </c>
      <c r="U464" t="s">
        <v>3290</v>
      </c>
      <c r="V464" t="s">
        <v>3292</v>
      </c>
      <c r="W464" t="s">
        <v>3297</v>
      </c>
      <c r="X464" t="s">
        <v>3302</v>
      </c>
      <c r="Y464" t="s">
        <v>3307</v>
      </c>
      <c r="Z464" t="s">
        <v>3311</v>
      </c>
      <c r="AA464" t="s">
        <v>3312</v>
      </c>
    </row>
    <row r="465" spans="1:27" x14ac:dyDescent="0.25">
      <c r="A465" s="1">
        <v>45343</v>
      </c>
      <c r="B465" t="s">
        <v>115</v>
      </c>
      <c r="C465" t="s">
        <v>127</v>
      </c>
      <c r="D465" t="s">
        <v>3321</v>
      </c>
      <c r="E465" s="2">
        <f t="shared" si="49"/>
        <v>5800</v>
      </c>
      <c r="F465">
        <v>2</v>
      </c>
      <c r="G465" s="2">
        <f t="shared" si="50"/>
        <v>11600</v>
      </c>
      <c r="H465" t="s">
        <v>137</v>
      </c>
      <c r="I465" t="s">
        <v>141</v>
      </c>
      <c r="J465" t="s">
        <v>605</v>
      </c>
      <c r="K465" t="s">
        <v>3281</v>
      </c>
      <c r="L465">
        <v>2</v>
      </c>
      <c r="M465">
        <v>0</v>
      </c>
      <c r="N465" s="2">
        <f t="shared" si="51"/>
        <v>11600</v>
      </c>
      <c r="O465" s="2">
        <f t="shared" si="55"/>
        <v>2600</v>
      </c>
      <c r="P465" s="2">
        <f t="shared" si="52"/>
        <v>5200</v>
      </c>
      <c r="Q465" s="2">
        <f t="shared" si="53"/>
        <v>6400</v>
      </c>
      <c r="R465" s="3">
        <f t="shared" si="54"/>
        <v>0.55172413793103448</v>
      </c>
      <c r="S465" t="s">
        <v>3285</v>
      </c>
      <c r="T465" t="s">
        <v>3287</v>
      </c>
      <c r="U465" t="s">
        <v>3291</v>
      </c>
      <c r="V465" t="s">
        <v>3293</v>
      </c>
      <c r="W465" t="s">
        <v>3297</v>
      </c>
      <c r="X465" t="s">
        <v>3302</v>
      </c>
      <c r="Y465" t="s">
        <v>3307</v>
      </c>
      <c r="Z465" t="s">
        <v>3310</v>
      </c>
      <c r="AA465" t="s">
        <v>3312</v>
      </c>
    </row>
    <row r="466" spans="1:27" x14ac:dyDescent="0.25">
      <c r="A466" s="1">
        <v>45343</v>
      </c>
      <c r="B466" t="s">
        <v>72</v>
      </c>
      <c r="C466" t="s">
        <v>128</v>
      </c>
      <c r="D466" t="s">
        <v>3322</v>
      </c>
      <c r="E466" s="2">
        <f t="shared" si="49"/>
        <v>3800</v>
      </c>
      <c r="F466">
        <v>1</v>
      </c>
      <c r="G466" s="2">
        <f t="shared" si="50"/>
        <v>3800</v>
      </c>
      <c r="H466" t="s">
        <v>136</v>
      </c>
      <c r="I466" t="s">
        <v>140</v>
      </c>
      <c r="J466" t="s">
        <v>606</v>
      </c>
      <c r="K466" t="s">
        <v>3283</v>
      </c>
      <c r="L466">
        <v>1</v>
      </c>
      <c r="M466">
        <v>0</v>
      </c>
      <c r="N466" s="2">
        <f t="shared" si="51"/>
        <v>3800</v>
      </c>
      <c r="O466" s="2">
        <f t="shared" si="55"/>
        <v>1800</v>
      </c>
      <c r="P466" s="2">
        <f t="shared" si="52"/>
        <v>1800</v>
      </c>
      <c r="Q466" s="2">
        <f t="shared" si="53"/>
        <v>2000</v>
      </c>
      <c r="R466" s="3">
        <f t="shared" si="54"/>
        <v>0.52631578947368418</v>
      </c>
      <c r="S466" t="s">
        <v>3286</v>
      </c>
      <c r="T466" t="s">
        <v>3288</v>
      </c>
      <c r="U466" t="s">
        <v>3290</v>
      </c>
      <c r="V466" t="s">
        <v>3294</v>
      </c>
      <c r="W466" t="s">
        <v>3297</v>
      </c>
      <c r="X466" t="s">
        <v>3302</v>
      </c>
      <c r="Y466" t="s">
        <v>3309</v>
      </c>
      <c r="Z466" t="s">
        <v>3310</v>
      </c>
      <c r="AA466" t="s">
        <v>3313</v>
      </c>
    </row>
    <row r="467" spans="1:27" x14ac:dyDescent="0.25">
      <c r="A467" s="1">
        <v>45343</v>
      </c>
      <c r="B467" t="s">
        <v>96</v>
      </c>
      <c r="C467" t="s">
        <v>125</v>
      </c>
      <c r="D467" t="s">
        <v>3320</v>
      </c>
      <c r="E467" s="2">
        <f t="shared" si="49"/>
        <v>2800</v>
      </c>
      <c r="F467">
        <v>3</v>
      </c>
      <c r="G467" s="2">
        <f t="shared" si="50"/>
        <v>8400</v>
      </c>
      <c r="H467" t="s">
        <v>137</v>
      </c>
      <c r="I467" t="s">
        <v>141</v>
      </c>
      <c r="J467" t="s">
        <v>607</v>
      </c>
      <c r="K467" t="s">
        <v>3281</v>
      </c>
      <c r="L467">
        <v>3</v>
      </c>
      <c r="M467">
        <v>0</v>
      </c>
      <c r="N467" s="2">
        <f t="shared" si="51"/>
        <v>8400</v>
      </c>
      <c r="O467" s="2">
        <f t="shared" si="55"/>
        <v>5000</v>
      </c>
      <c r="P467" s="2">
        <f t="shared" si="52"/>
        <v>15000</v>
      </c>
      <c r="Q467" s="2">
        <f t="shared" si="53"/>
        <v>-6600</v>
      </c>
      <c r="R467" s="3">
        <f t="shared" si="54"/>
        <v>-0.7857142857142857</v>
      </c>
      <c r="S467" t="s">
        <v>3284</v>
      </c>
      <c r="T467" t="s">
        <v>3288</v>
      </c>
      <c r="U467" t="s">
        <v>3291</v>
      </c>
      <c r="V467" t="s">
        <v>3292</v>
      </c>
      <c r="W467" t="s">
        <v>3297</v>
      </c>
      <c r="X467" t="s">
        <v>3302</v>
      </c>
      <c r="Y467" t="s">
        <v>3309</v>
      </c>
      <c r="Z467" t="s">
        <v>3310</v>
      </c>
      <c r="AA467" t="s">
        <v>3313</v>
      </c>
    </row>
    <row r="468" spans="1:27" x14ac:dyDescent="0.25">
      <c r="A468" s="1">
        <v>45343</v>
      </c>
      <c r="B468" t="s">
        <v>63</v>
      </c>
      <c r="C468" t="s">
        <v>135</v>
      </c>
      <c r="D468" t="s">
        <v>3317</v>
      </c>
      <c r="E468" s="2">
        <f t="shared" si="49"/>
        <v>6800</v>
      </c>
      <c r="F468">
        <v>5</v>
      </c>
      <c r="G468" s="2">
        <f t="shared" si="50"/>
        <v>34000</v>
      </c>
      <c r="H468" t="s">
        <v>137</v>
      </c>
      <c r="I468" t="s">
        <v>140</v>
      </c>
      <c r="J468" t="s">
        <v>608</v>
      </c>
      <c r="K468" t="s">
        <v>3281</v>
      </c>
      <c r="L468">
        <v>5</v>
      </c>
      <c r="M468">
        <v>0</v>
      </c>
      <c r="N468" s="2">
        <f t="shared" si="51"/>
        <v>34000</v>
      </c>
      <c r="O468" s="2">
        <f t="shared" si="55"/>
        <v>900</v>
      </c>
      <c r="P468" s="2">
        <f t="shared" si="52"/>
        <v>4500</v>
      </c>
      <c r="Q468" s="2">
        <f t="shared" si="53"/>
        <v>29500</v>
      </c>
      <c r="R468" s="3">
        <f t="shared" si="54"/>
        <v>0.86764705882352944</v>
      </c>
      <c r="S468" t="s">
        <v>3286</v>
      </c>
      <c r="T468" t="s">
        <v>3289</v>
      </c>
      <c r="U468" t="s">
        <v>3291</v>
      </c>
      <c r="V468" t="s">
        <v>3292</v>
      </c>
      <c r="W468" t="s">
        <v>3297</v>
      </c>
      <c r="X468" t="s">
        <v>3302</v>
      </c>
      <c r="Y468" t="s">
        <v>3309</v>
      </c>
      <c r="Z468" t="s">
        <v>3311</v>
      </c>
      <c r="AA468" t="s">
        <v>3315</v>
      </c>
    </row>
    <row r="469" spans="1:27" x14ac:dyDescent="0.25">
      <c r="A469" s="1">
        <v>45343</v>
      </c>
      <c r="B469" t="s">
        <v>67</v>
      </c>
      <c r="C469" t="s">
        <v>133</v>
      </c>
      <c r="D469" t="s">
        <v>3319</v>
      </c>
      <c r="E469" s="2">
        <f t="shared" si="49"/>
        <v>1300</v>
      </c>
      <c r="F469">
        <v>5</v>
      </c>
      <c r="G469" s="2">
        <f t="shared" si="50"/>
        <v>6500</v>
      </c>
      <c r="H469" t="s">
        <v>136</v>
      </c>
      <c r="I469" t="s">
        <v>139</v>
      </c>
      <c r="J469" t="s">
        <v>609</v>
      </c>
      <c r="K469" t="s">
        <v>3281</v>
      </c>
      <c r="L469">
        <v>5</v>
      </c>
      <c r="M469">
        <v>0</v>
      </c>
      <c r="N469" s="2">
        <f t="shared" si="51"/>
        <v>6500</v>
      </c>
      <c r="O469" s="2">
        <f t="shared" si="55"/>
        <v>1800</v>
      </c>
      <c r="P469" s="2">
        <f t="shared" si="52"/>
        <v>9000</v>
      </c>
      <c r="Q469" s="2">
        <f t="shared" si="53"/>
        <v>-2500</v>
      </c>
      <c r="R469" s="3">
        <f t="shared" si="54"/>
        <v>-0.38461538461538464</v>
      </c>
      <c r="S469" t="s">
        <v>3285</v>
      </c>
      <c r="T469" t="s">
        <v>3289</v>
      </c>
      <c r="U469" t="s">
        <v>3291</v>
      </c>
      <c r="V469" t="s">
        <v>3294</v>
      </c>
      <c r="W469" t="s">
        <v>3297</v>
      </c>
      <c r="X469" t="s">
        <v>3302</v>
      </c>
      <c r="Y469" t="s">
        <v>3307</v>
      </c>
      <c r="Z469" t="s">
        <v>3311</v>
      </c>
      <c r="AA469" t="s">
        <v>3313</v>
      </c>
    </row>
    <row r="470" spans="1:27" x14ac:dyDescent="0.25">
      <c r="A470" s="1">
        <v>45343</v>
      </c>
      <c r="B470" t="s">
        <v>50</v>
      </c>
      <c r="C470" t="s">
        <v>130</v>
      </c>
      <c r="D470" t="s">
        <v>3320</v>
      </c>
      <c r="E470" s="2">
        <f t="shared" si="49"/>
        <v>2800</v>
      </c>
      <c r="F470">
        <v>5</v>
      </c>
      <c r="G470" s="2">
        <f t="shared" si="50"/>
        <v>14000</v>
      </c>
      <c r="H470" t="s">
        <v>137</v>
      </c>
      <c r="I470" t="s">
        <v>141</v>
      </c>
      <c r="J470" t="s">
        <v>610</v>
      </c>
      <c r="K470" t="s">
        <v>3281</v>
      </c>
      <c r="L470">
        <v>5</v>
      </c>
      <c r="M470">
        <v>0</v>
      </c>
      <c r="N470" s="2">
        <f t="shared" si="51"/>
        <v>14000</v>
      </c>
      <c r="O470" s="2">
        <f t="shared" si="55"/>
        <v>3500</v>
      </c>
      <c r="P470" s="2">
        <f t="shared" si="52"/>
        <v>17500</v>
      </c>
      <c r="Q470" s="2">
        <f t="shared" si="53"/>
        <v>-3500</v>
      </c>
      <c r="R470" s="3">
        <f t="shared" si="54"/>
        <v>-0.25</v>
      </c>
      <c r="S470" t="s">
        <v>3284</v>
      </c>
      <c r="T470" t="s">
        <v>3289</v>
      </c>
      <c r="U470" t="s">
        <v>3290</v>
      </c>
      <c r="V470" t="s">
        <v>3294</v>
      </c>
      <c r="W470" t="s">
        <v>3297</v>
      </c>
      <c r="X470" t="s">
        <v>3302</v>
      </c>
      <c r="Y470" t="s">
        <v>3307</v>
      </c>
      <c r="Z470" t="s">
        <v>3310</v>
      </c>
      <c r="AA470" t="s">
        <v>3313</v>
      </c>
    </row>
    <row r="471" spans="1:27" x14ac:dyDescent="0.25">
      <c r="A471" s="1">
        <v>45343</v>
      </c>
      <c r="B471" t="s">
        <v>80</v>
      </c>
      <c r="C471" t="s">
        <v>128</v>
      </c>
      <c r="D471" t="s">
        <v>3318</v>
      </c>
      <c r="E471" s="2">
        <f t="shared" si="49"/>
        <v>4800</v>
      </c>
      <c r="F471">
        <v>5</v>
      </c>
      <c r="G471" s="2">
        <f t="shared" si="50"/>
        <v>24000</v>
      </c>
      <c r="H471" t="s">
        <v>136</v>
      </c>
      <c r="I471" t="s">
        <v>139</v>
      </c>
      <c r="J471" t="s">
        <v>611</v>
      </c>
      <c r="K471" t="s">
        <v>3283</v>
      </c>
      <c r="L471">
        <v>5</v>
      </c>
      <c r="M471">
        <v>0</v>
      </c>
      <c r="N471" s="2">
        <f t="shared" si="51"/>
        <v>24000</v>
      </c>
      <c r="O471" s="2">
        <f t="shared" si="55"/>
        <v>5000</v>
      </c>
      <c r="P471" s="2">
        <f t="shared" si="52"/>
        <v>25000</v>
      </c>
      <c r="Q471" s="2">
        <f t="shared" si="53"/>
        <v>-1000</v>
      </c>
      <c r="R471" s="3">
        <f t="shared" si="54"/>
        <v>-4.1666666666666664E-2</v>
      </c>
      <c r="S471" t="s">
        <v>3285</v>
      </c>
      <c r="T471" t="s">
        <v>3288</v>
      </c>
      <c r="U471" t="s">
        <v>3291</v>
      </c>
      <c r="V471" t="s">
        <v>3295</v>
      </c>
      <c r="W471" t="s">
        <v>3297</v>
      </c>
      <c r="X471" t="s">
        <v>3302</v>
      </c>
      <c r="Y471" t="s">
        <v>3308</v>
      </c>
      <c r="Z471" t="s">
        <v>3310</v>
      </c>
      <c r="AA471" t="s">
        <v>3314</v>
      </c>
    </row>
    <row r="472" spans="1:27" x14ac:dyDescent="0.25">
      <c r="A472" s="1">
        <v>45343</v>
      </c>
      <c r="B472" t="s">
        <v>43</v>
      </c>
      <c r="C472" t="s">
        <v>122</v>
      </c>
      <c r="D472" t="s">
        <v>3317</v>
      </c>
      <c r="E472" s="2">
        <f t="shared" si="49"/>
        <v>6800</v>
      </c>
      <c r="F472">
        <v>5</v>
      </c>
      <c r="G472" s="2">
        <f t="shared" si="50"/>
        <v>34000</v>
      </c>
      <c r="H472" t="s">
        <v>137</v>
      </c>
      <c r="I472" t="s">
        <v>139</v>
      </c>
      <c r="J472" t="s">
        <v>612</v>
      </c>
      <c r="K472" t="s">
        <v>3281</v>
      </c>
      <c r="L472">
        <v>5</v>
      </c>
      <c r="M472">
        <v>0</v>
      </c>
      <c r="N472" s="2">
        <f t="shared" si="51"/>
        <v>34000</v>
      </c>
      <c r="O472" s="2">
        <f t="shared" si="55"/>
        <v>2600</v>
      </c>
      <c r="P472" s="2">
        <f t="shared" si="52"/>
        <v>13000</v>
      </c>
      <c r="Q472" s="2">
        <f t="shared" si="53"/>
        <v>21000</v>
      </c>
      <c r="R472" s="3">
        <f t="shared" si="54"/>
        <v>0.61764705882352944</v>
      </c>
      <c r="S472" t="s">
        <v>3284</v>
      </c>
      <c r="T472" t="s">
        <v>3287</v>
      </c>
      <c r="U472" t="s">
        <v>3291</v>
      </c>
      <c r="V472" t="s">
        <v>3295</v>
      </c>
      <c r="W472" t="s">
        <v>3297</v>
      </c>
      <c r="X472" t="s">
        <v>3302</v>
      </c>
      <c r="Y472" t="s">
        <v>3307</v>
      </c>
      <c r="Z472" t="s">
        <v>3310</v>
      </c>
      <c r="AA472" t="s">
        <v>3315</v>
      </c>
    </row>
    <row r="473" spans="1:27" x14ac:dyDescent="0.25">
      <c r="A473" s="1">
        <v>45344</v>
      </c>
      <c r="B473" t="s">
        <v>39</v>
      </c>
      <c r="C473" t="s">
        <v>131</v>
      </c>
      <c r="D473" t="s">
        <v>3322</v>
      </c>
      <c r="E473" s="2">
        <f t="shared" si="49"/>
        <v>3800</v>
      </c>
      <c r="F473">
        <v>5</v>
      </c>
      <c r="G473" s="2">
        <f t="shared" si="50"/>
        <v>19000</v>
      </c>
      <c r="H473" t="s">
        <v>136</v>
      </c>
      <c r="I473" t="s">
        <v>141</v>
      </c>
      <c r="J473" t="s">
        <v>613</v>
      </c>
      <c r="K473" t="s">
        <v>3281</v>
      </c>
      <c r="L473">
        <v>5</v>
      </c>
      <c r="M473">
        <v>0</v>
      </c>
      <c r="N473" s="2">
        <f t="shared" si="51"/>
        <v>19000</v>
      </c>
      <c r="O473" s="2">
        <f t="shared" si="55"/>
        <v>2600</v>
      </c>
      <c r="P473" s="2">
        <f t="shared" si="52"/>
        <v>13000</v>
      </c>
      <c r="Q473" s="2">
        <f t="shared" si="53"/>
        <v>6000</v>
      </c>
      <c r="R473" s="3">
        <f t="shared" si="54"/>
        <v>0.31578947368421051</v>
      </c>
      <c r="S473" t="s">
        <v>3284</v>
      </c>
      <c r="T473" t="s">
        <v>3287</v>
      </c>
      <c r="U473" t="s">
        <v>3291</v>
      </c>
      <c r="V473" t="s">
        <v>3294</v>
      </c>
      <c r="W473" t="s">
        <v>3297</v>
      </c>
      <c r="X473" t="s">
        <v>3303</v>
      </c>
      <c r="Y473" t="s">
        <v>3308</v>
      </c>
      <c r="Z473" t="s">
        <v>3311</v>
      </c>
      <c r="AA473" t="s">
        <v>3315</v>
      </c>
    </row>
    <row r="474" spans="1:27" x14ac:dyDescent="0.25">
      <c r="A474" s="1">
        <v>45344</v>
      </c>
      <c r="B474" t="s">
        <v>33</v>
      </c>
      <c r="C474" t="s">
        <v>130</v>
      </c>
      <c r="D474" t="s">
        <v>3322</v>
      </c>
      <c r="E474" s="2">
        <f t="shared" si="49"/>
        <v>3800</v>
      </c>
      <c r="F474">
        <v>5</v>
      </c>
      <c r="G474" s="2">
        <f t="shared" si="50"/>
        <v>19000</v>
      </c>
      <c r="H474" t="s">
        <v>137</v>
      </c>
      <c r="I474" t="s">
        <v>141</v>
      </c>
      <c r="J474" t="s">
        <v>614</v>
      </c>
      <c r="K474" t="s">
        <v>3281</v>
      </c>
      <c r="L474">
        <v>5</v>
      </c>
      <c r="M474">
        <v>0</v>
      </c>
      <c r="N474" s="2">
        <f t="shared" si="51"/>
        <v>19000</v>
      </c>
      <c r="O474" s="2">
        <f t="shared" si="55"/>
        <v>5000</v>
      </c>
      <c r="P474" s="2">
        <f t="shared" si="52"/>
        <v>25000</v>
      </c>
      <c r="Q474" s="2">
        <f t="shared" si="53"/>
        <v>-6000</v>
      </c>
      <c r="R474" s="3">
        <f t="shared" si="54"/>
        <v>-0.31578947368421051</v>
      </c>
      <c r="S474" t="s">
        <v>3286</v>
      </c>
      <c r="T474" t="s">
        <v>3288</v>
      </c>
      <c r="U474" t="s">
        <v>3290</v>
      </c>
      <c r="V474" t="s">
        <v>3295</v>
      </c>
      <c r="W474" t="s">
        <v>3297</v>
      </c>
      <c r="X474" t="s">
        <v>3303</v>
      </c>
      <c r="Y474" t="s">
        <v>3309</v>
      </c>
      <c r="Z474" t="s">
        <v>3311</v>
      </c>
      <c r="AA474" t="s">
        <v>3312</v>
      </c>
    </row>
    <row r="475" spans="1:27" x14ac:dyDescent="0.25">
      <c r="A475" s="1">
        <v>45344</v>
      </c>
      <c r="B475" t="s">
        <v>48</v>
      </c>
      <c r="C475" t="s">
        <v>129</v>
      </c>
      <c r="D475" t="s">
        <v>3317</v>
      </c>
      <c r="E475" s="2">
        <f t="shared" si="49"/>
        <v>6800</v>
      </c>
      <c r="F475">
        <v>2</v>
      </c>
      <c r="G475" s="2">
        <f t="shared" si="50"/>
        <v>13600</v>
      </c>
      <c r="H475" t="s">
        <v>138</v>
      </c>
      <c r="I475" t="s">
        <v>141</v>
      </c>
      <c r="J475" t="s">
        <v>615</v>
      </c>
      <c r="K475" t="s">
        <v>3281</v>
      </c>
      <c r="L475">
        <v>2</v>
      </c>
      <c r="M475">
        <v>0</v>
      </c>
      <c r="N475" s="2">
        <f t="shared" si="51"/>
        <v>13600</v>
      </c>
      <c r="O475" s="2">
        <f t="shared" si="55"/>
        <v>4200</v>
      </c>
      <c r="P475" s="2">
        <f t="shared" si="52"/>
        <v>8400</v>
      </c>
      <c r="Q475" s="2">
        <f t="shared" si="53"/>
        <v>5200</v>
      </c>
      <c r="R475" s="3">
        <f t="shared" si="54"/>
        <v>0.38235294117647056</v>
      </c>
      <c r="S475" t="s">
        <v>3285</v>
      </c>
      <c r="T475" t="s">
        <v>3288</v>
      </c>
      <c r="U475" t="s">
        <v>3291</v>
      </c>
      <c r="V475" t="s">
        <v>3292</v>
      </c>
      <c r="W475" t="s">
        <v>3297</v>
      </c>
      <c r="X475" t="s">
        <v>3303</v>
      </c>
      <c r="Y475" t="s">
        <v>3307</v>
      </c>
      <c r="Z475" t="s">
        <v>3310</v>
      </c>
      <c r="AA475" t="s">
        <v>3315</v>
      </c>
    </row>
    <row r="476" spans="1:27" x14ac:dyDescent="0.25">
      <c r="A476" s="1">
        <v>45344</v>
      </c>
      <c r="B476" t="s">
        <v>99</v>
      </c>
      <c r="C476" t="s">
        <v>129</v>
      </c>
      <c r="D476" t="s">
        <v>3321</v>
      </c>
      <c r="E476" s="2">
        <f t="shared" si="49"/>
        <v>5800</v>
      </c>
      <c r="F476">
        <v>1</v>
      </c>
      <c r="G476" s="2">
        <f t="shared" si="50"/>
        <v>5800</v>
      </c>
      <c r="H476" t="s">
        <v>136</v>
      </c>
      <c r="I476" t="s">
        <v>139</v>
      </c>
      <c r="J476" t="s">
        <v>616</v>
      </c>
      <c r="K476" t="s">
        <v>3281</v>
      </c>
      <c r="L476">
        <v>1</v>
      </c>
      <c r="M476">
        <v>0</v>
      </c>
      <c r="N476" s="2">
        <f t="shared" si="51"/>
        <v>5800</v>
      </c>
      <c r="O476" s="2">
        <f t="shared" si="55"/>
        <v>1800</v>
      </c>
      <c r="P476" s="2">
        <f t="shared" si="52"/>
        <v>1800</v>
      </c>
      <c r="Q476" s="2">
        <f t="shared" si="53"/>
        <v>4000</v>
      </c>
      <c r="R476" s="3">
        <f t="shared" si="54"/>
        <v>0.68965517241379315</v>
      </c>
      <c r="S476" t="s">
        <v>3284</v>
      </c>
      <c r="T476" t="s">
        <v>3289</v>
      </c>
      <c r="U476" t="s">
        <v>3290</v>
      </c>
      <c r="V476" t="s">
        <v>3295</v>
      </c>
      <c r="W476" t="s">
        <v>3297</v>
      </c>
      <c r="X476" t="s">
        <v>3303</v>
      </c>
      <c r="Y476" t="s">
        <v>3307</v>
      </c>
      <c r="Z476" t="s">
        <v>3311</v>
      </c>
      <c r="AA476" t="s">
        <v>3313</v>
      </c>
    </row>
    <row r="477" spans="1:27" x14ac:dyDescent="0.25">
      <c r="A477" s="1">
        <v>45344</v>
      </c>
      <c r="B477" t="s">
        <v>118</v>
      </c>
      <c r="C477" t="s">
        <v>129</v>
      </c>
      <c r="D477" t="s">
        <v>3320</v>
      </c>
      <c r="E477" s="2">
        <f t="shared" si="49"/>
        <v>2800</v>
      </c>
      <c r="F477">
        <v>4</v>
      </c>
      <c r="G477" s="2">
        <f t="shared" si="50"/>
        <v>11200</v>
      </c>
      <c r="H477" t="s">
        <v>138</v>
      </c>
      <c r="I477" t="s">
        <v>139</v>
      </c>
      <c r="J477" t="s">
        <v>617</v>
      </c>
      <c r="K477" t="s">
        <v>3281</v>
      </c>
      <c r="L477">
        <v>4</v>
      </c>
      <c r="M477">
        <v>0</v>
      </c>
      <c r="N477" s="2">
        <f t="shared" si="51"/>
        <v>11200</v>
      </c>
      <c r="O477" s="2">
        <f t="shared" si="55"/>
        <v>5000</v>
      </c>
      <c r="P477" s="2">
        <f t="shared" si="52"/>
        <v>20000</v>
      </c>
      <c r="Q477" s="2">
        <f t="shared" si="53"/>
        <v>-8800</v>
      </c>
      <c r="R477" s="3">
        <f t="shared" si="54"/>
        <v>-0.7857142857142857</v>
      </c>
      <c r="S477" t="s">
        <v>3285</v>
      </c>
      <c r="T477" t="s">
        <v>3288</v>
      </c>
      <c r="U477" t="s">
        <v>3290</v>
      </c>
      <c r="V477" t="s">
        <v>3292</v>
      </c>
      <c r="W477" t="s">
        <v>3297</v>
      </c>
      <c r="X477" t="s">
        <v>3303</v>
      </c>
      <c r="Y477" t="s">
        <v>3307</v>
      </c>
      <c r="Z477" t="s">
        <v>3310</v>
      </c>
      <c r="AA477" t="s">
        <v>3315</v>
      </c>
    </row>
    <row r="478" spans="1:27" x14ac:dyDescent="0.25">
      <c r="A478" s="1">
        <v>45344</v>
      </c>
      <c r="B478" t="s">
        <v>108</v>
      </c>
      <c r="C478" t="s">
        <v>127</v>
      </c>
      <c r="D478" t="s">
        <v>3317</v>
      </c>
      <c r="E478" s="2">
        <f t="shared" si="49"/>
        <v>6800</v>
      </c>
      <c r="F478">
        <v>5</v>
      </c>
      <c r="G478" s="2">
        <f t="shared" si="50"/>
        <v>34000</v>
      </c>
      <c r="H478" t="s">
        <v>138</v>
      </c>
      <c r="I478" t="s">
        <v>140</v>
      </c>
      <c r="J478" t="s">
        <v>618</v>
      </c>
      <c r="K478" t="s">
        <v>3281</v>
      </c>
      <c r="L478">
        <v>5</v>
      </c>
      <c r="M478">
        <v>0</v>
      </c>
      <c r="N478" s="2">
        <f t="shared" si="51"/>
        <v>34000</v>
      </c>
      <c r="O478" s="2">
        <f t="shared" si="55"/>
        <v>2600</v>
      </c>
      <c r="P478" s="2">
        <f t="shared" si="52"/>
        <v>13000</v>
      </c>
      <c r="Q478" s="2">
        <f t="shared" si="53"/>
        <v>21000</v>
      </c>
      <c r="R478" s="3">
        <f t="shared" si="54"/>
        <v>0.61764705882352944</v>
      </c>
      <c r="S478" t="s">
        <v>3286</v>
      </c>
      <c r="T478" t="s">
        <v>3288</v>
      </c>
      <c r="U478" t="s">
        <v>3291</v>
      </c>
      <c r="V478" t="s">
        <v>3294</v>
      </c>
      <c r="W478" t="s">
        <v>3297</v>
      </c>
      <c r="X478" t="s">
        <v>3303</v>
      </c>
      <c r="Y478" t="s">
        <v>3307</v>
      </c>
      <c r="Z478" t="s">
        <v>3311</v>
      </c>
      <c r="AA478" t="s">
        <v>3312</v>
      </c>
    </row>
    <row r="479" spans="1:27" x14ac:dyDescent="0.25">
      <c r="A479" s="1">
        <v>45344</v>
      </c>
      <c r="B479" t="s">
        <v>44</v>
      </c>
      <c r="C479" t="s">
        <v>127</v>
      </c>
      <c r="D479" t="s">
        <v>3322</v>
      </c>
      <c r="E479" s="2">
        <f t="shared" si="49"/>
        <v>3800</v>
      </c>
      <c r="F479">
        <v>3</v>
      </c>
      <c r="G479" s="2">
        <f t="shared" si="50"/>
        <v>11400</v>
      </c>
      <c r="H479" t="s">
        <v>136</v>
      </c>
      <c r="I479" t="s">
        <v>141</v>
      </c>
      <c r="J479" t="s">
        <v>619</v>
      </c>
      <c r="K479" t="s">
        <v>3281</v>
      </c>
      <c r="L479">
        <v>3</v>
      </c>
      <c r="M479">
        <v>0</v>
      </c>
      <c r="N479" s="2">
        <f t="shared" si="51"/>
        <v>11400</v>
      </c>
      <c r="O479" s="2">
        <f t="shared" si="55"/>
        <v>5000</v>
      </c>
      <c r="P479" s="2">
        <f t="shared" si="52"/>
        <v>15000</v>
      </c>
      <c r="Q479" s="2">
        <f t="shared" si="53"/>
        <v>-3600</v>
      </c>
      <c r="R479" s="3">
        <f t="shared" si="54"/>
        <v>-0.31578947368421051</v>
      </c>
      <c r="S479" t="s">
        <v>3284</v>
      </c>
      <c r="T479" t="s">
        <v>3289</v>
      </c>
      <c r="U479" t="s">
        <v>3290</v>
      </c>
      <c r="V479" t="s">
        <v>3293</v>
      </c>
      <c r="W479" t="s">
        <v>3297</v>
      </c>
      <c r="X479" t="s">
        <v>3303</v>
      </c>
      <c r="Y479" t="s">
        <v>3308</v>
      </c>
      <c r="Z479" t="s">
        <v>3310</v>
      </c>
      <c r="AA479" t="s">
        <v>3312</v>
      </c>
    </row>
    <row r="480" spans="1:27" x14ac:dyDescent="0.25">
      <c r="A480" s="1">
        <v>45344</v>
      </c>
      <c r="B480" t="s">
        <v>119</v>
      </c>
      <c r="C480" t="s">
        <v>125</v>
      </c>
      <c r="D480" t="s">
        <v>3317</v>
      </c>
      <c r="E480" s="2">
        <f t="shared" si="49"/>
        <v>6800</v>
      </c>
      <c r="F480">
        <v>5</v>
      </c>
      <c r="G480" s="2">
        <f t="shared" si="50"/>
        <v>34000</v>
      </c>
      <c r="H480" t="s">
        <v>138</v>
      </c>
      <c r="I480" t="s">
        <v>139</v>
      </c>
      <c r="J480" t="s">
        <v>620</v>
      </c>
      <c r="K480" t="s">
        <v>3281</v>
      </c>
      <c r="L480">
        <v>5</v>
      </c>
      <c r="M480">
        <v>0</v>
      </c>
      <c r="N480" s="2">
        <f t="shared" si="51"/>
        <v>34000</v>
      </c>
      <c r="O480" s="2">
        <f t="shared" si="55"/>
        <v>4200</v>
      </c>
      <c r="P480" s="2">
        <f t="shared" si="52"/>
        <v>21000</v>
      </c>
      <c r="Q480" s="2">
        <f t="shared" si="53"/>
        <v>13000</v>
      </c>
      <c r="R480" s="3">
        <f t="shared" si="54"/>
        <v>0.38235294117647056</v>
      </c>
      <c r="S480" t="s">
        <v>3285</v>
      </c>
      <c r="T480" t="s">
        <v>3288</v>
      </c>
      <c r="U480" t="s">
        <v>3291</v>
      </c>
      <c r="V480" t="s">
        <v>3292</v>
      </c>
      <c r="W480" t="s">
        <v>3297</v>
      </c>
      <c r="X480" t="s">
        <v>3303</v>
      </c>
      <c r="Y480" t="s">
        <v>3308</v>
      </c>
      <c r="Z480" t="s">
        <v>3311</v>
      </c>
      <c r="AA480" t="s">
        <v>3314</v>
      </c>
    </row>
    <row r="481" spans="1:27" x14ac:dyDescent="0.25">
      <c r="A481" s="1">
        <v>45344</v>
      </c>
      <c r="B481" t="s">
        <v>100</v>
      </c>
      <c r="C481" t="s">
        <v>129</v>
      </c>
      <c r="D481" t="s">
        <v>3321</v>
      </c>
      <c r="E481" s="2">
        <f t="shared" si="49"/>
        <v>5800</v>
      </c>
      <c r="F481">
        <v>1</v>
      </c>
      <c r="G481" s="2">
        <f t="shared" si="50"/>
        <v>5800</v>
      </c>
      <c r="H481" t="s">
        <v>138</v>
      </c>
      <c r="I481" t="s">
        <v>139</v>
      </c>
      <c r="J481" t="s">
        <v>621</v>
      </c>
      <c r="K481" t="s">
        <v>3281</v>
      </c>
      <c r="L481">
        <v>1</v>
      </c>
      <c r="M481">
        <v>0</v>
      </c>
      <c r="N481" s="2">
        <f t="shared" si="51"/>
        <v>5800</v>
      </c>
      <c r="O481" s="2">
        <f t="shared" si="55"/>
        <v>1800</v>
      </c>
      <c r="P481" s="2">
        <f t="shared" si="52"/>
        <v>1800</v>
      </c>
      <c r="Q481" s="2">
        <f t="shared" si="53"/>
        <v>4000</v>
      </c>
      <c r="R481" s="3">
        <f t="shared" si="54"/>
        <v>0.68965517241379315</v>
      </c>
      <c r="S481" t="s">
        <v>3284</v>
      </c>
      <c r="T481" t="s">
        <v>3288</v>
      </c>
      <c r="U481" t="s">
        <v>3290</v>
      </c>
      <c r="V481" t="s">
        <v>3293</v>
      </c>
      <c r="W481" t="s">
        <v>3297</v>
      </c>
      <c r="X481" t="s">
        <v>3303</v>
      </c>
      <c r="Y481" t="s">
        <v>3307</v>
      </c>
      <c r="Z481" t="s">
        <v>3310</v>
      </c>
      <c r="AA481" t="s">
        <v>3314</v>
      </c>
    </row>
    <row r="482" spans="1:27" x14ac:dyDescent="0.25">
      <c r="A482" s="1">
        <v>45344</v>
      </c>
      <c r="B482" t="s">
        <v>94</v>
      </c>
      <c r="C482" t="s">
        <v>133</v>
      </c>
      <c r="D482" t="s">
        <v>3320</v>
      </c>
      <c r="E482" s="2">
        <f t="shared" si="49"/>
        <v>2800</v>
      </c>
      <c r="F482">
        <v>1</v>
      </c>
      <c r="G482" s="2">
        <f t="shared" si="50"/>
        <v>2800</v>
      </c>
      <c r="H482" t="s">
        <v>138</v>
      </c>
      <c r="I482" t="s">
        <v>141</v>
      </c>
      <c r="J482" t="s">
        <v>622</v>
      </c>
      <c r="K482" t="s">
        <v>3281</v>
      </c>
      <c r="L482">
        <v>1</v>
      </c>
      <c r="M482">
        <v>0</v>
      </c>
      <c r="N482" s="2">
        <f t="shared" si="51"/>
        <v>2800</v>
      </c>
      <c r="O482" s="2">
        <f t="shared" si="55"/>
        <v>1800</v>
      </c>
      <c r="P482" s="2">
        <f t="shared" si="52"/>
        <v>1800</v>
      </c>
      <c r="Q482" s="2">
        <f t="shared" si="53"/>
        <v>1000</v>
      </c>
      <c r="R482" s="3">
        <f t="shared" si="54"/>
        <v>0.35714285714285715</v>
      </c>
      <c r="S482" t="s">
        <v>3285</v>
      </c>
      <c r="T482" t="s">
        <v>3287</v>
      </c>
      <c r="U482" t="s">
        <v>3290</v>
      </c>
      <c r="V482" t="s">
        <v>3292</v>
      </c>
      <c r="W482" t="s">
        <v>3297</v>
      </c>
      <c r="X482" t="s">
        <v>3303</v>
      </c>
      <c r="Y482" t="s">
        <v>3308</v>
      </c>
      <c r="Z482" t="s">
        <v>3310</v>
      </c>
      <c r="AA482" t="s">
        <v>3312</v>
      </c>
    </row>
    <row r="483" spans="1:27" x14ac:dyDescent="0.25">
      <c r="A483" s="1">
        <v>45344</v>
      </c>
      <c r="B483" t="s">
        <v>82</v>
      </c>
      <c r="C483" t="s">
        <v>128</v>
      </c>
      <c r="D483" t="s">
        <v>3320</v>
      </c>
      <c r="E483" s="2">
        <f t="shared" si="49"/>
        <v>2800</v>
      </c>
      <c r="F483">
        <v>5</v>
      </c>
      <c r="G483" s="2">
        <f t="shared" si="50"/>
        <v>14000</v>
      </c>
      <c r="H483" t="s">
        <v>136</v>
      </c>
      <c r="I483" t="s">
        <v>139</v>
      </c>
      <c r="J483" t="s">
        <v>623</v>
      </c>
      <c r="K483" t="s">
        <v>3283</v>
      </c>
      <c r="L483">
        <v>5</v>
      </c>
      <c r="M483">
        <v>0</v>
      </c>
      <c r="N483" s="2">
        <f t="shared" si="51"/>
        <v>14000</v>
      </c>
      <c r="O483" s="2">
        <f t="shared" si="55"/>
        <v>3500</v>
      </c>
      <c r="P483" s="2">
        <f t="shared" si="52"/>
        <v>17500</v>
      </c>
      <c r="Q483" s="2">
        <f t="shared" si="53"/>
        <v>-3500</v>
      </c>
      <c r="R483" s="3">
        <f t="shared" si="54"/>
        <v>-0.25</v>
      </c>
      <c r="S483" t="s">
        <v>3285</v>
      </c>
      <c r="T483" t="s">
        <v>3287</v>
      </c>
      <c r="U483" t="s">
        <v>3291</v>
      </c>
      <c r="V483" t="s">
        <v>3294</v>
      </c>
      <c r="W483" t="s">
        <v>3297</v>
      </c>
      <c r="X483" t="s">
        <v>3303</v>
      </c>
      <c r="Y483" t="s">
        <v>3307</v>
      </c>
      <c r="Z483" t="s">
        <v>3310</v>
      </c>
      <c r="AA483" t="s">
        <v>3314</v>
      </c>
    </row>
    <row r="484" spans="1:27" x14ac:dyDescent="0.25">
      <c r="A484" s="1">
        <v>45344</v>
      </c>
      <c r="B484" t="s">
        <v>34</v>
      </c>
      <c r="C484" t="s">
        <v>128</v>
      </c>
      <c r="D484" t="s">
        <v>3318</v>
      </c>
      <c r="E484" s="2">
        <f t="shared" si="49"/>
        <v>4800</v>
      </c>
      <c r="F484">
        <v>3</v>
      </c>
      <c r="G484" s="2">
        <f t="shared" si="50"/>
        <v>14400</v>
      </c>
      <c r="H484" t="s">
        <v>137</v>
      </c>
      <c r="I484" t="s">
        <v>141</v>
      </c>
      <c r="J484" t="s">
        <v>624</v>
      </c>
      <c r="K484" t="s">
        <v>3283</v>
      </c>
      <c r="L484">
        <v>3</v>
      </c>
      <c r="M484">
        <v>0</v>
      </c>
      <c r="N484" s="2">
        <f t="shared" si="51"/>
        <v>14400</v>
      </c>
      <c r="O484" s="2">
        <f t="shared" si="55"/>
        <v>1800</v>
      </c>
      <c r="P484" s="2">
        <f t="shared" si="52"/>
        <v>5400</v>
      </c>
      <c r="Q484" s="2">
        <f t="shared" si="53"/>
        <v>9000</v>
      </c>
      <c r="R484" s="3">
        <f t="shared" si="54"/>
        <v>0.625</v>
      </c>
      <c r="S484" t="s">
        <v>3285</v>
      </c>
      <c r="T484" t="s">
        <v>3288</v>
      </c>
      <c r="U484" t="s">
        <v>3290</v>
      </c>
      <c r="V484" t="s">
        <v>3295</v>
      </c>
      <c r="W484" t="s">
        <v>3297</v>
      </c>
      <c r="X484" t="s">
        <v>3303</v>
      </c>
      <c r="Y484" t="s">
        <v>3307</v>
      </c>
      <c r="Z484" t="s">
        <v>3311</v>
      </c>
      <c r="AA484" t="s">
        <v>3313</v>
      </c>
    </row>
    <row r="485" spans="1:27" x14ac:dyDescent="0.25">
      <c r="A485" s="1">
        <v>45344</v>
      </c>
      <c r="B485" t="s">
        <v>45</v>
      </c>
      <c r="C485" t="s">
        <v>132</v>
      </c>
      <c r="D485" t="s">
        <v>3320</v>
      </c>
      <c r="E485" s="2">
        <f t="shared" si="49"/>
        <v>2800</v>
      </c>
      <c r="F485">
        <v>2</v>
      </c>
      <c r="G485" s="2">
        <f t="shared" si="50"/>
        <v>5600</v>
      </c>
      <c r="H485" t="s">
        <v>137</v>
      </c>
      <c r="I485" t="s">
        <v>141</v>
      </c>
      <c r="J485" t="s">
        <v>625</v>
      </c>
      <c r="K485" t="s">
        <v>3281</v>
      </c>
      <c r="L485">
        <v>2</v>
      </c>
      <c r="M485">
        <v>0</v>
      </c>
      <c r="N485" s="2">
        <f t="shared" si="51"/>
        <v>5600</v>
      </c>
      <c r="O485" s="2">
        <f t="shared" si="55"/>
        <v>1800</v>
      </c>
      <c r="P485" s="2">
        <f t="shared" si="52"/>
        <v>3600</v>
      </c>
      <c r="Q485" s="2">
        <f t="shared" si="53"/>
        <v>2000</v>
      </c>
      <c r="R485" s="3">
        <f t="shared" si="54"/>
        <v>0.35714285714285715</v>
      </c>
      <c r="S485" t="s">
        <v>3284</v>
      </c>
      <c r="T485" t="s">
        <v>3288</v>
      </c>
      <c r="U485" t="s">
        <v>3290</v>
      </c>
      <c r="V485" t="s">
        <v>3292</v>
      </c>
      <c r="W485" t="s">
        <v>3297</v>
      </c>
      <c r="X485" t="s">
        <v>3303</v>
      </c>
      <c r="Y485" t="s">
        <v>3308</v>
      </c>
      <c r="Z485" t="s">
        <v>3311</v>
      </c>
      <c r="AA485" t="s">
        <v>3313</v>
      </c>
    </row>
    <row r="486" spans="1:27" x14ac:dyDescent="0.25">
      <c r="A486" s="1">
        <v>45344</v>
      </c>
      <c r="B486" t="s">
        <v>45</v>
      </c>
      <c r="C486" t="s">
        <v>129</v>
      </c>
      <c r="D486" t="s">
        <v>3320</v>
      </c>
      <c r="E486" s="2">
        <f t="shared" si="49"/>
        <v>2800</v>
      </c>
      <c r="F486">
        <v>3</v>
      </c>
      <c r="G486" s="2">
        <f t="shared" si="50"/>
        <v>8400</v>
      </c>
      <c r="H486" t="s">
        <v>136</v>
      </c>
      <c r="I486" t="s">
        <v>139</v>
      </c>
      <c r="J486" t="s">
        <v>626</v>
      </c>
      <c r="K486" t="s">
        <v>3281</v>
      </c>
      <c r="L486">
        <v>3</v>
      </c>
      <c r="M486">
        <v>100</v>
      </c>
      <c r="N486" s="2">
        <f t="shared" si="51"/>
        <v>8300</v>
      </c>
      <c r="O486" s="2">
        <f t="shared" si="55"/>
        <v>5000</v>
      </c>
      <c r="P486" s="2">
        <f t="shared" si="52"/>
        <v>15000</v>
      </c>
      <c r="Q486" s="2">
        <f t="shared" si="53"/>
        <v>-6700</v>
      </c>
      <c r="R486" s="3">
        <f t="shared" si="54"/>
        <v>-0.80722891566265065</v>
      </c>
      <c r="S486" t="s">
        <v>3286</v>
      </c>
      <c r="T486" t="s">
        <v>3288</v>
      </c>
      <c r="U486" t="s">
        <v>3290</v>
      </c>
      <c r="V486" t="s">
        <v>3294</v>
      </c>
      <c r="W486" t="s">
        <v>3297</v>
      </c>
      <c r="X486" t="s">
        <v>3303</v>
      </c>
      <c r="Y486" t="s">
        <v>3308</v>
      </c>
      <c r="Z486" t="s">
        <v>3311</v>
      </c>
      <c r="AA486" t="s">
        <v>3313</v>
      </c>
    </row>
    <row r="487" spans="1:27" x14ac:dyDescent="0.25">
      <c r="A487" s="1">
        <v>45344</v>
      </c>
      <c r="B487" t="s">
        <v>70</v>
      </c>
      <c r="C487" t="s">
        <v>131</v>
      </c>
      <c r="D487" t="s">
        <v>3317</v>
      </c>
      <c r="E487" s="2">
        <f t="shared" si="49"/>
        <v>6800</v>
      </c>
      <c r="F487">
        <v>5</v>
      </c>
      <c r="G487" s="2">
        <f t="shared" si="50"/>
        <v>34000</v>
      </c>
      <c r="H487" t="s">
        <v>136</v>
      </c>
      <c r="I487" t="s">
        <v>139</v>
      </c>
      <c r="J487" t="s">
        <v>627</v>
      </c>
      <c r="K487" t="s">
        <v>3281</v>
      </c>
      <c r="L487">
        <v>5</v>
      </c>
      <c r="M487">
        <v>0</v>
      </c>
      <c r="N487" s="2">
        <f t="shared" si="51"/>
        <v>34000</v>
      </c>
      <c r="O487" s="2">
        <f t="shared" si="55"/>
        <v>2600</v>
      </c>
      <c r="P487" s="2">
        <f t="shared" si="52"/>
        <v>13000</v>
      </c>
      <c r="Q487" s="2">
        <f t="shared" si="53"/>
        <v>21000</v>
      </c>
      <c r="R487" s="3">
        <f t="shared" si="54"/>
        <v>0.61764705882352944</v>
      </c>
      <c r="S487" t="s">
        <v>3286</v>
      </c>
      <c r="T487" t="s">
        <v>3289</v>
      </c>
      <c r="U487" t="s">
        <v>3290</v>
      </c>
      <c r="V487" t="s">
        <v>3293</v>
      </c>
      <c r="W487" t="s">
        <v>3297</v>
      </c>
      <c r="X487" t="s">
        <v>3303</v>
      </c>
      <c r="Y487" t="s">
        <v>3307</v>
      </c>
      <c r="Z487" t="s">
        <v>3311</v>
      </c>
      <c r="AA487" t="s">
        <v>3313</v>
      </c>
    </row>
    <row r="488" spans="1:27" x14ac:dyDescent="0.25">
      <c r="A488" s="1">
        <v>45344</v>
      </c>
      <c r="B488" t="s">
        <v>94</v>
      </c>
      <c r="C488" t="s">
        <v>135</v>
      </c>
      <c r="D488" t="s">
        <v>3322</v>
      </c>
      <c r="E488" s="2">
        <f t="shared" si="49"/>
        <v>3800</v>
      </c>
      <c r="F488">
        <v>3</v>
      </c>
      <c r="G488" s="2">
        <f t="shared" si="50"/>
        <v>11400</v>
      </c>
      <c r="H488" t="s">
        <v>136</v>
      </c>
      <c r="I488" t="s">
        <v>141</v>
      </c>
      <c r="J488" t="s">
        <v>628</v>
      </c>
      <c r="K488" t="s">
        <v>3281</v>
      </c>
      <c r="L488">
        <v>3</v>
      </c>
      <c r="M488">
        <v>0</v>
      </c>
      <c r="N488" s="2">
        <f t="shared" si="51"/>
        <v>11400</v>
      </c>
      <c r="O488" s="2">
        <f t="shared" si="55"/>
        <v>2600</v>
      </c>
      <c r="P488" s="2">
        <f t="shared" si="52"/>
        <v>7800</v>
      </c>
      <c r="Q488" s="2">
        <f t="shared" si="53"/>
        <v>3600</v>
      </c>
      <c r="R488" s="3">
        <f t="shared" si="54"/>
        <v>0.31578947368421051</v>
      </c>
      <c r="S488" t="s">
        <v>3286</v>
      </c>
      <c r="T488" t="s">
        <v>3287</v>
      </c>
      <c r="U488" t="s">
        <v>3291</v>
      </c>
      <c r="V488" t="s">
        <v>3292</v>
      </c>
      <c r="W488" t="s">
        <v>3297</v>
      </c>
      <c r="X488" t="s">
        <v>3303</v>
      </c>
      <c r="Y488" t="s">
        <v>3308</v>
      </c>
      <c r="Z488" t="s">
        <v>3310</v>
      </c>
      <c r="AA488" t="s">
        <v>3313</v>
      </c>
    </row>
    <row r="489" spans="1:27" x14ac:dyDescent="0.25">
      <c r="A489" s="1">
        <v>45344</v>
      </c>
      <c r="B489" t="s">
        <v>105</v>
      </c>
      <c r="C489" t="s">
        <v>129</v>
      </c>
      <c r="D489" t="s">
        <v>3322</v>
      </c>
      <c r="E489" s="2">
        <f t="shared" si="49"/>
        <v>3800</v>
      </c>
      <c r="F489">
        <v>5</v>
      </c>
      <c r="G489" s="2">
        <f t="shared" si="50"/>
        <v>19000</v>
      </c>
      <c r="H489" t="s">
        <v>137</v>
      </c>
      <c r="I489" t="s">
        <v>141</v>
      </c>
      <c r="J489" t="s">
        <v>629</v>
      </c>
      <c r="K489" t="s">
        <v>3281</v>
      </c>
      <c r="L489">
        <v>5</v>
      </c>
      <c r="M489">
        <v>0</v>
      </c>
      <c r="N489" s="2">
        <f t="shared" si="51"/>
        <v>19000</v>
      </c>
      <c r="O489" s="2">
        <f t="shared" si="55"/>
        <v>2600</v>
      </c>
      <c r="P489" s="2">
        <f t="shared" si="52"/>
        <v>13000</v>
      </c>
      <c r="Q489" s="2">
        <f t="shared" si="53"/>
        <v>6000</v>
      </c>
      <c r="R489" s="3">
        <f t="shared" si="54"/>
        <v>0.31578947368421051</v>
      </c>
      <c r="S489" t="s">
        <v>3284</v>
      </c>
      <c r="T489" t="s">
        <v>3288</v>
      </c>
      <c r="U489" t="s">
        <v>3291</v>
      </c>
      <c r="V489" t="s">
        <v>3293</v>
      </c>
      <c r="W489" t="s">
        <v>3297</v>
      </c>
      <c r="X489" t="s">
        <v>3303</v>
      </c>
      <c r="Y489" t="s">
        <v>3308</v>
      </c>
      <c r="Z489" t="s">
        <v>3310</v>
      </c>
      <c r="AA489" t="s">
        <v>3312</v>
      </c>
    </row>
    <row r="490" spans="1:27" x14ac:dyDescent="0.25">
      <c r="A490" s="1">
        <v>45345</v>
      </c>
      <c r="B490" t="s">
        <v>119</v>
      </c>
      <c r="C490" t="s">
        <v>125</v>
      </c>
      <c r="D490" t="s">
        <v>3322</v>
      </c>
      <c r="E490" s="2">
        <f t="shared" si="49"/>
        <v>3800</v>
      </c>
      <c r="F490">
        <v>1</v>
      </c>
      <c r="G490" s="2">
        <f t="shared" si="50"/>
        <v>3800</v>
      </c>
      <c r="H490" t="s">
        <v>138</v>
      </c>
      <c r="I490" t="s">
        <v>139</v>
      </c>
      <c r="J490" t="s">
        <v>630</v>
      </c>
      <c r="K490" t="s">
        <v>3281</v>
      </c>
      <c r="L490">
        <v>1</v>
      </c>
      <c r="M490">
        <v>0</v>
      </c>
      <c r="N490" s="2">
        <f t="shared" si="51"/>
        <v>3800</v>
      </c>
      <c r="O490" s="2">
        <f t="shared" si="55"/>
        <v>1800</v>
      </c>
      <c r="P490" s="2">
        <f t="shared" si="52"/>
        <v>1800</v>
      </c>
      <c r="Q490" s="2">
        <f t="shared" si="53"/>
        <v>2000</v>
      </c>
      <c r="R490" s="3">
        <f t="shared" si="54"/>
        <v>0.52631578947368418</v>
      </c>
      <c r="S490" t="s">
        <v>3285</v>
      </c>
      <c r="T490" t="s">
        <v>3288</v>
      </c>
      <c r="U490" t="s">
        <v>3291</v>
      </c>
      <c r="V490" t="s">
        <v>3295</v>
      </c>
      <c r="W490" t="s">
        <v>3297</v>
      </c>
      <c r="X490" t="s">
        <v>3304</v>
      </c>
      <c r="Y490" t="s">
        <v>3308</v>
      </c>
      <c r="Z490" t="s">
        <v>3311</v>
      </c>
      <c r="AA490" t="s">
        <v>3312</v>
      </c>
    </row>
    <row r="491" spans="1:27" x14ac:dyDescent="0.25">
      <c r="A491" s="1">
        <v>45345</v>
      </c>
      <c r="B491" t="s">
        <v>28</v>
      </c>
      <c r="C491" t="s">
        <v>126</v>
      </c>
      <c r="D491" t="s">
        <v>3320</v>
      </c>
      <c r="E491" s="2">
        <f t="shared" si="49"/>
        <v>2800</v>
      </c>
      <c r="F491">
        <v>3</v>
      </c>
      <c r="G491" s="2">
        <f t="shared" si="50"/>
        <v>8400</v>
      </c>
      <c r="H491" t="s">
        <v>138</v>
      </c>
      <c r="I491" t="s">
        <v>141</v>
      </c>
      <c r="J491" t="s">
        <v>631</v>
      </c>
      <c r="K491" t="s">
        <v>3281</v>
      </c>
      <c r="L491">
        <v>3</v>
      </c>
      <c r="M491">
        <v>0</v>
      </c>
      <c r="N491" s="2">
        <f t="shared" si="51"/>
        <v>8400</v>
      </c>
      <c r="O491" s="2">
        <f t="shared" si="55"/>
        <v>2600</v>
      </c>
      <c r="P491" s="2">
        <f t="shared" si="52"/>
        <v>7800</v>
      </c>
      <c r="Q491" s="2">
        <f t="shared" si="53"/>
        <v>600</v>
      </c>
      <c r="R491" s="3">
        <f t="shared" si="54"/>
        <v>7.1428571428571425E-2</v>
      </c>
      <c r="S491" t="s">
        <v>3285</v>
      </c>
      <c r="T491" t="s">
        <v>3287</v>
      </c>
      <c r="U491" t="s">
        <v>3291</v>
      </c>
      <c r="V491" t="s">
        <v>3294</v>
      </c>
      <c r="W491" t="s">
        <v>3297</v>
      </c>
      <c r="X491" t="s">
        <v>3304</v>
      </c>
      <c r="Y491" t="s">
        <v>3309</v>
      </c>
      <c r="Z491" t="s">
        <v>3311</v>
      </c>
      <c r="AA491" t="s">
        <v>3313</v>
      </c>
    </row>
    <row r="492" spans="1:27" x14ac:dyDescent="0.25">
      <c r="A492" s="1">
        <v>45345</v>
      </c>
      <c r="B492" t="s">
        <v>94</v>
      </c>
      <c r="C492" t="s">
        <v>122</v>
      </c>
      <c r="D492" t="s">
        <v>3322</v>
      </c>
      <c r="E492" s="2">
        <f t="shared" si="49"/>
        <v>3800</v>
      </c>
      <c r="F492">
        <v>4</v>
      </c>
      <c r="G492" s="2">
        <f t="shared" si="50"/>
        <v>15200</v>
      </c>
      <c r="H492" t="s">
        <v>137</v>
      </c>
      <c r="I492" t="s">
        <v>140</v>
      </c>
      <c r="J492" t="s">
        <v>632</v>
      </c>
      <c r="K492" t="s">
        <v>3281</v>
      </c>
      <c r="L492">
        <v>4</v>
      </c>
      <c r="M492">
        <v>0</v>
      </c>
      <c r="N492" s="2">
        <f t="shared" si="51"/>
        <v>15200</v>
      </c>
      <c r="O492" s="2">
        <f t="shared" si="55"/>
        <v>900</v>
      </c>
      <c r="P492" s="2">
        <f t="shared" si="52"/>
        <v>3600</v>
      </c>
      <c r="Q492" s="2">
        <f t="shared" si="53"/>
        <v>11600</v>
      </c>
      <c r="R492" s="3">
        <f t="shared" si="54"/>
        <v>0.76315789473684215</v>
      </c>
      <c r="S492" t="s">
        <v>3286</v>
      </c>
      <c r="T492" t="s">
        <v>3287</v>
      </c>
      <c r="U492" t="s">
        <v>3290</v>
      </c>
      <c r="V492" t="s">
        <v>3293</v>
      </c>
      <c r="W492" t="s">
        <v>3297</v>
      </c>
      <c r="X492" t="s">
        <v>3304</v>
      </c>
      <c r="Y492" t="s">
        <v>3308</v>
      </c>
      <c r="Z492" t="s">
        <v>3311</v>
      </c>
      <c r="AA492" t="s">
        <v>3314</v>
      </c>
    </row>
    <row r="493" spans="1:27" x14ac:dyDescent="0.25">
      <c r="A493" s="1">
        <v>45345</v>
      </c>
      <c r="B493" t="s">
        <v>56</v>
      </c>
      <c r="C493" t="s">
        <v>132</v>
      </c>
      <c r="D493" t="s">
        <v>3319</v>
      </c>
      <c r="E493" s="2">
        <f t="shared" si="49"/>
        <v>1300</v>
      </c>
      <c r="F493">
        <v>3</v>
      </c>
      <c r="G493" s="2">
        <f t="shared" si="50"/>
        <v>3900</v>
      </c>
      <c r="H493" t="s">
        <v>138</v>
      </c>
      <c r="I493" t="s">
        <v>139</v>
      </c>
      <c r="J493" t="s">
        <v>633</v>
      </c>
      <c r="K493" t="s">
        <v>3281</v>
      </c>
      <c r="L493">
        <v>3</v>
      </c>
      <c r="M493">
        <v>0</v>
      </c>
      <c r="N493" s="2">
        <f t="shared" si="51"/>
        <v>3900</v>
      </c>
      <c r="O493" s="2">
        <f t="shared" si="55"/>
        <v>3500</v>
      </c>
      <c r="P493" s="2">
        <f t="shared" si="52"/>
        <v>10500</v>
      </c>
      <c r="Q493" s="2">
        <f t="shared" si="53"/>
        <v>-6600</v>
      </c>
      <c r="R493" s="3">
        <f t="shared" si="54"/>
        <v>-1.6923076923076923</v>
      </c>
      <c r="S493" t="s">
        <v>3284</v>
      </c>
      <c r="T493" t="s">
        <v>3287</v>
      </c>
      <c r="U493" t="s">
        <v>3291</v>
      </c>
      <c r="V493" t="s">
        <v>3293</v>
      </c>
      <c r="W493" t="s">
        <v>3297</v>
      </c>
      <c r="X493" t="s">
        <v>3304</v>
      </c>
      <c r="Y493" t="s">
        <v>3308</v>
      </c>
      <c r="Z493" t="s">
        <v>3311</v>
      </c>
      <c r="AA493" t="s">
        <v>3312</v>
      </c>
    </row>
    <row r="494" spans="1:27" x14ac:dyDescent="0.25">
      <c r="A494" s="1">
        <v>45345</v>
      </c>
      <c r="B494" t="s">
        <v>89</v>
      </c>
      <c r="C494" t="s">
        <v>131</v>
      </c>
      <c r="D494" t="s">
        <v>3318</v>
      </c>
      <c r="E494" s="2">
        <f t="shared" si="49"/>
        <v>4800</v>
      </c>
      <c r="F494">
        <v>5</v>
      </c>
      <c r="G494" s="2">
        <f t="shared" si="50"/>
        <v>24000</v>
      </c>
      <c r="H494" t="s">
        <v>137</v>
      </c>
      <c r="I494" t="s">
        <v>141</v>
      </c>
      <c r="J494" t="s">
        <v>634</v>
      </c>
      <c r="K494" t="s">
        <v>3281</v>
      </c>
      <c r="L494">
        <v>5</v>
      </c>
      <c r="M494">
        <v>0</v>
      </c>
      <c r="N494" s="2">
        <f t="shared" si="51"/>
        <v>24000</v>
      </c>
      <c r="O494" s="2">
        <f t="shared" si="55"/>
        <v>3500</v>
      </c>
      <c r="P494" s="2">
        <f t="shared" si="52"/>
        <v>17500</v>
      </c>
      <c r="Q494" s="2">
        <f t="shared" si="53"/>
        <v>6500</v>
      </c>
      <c r="R494" s="3">
        <f t="shared" si="54"/>
        <v>0.27083333333333331</v>
      </c>
      <c r="S494" t="s">
        <v>3284</v>
      </c>
      <c r="T494" t="s">
        <v>3287</v>
      </c>
      <c r="U494" t="s">
        <v>3291</v>
      </c>
      <c r="V494" t="s">
        <v>3292</v>
      </c>
      <c r="W494" t="s">
        <v>3297</v>
      </c>
      <c r="X494" t="s">
        <v>3304</v>
      </c>
      <c r="Y494" t="s">
        <v>3309</v>
      </c>
      <c r="Z494" t="s">
        <v>3311</v>
      </c>
      <c r="AA494" t="s">
        <v>3312</v>
      </c>
    </row>
    <row r="495" spans="1:27" x14ac:dyDescent="0.25">
      <c r="A495" s="1">
        <v>45345</v>
      </c>
      <c r="B495" t="s">
        <v>48</v>
      </c>
      <c r="C495" t="s">
        <v>128</v>
      </c>
      <c r="D495" t="s">
        <v>3318</v>
      </c>
      <c r="E495" s="2">
        <f t="shared" si="49"/>
        <v>4800</v>
      </c>
      <c r="F495">
        <v>5</v>
      </c>
      <c r="G495" s="2">
        <f t="shared" si="50"/>
        <v>24000</v>
      </c>
      <c r="H495" t="s">
        <v>137</v>
      </c>
      <c r="I495" t="s">
        <v>139</v>
      </c>
      <c r="J495" t="s">
        <v>635</v>
      </c>
      <c r="K495" t="s">
        <v>3283</v>
      </c>
      <c r="L495">
        <v>5</v>
      </c>
      <c r="M495">
        <v>50</v>
      </c>
      <c r="N495" s="2">
        <f t="shared" si="51"/>
        <v>23950</v>
      </c>
      <c r="O495" s="2">
        <f t="shared" si="55"/>
        <v>1800</v>
      </c>
      <c r="P495" s="2">
        <f t="shared" si="52"/>
        <v>9000</v>
      </c>
      <c r="Q495" s="2">
        <f t="shared" si="53"/>
        <v>14950</v>
      </c>
      <c r="R495" s="3">
        <f t="shared" si="54"/>
        <v>0.62421711899791232</v>
      </c>
      <c r="S495" t="s">
        <v>3286</v>
      </c>
      <c r="T495" t="s">
        <v>3288</v>
      </c>
      <c r="U495" t="s">
        <v>3290</v>
      </c>
      <c r="V495" t="s">
        <v>3294</v>
      </c>
      <c r="W495" t="s">
        <v>3297</v>
      </c>
      <c r="X495" t="s">
        <v>3304</v>
      </c>
      <c r="Y495" t="s">
        <v>3307</v>
      </c>
      <c r="Z495" t="s">
        <v>3311</v>
      </c>
      <c r="AA495" t="s">
        <v>3315</v>
      </c>
    </row>
    <row r="496" spans="1:27" x14ac:dyDescent="0.25">
      <c r="A496" s="1">
        <v>45345</v>
      </c>
      <c r="B496" t="s">
        <v>41</v>
      </c>
      <c r="C496" t="s">
        <v>133</v>
      </c>
      <c r="D496" t="s">
        <v>3320</v>
      </c>
      <c r="E496" s="2">
        <f t="shared" si="49"/>
        <v>2800</v>
      </c>
      <c r="F496">
        <v>1</v>
      </c>
      <c r="G496" s="2">
        <f t="shared" si="50"/>
        <v>2800</v>
      </c>
      <c r="H496" t="s">
        <v>138</v>
      </c>
      <c r="I496" t="s">
        <v>141</v>
      </c>
      <c r="J496" t="s">
        <v>636</v>
      </c>
      <c r="K496" t="s">
        <v>3281</v>
      </c>
      <c r="L496">
        <v>1</v>
      </c>
      <c r="M496">
        <v>100</v>
      </c>
      <c r="N496" s="2">
        <f t="shared" si="51"/>
        <v>2700</v>
      </c>
      <c r="O496" s="2">
        <f t="shared" si="55"/>
        <v>3500</v>
      </c>
      <c r="P496" s="2">
        <f t="shared" si="52"/>
        <v>3500</v>
      </c>
      <c r="Q496" s="2">
        <f t="shared" si="53"/>
        <v>-800</v>
      </c>
      <c r="R496" s="3">
        <f t="shared" si="54"/>
        <v>-0.29629629629629628</v>
      </c>
      <c r="S496" t="s">
        <v>3286</v>
      </c>
      <c r="T496" t="s">
        <v>3288</v>
      </c>
      <c r="U496" t="s">
        <v>3291</v>
      </c>
      <c r="V496" t="s">
        <v>3292</v>
      </c>
      <c r="W496" t="s">
        <v>3297</v>
      </c>
      <c r="X496" t="s">
        <v>3304</v>
      </c>
      <c r="Y496" t="s">
        <v>3307</v>
      </c>
      <c r="Z496" t="s">
        <v>3311</v>
      </c>
      <c r="AA496" t="s">
        <v>3315</v>
      </c>
    </row>
    <row r="497" spans="1:27" x14ac:dyDescent="0.25">
      <c r="A497" s="1">
        <v>45345</v>
      </c>
      <c r="B497" t="s">
        <v>49</v>
      </c>
      <c r="C497" t="s">
        <v>125</v>
      </c>
      <c r="D497" t="s">
        <v>3318</v>
      </c>
      <c r="E497" s="2">
        <f t="shared" si="49"/>
        <v>4800</v>
      </c>
      <c r="F497">
        <v>3</v>
      </c>
      <c r="G497" s="2">
        <f t="shared" si="50"/>
        <v>14400</v>
      </c>
      <c r="H497" t="s">
        <v>136</v>
      </c>
      <c r="I497" t="s">
        <v>139</v>
      </c>
      <c r="J497" t="s">
        <v>637</v>
      </c>
      <c r="K497" t="s">
        <v>3281</v>
      </c>
      <c r="L497">
        <v>3</v>
      </c>
      <c r="M497">
        <v>0</v>
      </c>
      <c r="N497" s="2">
        <f t="shared" si="51"/>
        <v>14400</v>
      </c>
      <c r="O497" s="2">
        <f t="shared" si="55"/>
        <v>3500</v>
      </c>
      <c r="P497" s="2">
        <f t="shared" si="52"/>
        <v>10500</v>
      </c>
      <c r="Q497" s="2">
        <f t="shared" si="53"/>
        <v>3900</v>
      </c>
      <c r="R497" s="3">
        <f t="shared" si="54"/>
        <v>0.27083333333333331</v>
      </c>
      <c r="S497" t="s">
        <v>3284</v>
      </c>
      <c r="T497" t="s">
        <v>3289</v>
      </c>
      <c r="U497" t="s">
        <v>3291</v>
      </c>
      <c r="V497" t="s">
        <v>3293</v>
      </c>
      <c r="W497" t="s">
        <v>3297</v>
      </c>
      <c r="X497" t="s">
        <v>3304</v>
      </c>
      <c r="Y497" t="s">
        <v>3309</v>
      </c>
      <c r="Z497" t="s">
        <v>3310</v>
      </c>
      <c r="AA497" t="s">
        <v>3313</v>
      </c>
    </row>
    <row r="498" spans="1:27" x14ac:dyDescent="0.25">
      <c r="A498" s="1">
        <v>45345</v>
      </c>
      <c r="B498" t="s">
        <v>44</v>
      </c>
      <c r="C498" t="s">
        <v>135</v>
      </c>
      <c r="D498" t="s">
        <v>3318</v>
      </c>
      <c r="E498" s="2">
        <f t="shared" si="49"/>
        <v>4800</v>
      </c>
      <c r="F498">
        <v>5</v>
      </c>
      <c r="G498" s="2">
        <f t="shared" si="50"/>
        <v>24000</v>
      </c>
      <c r="H498" t="s">
        <v>137</v>
      </c>
      <c r="I498" t="s">
        <v>139</v>
      </c>
      <c r="J498" t="s">
        <v>638</v>
      </c>
      <c r="K498" t="s">
        <v>3281</v>
      </c>
      <c r="L498">
        <v>5</v>
      </c>
      <c r="M498">
        <v>0</v>
      </c>
      <c r="N498" s="2">
        <f t="shared" si="51"/>
        <v>24000</v>
      </c>
      <c r="O498" s="2">
        <f t="shared" si="55"/>
        <v>900</v>
      </c>
      <c r="P498" s="2">
        <f t="shared" si="52"/>
        <v>4500</v>
      </c>
      <c r="Q498" s="2">
        <f t="shared" si="53"/>
        <v>19500</v>
      </c>
      <c r="R498" s="3">
        <f t="shared" si="54"/>
        <v>0.8125</v>
      </c>
      <c r="S498" t="s">
        <v>3285</v>
      </c>
      <c r="T498" t="s">
        <v>3287</v>
      </c>
      <c r="U498" t="s">
        <v>3291</v>
      </c>
      <c r="V498" t="s">
        <v>3293</v>
      </c>
      <c r="W498" t="s">
        <v>3297</v>
      </c>
      <c r="X498" t="s">
        <v>3304</v>
      </c>
      <c r="Y498" t="s">
        <v>3309</v>
      </c>
      <c r="Z498" t="s">
        <v>3310</v>
      </c>
      <c r="AA498" t="s">
        <v>3312</v>
      </c>
    </row>
    <row r="499" spans="1:27" x14ac:dyDescent="0.25">
      <c r="A499" s="1">
        <v>45345</v>
      </c>
      <c r="B499" t="s">
        <v>42</v>
      </c>
      <c r="C499" t="s">
        <v>122</v>
      </c>
      <c r="D499" t="s">
        <v>3319</v>
      </c>
      <c r="E499" s="2">
        <f t="shared" si="49"/>
        <v>1300</v>
      </c>
      <c r="F499">
        <v>1</v>
      </c>
      <c r="G499" s="2">
        <f t="shared" si="50"/>
        <v>1300</v>
      </c>
      <c r="H499" t="s">
        <v>137</v>
      </c>
      <c r="I499" t="s">
        <v>141</v>
      </c>
      <c r="J499" t="s">
        <v>639</v>
      </c>
      <c r="K499" t="s">
        <v>3281</v>
      </c>
      <c r="L499">
        <v>1</v>
      </c>
      <c r="M499">
        <v>0</v>
      </c>
      <c r="N499" s="2">
        <f t="shared" si="51"/>
        <v>1300</v>
      </c>
      <c r="O499" s="2">
        <f t="shared" si="55"/>
        <v>5000</v>
      </c>
      <c r="P499" s="2">
        <f t="shared" si="52"/>
        <v>5000</v>
      </c>
      <c r="Q499" s="2">
        <f t="shared" si="53"/>
        <v>-3700</v>
      </c>
      <c r="R499" s="3">
        <f t="shared" si="54"/>
        <v>-2.8461538461538463</v>
      </c>
      <c r="S499" t="s">
        <v>3284</v>
      </c>
      <c r="T499" t="s">
        <v>3288</v>
      </c>
      <c r="U499" t="s">
        <v>3290</v>
      </c>
      <c r="V499" t="s">
        <v>3294</v>
      </c>
      <c r="W499" t="s">
        <v>3297</v>
      </c>
      <c r="X499" t="s">
        <v>3304</v>
      </c>
      <c r="Y499" t="s">
        <v>3307</v>
      </c>
      <c r="Z499" t="s">
        <v>3310</v>
      </c>
      <c r="AA499" t="s">
        <v>3312</v>
      </c>
    </row>
    <row r="500" spans="1:27" x14ac:dyDescent="0.25">
      <c r="A500" s="1">
        <v>45345</v>
      </c>
      <c r="B500" t="s">
        <v>117</v>
      </c>
      <c r="C500" t="s">
        <v>134</v>
      </c>
      <c r="D500" t="s">
        <v>3317</v>
      </c>
      <c r="E500" s="2">
        <f t="shared" si="49"/>
        <v>6800</v>
      </c>
      <c r="F500">
        <v>4</v>
      </c>
      <c r="G500" s="2">
        <f t="shared" si="50"/>
        <v>27200</v>
      </c>
      <c r="H500" t="s">
        <v>138</v>
      </c>
      <c r="I500" t="s">
        <v>139</v>
      </c>
      <c r="J500" t="s">
        <v>640</v>
      </c>
      <c r="K500" t="s">
        <v>3281</v>
      </c>
      <c r="L500">
        <v>4</v>
      </c>
      <c r="M500">
        <v>0</v>
      </c>
      <c r="N500" s="2">
        <f t="shared" si="51"/>
        <v>27200</v>
      </c>
      <c r="O500" s="2">
        <f t="shared" si="55"/>
        <v>3500</v>
      </c>
      <c r="P500" s="2">
        <f t="shared" si="52"/>
        <v>14000</v>
      </c>
      <c r="Q500" s="2">
        <f t="shared" si="53"/>
        <v>13200</v>
      </c>
      <c r="R500" s="3">
        <f t="shared" si="54"/>
        <v>0.48529411764705882</v>
      </c>
      <c r="S500" t="s">
        <v>3285</v>
      </c>
      <c r="T500" t="s">
        <v>3287</v>
      </c>
      <c r="U500" t="s">
        <v>3291</v>
      </c>
      <c r="V500" t="s">
        <v>3293</v>
      </c>
      <c r="W500" t="s">
        <v>3297</v>
      </c>
      <c r="X500" t="s">
        <v>3304</v>
      </c>
      <c r="Y500" t="s">
        <v>3307</v>
      </c>
      <c r="Z500" t="s">
        <v>3311</v>
      </c>
      <c r="AA500" t="s">
        <v>3314</v>
      </c>
    </row>
    <row r="501" spans="1:27" x14ac:dyDescent="0.25">
      <c r="A501" s="1">
        <v>45345</v>
      </c>
      <c r="B501" t="s">
        <v>42</v>
      </c>
      <c r="C501" t="s">
        <v>135</v>
      </c>
      <c r="D501" t="s">
        <v>3318</v>
      </c>
      <c r="E501" s="2">
        <f t="shared" si="49"/>
        <v>4800</v>
      </c>
      <c r="F501">
        <v>5</v>
      </c>
      <c r="G501" s="2">
        <f t="shared" si="50"/>
        <v>24000</v>
      </c>
      <c r="H501" t="s">
        <v>138</v>
      </c>
      <c r="I501" t="s">
        <v>140</v>
      </c>
      <c r="J501" t="s">
        <v>641</v>
      </c>
      <c r="K501" t="s">
        <v>3281</v>
      </c>
      <c r="L501">
        <v>5</v>
      </c>
      <c r="M501">
        <v>0</v>
      </c>
      <c r="N501" s="2">
        <f t="shared" si="51"/>
        <v>24000</v>
      </c>
      <c r="O501" s="2">
        <f t="shared" si="55"/>
        <v>900</v>
      </c>
      <c r="P501" s="2">
        <f t="shared" si="52"/>
        <v>4500</v>
      </c>
      <c r="Q501" s="2">
        <f t="shared" si="53"/>
        <v>19500</v>
      </c>
      <c r="R501" s="3">
        <f t="shared" si="54"/>
        <v>0.8125</v>
      </c>
      <c r="S501" t="s">
        <v>3286</v>
      </c>
      <c r="T501" t="s">
        <v>3287</v>
      </c>
      <c r="U501" t="s">
        <v>3291</v>
      </c>
      <c r="V501" t="s">
        <v>3292</v>
      </c>
      <c r="W501" t="s">
        <v>3297</v>
      </c>
      <c r="X501" t="s">
        <v>3304</v>
      </c>
      <c r="Y501" t="s">
        <v>3309</v>
      </c>
      <c r="Z501" t="s">
        <v>3310</v>
      </c>
      <c r="AA501" t="s">
        <v>3315</v>
      </c>
    </row>
    <row r="502" spans="1:27" x14ac:dyDescent="0.25">
      <c r="A502" s="1">
        <v>45346</v>
      </c>
      <c r="B502" t="s">
        <v>83</v>
      </c>
      <c r="C502" t="s">
        <v>133</v>
      </c>
      <c r="D502" t="s">
        <v>3319</v>
      </c>
      <c r="E502" s="2">
        <f t="shared" si="49"/>
        <v>1300</v>
      </c>
      <c r="F502">
        <v>4</v>
      </c>
      <c r="G502" s="2">
        <f t="shared" si="50"/>
        <v>5200</v>
      </c>
      <c r="H502" t="s">
        <v>137</v>
      </c>
      <c r="I502" t="s">
        <v>141</v>
      </c>
      <c r="J502" t="s">
        <v>642</v>
      </c>
      <c r="K502" t="s">
        <v>3281</v>
      </c>
      <c r="L502">
        <v>4</v>
      </c>
      <c r="M502">
        <v>0</v>
      </c>
      <c r="N502" s="2">
        <f t="shared" si="51"/>
        <v>5200</v>
      </c>
      <c r="O502" s="2">
        <f t="shared" si="55"/>
        <v>5000</v>
      </c>
      <c r="P502" s="2">
        <f t="shared" si="52"/>
        <v>20000</v>
      </c>
      <c r="Q502" s="2">
        <f t="shared" si="53"/>
        <v>-14800</v>
      </c>
      <c r="R502" s="3">
        <f t="shared" si="54"/>
        <v>-2.8461538461538463</v>
      </c>
      <c r="S502" t="s">
        <v>3285</v>
      </c>
      <c r="T502" t="s">
        <v>3289</v>
      </c>
      <c r="U502" t="s">
        <v>3291</v>
      </c>
      <c r="V502" t="s">
        <v>3294</v>
      </c>
      <c r="W502" t="s">
        <v>3297</v>
      </c>
      <c r="X502" t="s">
        <v>3305</v>
      </c>
      <c r="Y502" t="s">
        <v>3307</v>
      </c>
      <c r="Z502" t="s">
        <v>3310</v>
      </c>
      <c r="AA502" t="s">
        <v>3313</v>
      </c>
    </row>
    <row r="503" spans="1:27" x14ac:dyDescent="0.25">
      <c r="A503" s="1">
        <v>45346</v>
      </c>
      <c r="B503" t="s">
        <v>51</v>
      </c>
      <c r="C503" t="s">
        <v>135</v>
      </c>
      <c r="D503" t="s">
        <v>3317</v>
      </c>
      <c r="E503" s="2">
        <f t="shared" si="49"/>
        <v>6800</v>
      </c>
      <c r="F503">
        <v>3</v>
      </c>
      <c r="G503" s="2">
        <f t="shared" si="50"/>
        <v>20400</v>
      </c>
      <c r="H503" t="s">
        <v>137</v>
      </c>
      <c r="I503" t="s">
        <v>140</v>
      </c>
      <c r="J503" t="s">
        <v>643</v>
      </c>
      <c r="K503" t="s">
        <v>3281</v>
      </c>
      <c r="L503">
        <v>3</v>
      </c>
      <c r="M503">
        <v>0</v>
      </c>
      <c r="N503" s="2">
        <f t="shared" si="51"/>
        <v>20400</v>
      </c>
      <c r="O503" s="2">
        <f t="shared" si="55"/>
        <v>4200</v>
      </c>
      <c r="P503" s="2">
        <f t="shared" si="52"/>
        <v>12600</v>
      </c>
      <c r="Q503" s="2">
        <f t="shared" si="53"/>
        <v>7800</v>
      </c>
      <c r="R503" s="3">
        <f t="shared" si="54"/>
        <v>0.38235294117647056</v>
      </c>
      <c r="S503" t="s">
        <v>3286</v>
      </c>
      <c r="T503" t="s">
        <v>3287</v>
      </c>
      <c r="U503" t="s">
        <v>3290</v>
      </c>
      <c r="V503" t="s">
        <v>3292</v>
      </c>
      <c r="W503" t="s">
        <v>3297</v>
      </c>
      <c r="X503" t="s">
        <v>3305</v>
      </c>
      <c r="Y503" t="s">
        <v>3309</v>
      </c>
      <c r="Z503" t="s">
        <v>3311</v>
      </c>
      <c r="AA503" t="s">
        <v>3313</v>
      </c>
    </row>
    <row r="504" spans="1:27" x14ac:dyDescent="0.25">
      <c r="A504" s="1">
        <v>45346</v>
      </c>
      <c r="B504" t="s">
        <v>84</v>
      </c>
      <c r="C504" t="s">
        <v>129</v>
      </c>
      <c r="D504" t="s">
        <v>3321</v>
      </c>
      <c r="E504" s="2">
        <f t="shared" si="49"/>
        <v>5800</v>
      </c>
      <c r="F504">
        <v>5</v>
      </c>
      <c r="G504" s="2">
        <f t="shared" si="50"/>
        <v>29000</v>
      </c>
      <c r="H504" t="s">
        <v>138</v>
      </c>
      <c r="I504" t="s">
        <v>139</v>
      </c>
      <c r="J504" t="s">
        <v>644</v>
      </c>
      <c r="K504" t="s">
        <v>3281</v>
      </c>
      <c r="L504">
        <v>5</v>
      </c>
      <c r="M504">
        <v>100</v>
      </c>
      <c r="N504" s="2">
        <f t="shared" si="51"/>
        <v>28900</v>
      </c>
      <c r="O504" s="2">
        <f t="shared" si="55"/>
        <v>3500</v>
      </c>
      <c r="P504" s="2">
        <f t="shared" si="52"/>
        <v>17500</v>
      </c>
      <c r="Q504" s="2">
        <f t="shared" si="53"/>
        <v>11400</v>
      </c>
      <c r="R504" s="3">
        <f t="shared" si="54"/>
        <v>0.3944636678200692</v>
      </c>
      <c r="S504" t="s">
        <v>3285</v>
      </c>
      <c r="T504" t="s">
        <v>3288</v>
      </c>
      <c r="U504" t="s">
        <v>3291</v>
      </c>
      <c r="V504" t="s">
        <v>3294</v>
      </c>
      <c r="W504" t="s">
        <v>3297</v>
      </c>
      <c r="X504" t="s">
        <v>3305</v>
      </c>
      <c r="Y504" t="s">
        <v>3309</v>
      </c>
      <c r="Z504" t="s">
        <v>3311</v>
      </c>
      <c r="AA504" t="s">
        <v>3315</v>
      </c>
    </row>
    <row r="505" spans="1:27" x14ac:dyDescent="0.25">
      <c r="A505" s="1">
        <v>45346</v>
      </c>
      <c r="B505" t="s">
        <v>23</v>
      </c>
      <c r="C505" t="s">
        <v>127</v>
      </c>
      <c r="D505" t="s">
        <v>3318</v>
      </c>
      <c r="E505" s="2">
        <f t="shared" si="49"/>
        <v>4800</v>
      </c>
      <c r="F505">
        <v>3</v>
      </c>
      <c r="G505" s="2">
        <f t="shared" si="50"/>
        <v>14400</v>
      </c>
      <c r="H505" t="s">
        <v>136</v>
      </c>
      <c r="I505" t="s">
        <v>141</v>
      </c>
      <c r="J505" t="s">
        <v>645</v>
      </c>
      <c r="K505" t="s">
        <v>3281</v>
      </c>
      <c r="L505">
        <v>3</v>
      </c>
      <c r="M505">
        <v>0</v>
      </c>
      <c r="N505" s="2">
        <f t="shared" si="51"/>
        <v>14400</v>
      </c>
      <c r="O505" s="2">
        <f t="shared" si="55"/>
        <v>900</v>
      </c>
      <c r="P505" s="2">
        <f t="shared" si="52"/>
        <v>2700</v>
      </c>
      <c r="Q505" s="2">
        <f t="shared" si="53"/>
        <v>11700</v>
      </c>
      <c r="R505" s="3">
        <f t="shared" si="54"/>
        <v>0.8125</v>
      </c>
      <c r="S505" t="s">
        <v>3285</v>
      </c>
      <c r="T505" t="s">
        <v>3287</v>
      </c>
      <c r="U505" t="s">
        <v>3290</v>
      </c>
      <c r="V505" t="s">
        <v>3292</v>
      </c>
      <c r="W505" t="s">
        <v>3297</v>
      </c>
      <c r="X505" t="s">
        <v>3305</v>
      </c>
      <c r="Y505" t="s">
        <v>3309</v>
      </c>
      <c r="Z505" t="s">
        <v>3311</v>
      </c>
      <c r="AA505" t="s">
        <v>3313</v>
      </c>
    </row>
    <row r="506" spans="1:27" x14ac:dyDescent="0.25">
      <c r="A506" s="1">
        <v>45346</v>
      </c>
      <c r="B506" t="s">
        <v>50</v>
      </c>
      <c r="C506" t="s">
        <v>135</v>
      </c>
      <c r="D506" t="s">
        <v>3319</v>
      </c>
      <c r="E506" s="2">
        <f t="shared" si="49"/>
        <v>1300</v>
      </c>
      <c r="F506">
        <v>3</v>
      </c>
      <c r="G506" s="2">
        <f t="shared" si="50"/>
        <v>3900</v>
      </c>
      <c r="H506" t="s">
        <v>137</v>
      </c>
      <c r="I506" t="s">
        <v>140</v>
      </c>
      <c r="J506" t="s">
        <v>646</v>
      </c>
      <c r="K506" t="s">
        <v>3281</v>
      </c>
      <c r="L506">
        <v>3</v>
      </c>
      <c r="M506">
        <v>0</v>
      </c>
      <c r="N506" s="2">
        <f t="shared" si="51"/>
        <v>3900</v>
      </c>
      <c r="O506" s="2">
        <f t="shared" si="55"/>
        <v>5000</v>
      </c>
      <c r="P506" s="2">
        <f t="shared" si="52"/>
        <v>15000</v>
      </c>
      <c r="Q506" s="2">
        <f t="shared" si="53"/>
        <v>-11100</v>
      </c>
      <c r="R506" s="3">
        <f t="shared" si="54"/>
        <v>-2.8461538461538463</v>
      </c>
      <c r="S506" t="s">
        <v>3284</v>
      </c>
      <c r="T506" t="s">
        <v>3289</v>
      </c>
      <c r="U506" t="s">
        <v>3290</v>
      </c>
      <c r="V506" t="s">
        <v>3293</v>
      </c>
      <c r="W506" t="s">
        <v>3297</v>
      </c>
      <c r="X506" t="s">
        <v>3305</v>
      </c>
      <c r="Y506" t="s">
        <v>3307</v>
      </c>
      <c r="Z506" t="s">
        <v>3311</v>
      </c>
      <c r="AA506" t="s">
        <v>3314</v>
      </c>
    </row>
    <row r="507" spans="1:27" x14ac:dyDescent="0.25">
      <c r="A507" s="1">
        <v>45346</v>
      </c>
      <c r="B507" t="s">
        <v>61</v>
      </c>
      <c r="C507" t="s">
        <v>122</v>
      </c>
      <c r="D507" t="s">
        <v>3317</v>
      </c>
      <c r="E507" s="2">
        <f t="shared" si="49"/>
        <v>6800</v>
      </c>
      <c r="F507">
        <v>5</v>
      </c>
      <c r="G507" s="2">
        <f t="shared" si="50"/>
        <v>34000</v>
      </c>
      <c r="H507" t="s">
        <v>138</v>
      </c>
      <c r="I507" t="s">
        <v>140</v>
      </c>
      <c r="J507" t="s">
        <v>647</v>
      </c>
      <c r="K507" t="s">
        <v>3281</v>
      </c>
      <c r="L507">
        <v>5</v>
      </c>
      <c r="M507">
        <v>0</v>
      </c>
      <c r="N507" s="2">
        <f t="shared" si="51"/>
        <v>34000</v>
      </c>
      <c r="O507" s="2">
        <f t="shared" si="55"/>
        <v>1800</v>
      </c>
      <c r="P507" s="2">
        <f t="shared" si="52"/>
        <v>9000</v>
      </c>
      <c r="Q507" s="2">
        <f t="shared" si="53"/>
        <v>25000</v>
      </c>
      <c r="R507" s="3">
        <f t="shared" si="54"/>
        <v>0.73529411764705888</v>
      </c>
      <c r="S507" t="s">
        <v>3286</v>
      </c>
      <c r="T507" t="s">
        <v>3287</v>
      </c>
      <c r="U507" t="s">
        <v>3290</v>
      </c>
      <c r="V507" t="s">
        <v>3292</v>
      </c>
      <c r="W507" t="s">
        <v>3297</v>
      </c>
      <c r="X507" t="s">
        <v>3305</v>
      </c>
      <c r="Y507" t="s">
        <v>3309</v>
      </c>
      <c r="Z507" t="s">
        <v>3310</v>
      </c>
      <c r="AA507" t="s">
        <v>3315</v>
      </c>
    </row>
    <row r="508" spans="1:27" x14ac:dyDescent="0.25">
      <c r="A508" s="1">
        <v>45346</v>
      </c>
      <c r="B508" t="s">
        <v>34</v>
      </c>
      <c r="C508" t="s">
        <v>134</v>
      </c>
      <c r="D508" t="s">
        <v>3320</v>
      </c>
      <c r="E508" s="2">
        <f t="shared" si="49"/>
        <v>2800</v>
      </c>
      <c r="F508">
        <v>5</v>
      </c>
      <c r="G508" s="2">
        <f t="shared" si="50"/>
        <v>14000</v>
      </c>
      <c r="H508" t="s">
        <v>136</v>
      </c>
      <c r="I508" t="s">
        <v>140</v>
      </c>
      <c r="J508" t="s">
        <v>648</v>
      </c>
      <c r="K508" t="s">
        <v>3281</v>
      </c>
      <c r="L508">
        <v>5</v>
      </c>
      <c r="M508">
        <v>0</v>
      </c>
      <c r="N508" s="2">
        <f t="shared" si="51"/>
        <v>14000</v>
      </c>
      <c r="O508" s="2">
        <f t="shared" si="55"/>
        <v>4200</v>
      </c>
      <c r="P508" s="2">
        <f t="shared" si="52"/>
        <v>21000</v>
      </c>
      <c r="Q508" s="2">
        <f t="shared" si="53"/>
        <v>-7000</v>
      </c>
      <c r="R508" s="3">
        <f t="shared" si="54"/>
        <v>-0.5</v>
      </c>
      <c r="S508" t="s">
        <v>3286</v>
      </c>
      <c r="T508" t="s">
        <v>3288</v>
      </c>
      <c r="U508" t="s">
        <v>3291</v>
      </c>
      <c r="V508" t="s">
        <v>3294</v>
      </c>
      <c r="W508" t="s">
        <v>3297</v>
      </c>
      <c r="X508" t="s">
        <v>3305</v>
      </c>
      <c r="Y508" t="s">
        <v>3307</v>
      </c>
      <c r="Z508" t="s">
        <v>3311</v>
      </c>
      <c r="AA508" t="s">
        <v>3312</v>
      </c>
    </row>
    <row r="509" spans="1:27" x14ac:dyDescent="0.25">
      <c r="A509" s="1">
        <v>45346</v>
      </c>
      <c r="B509" t="s">
        <v>118</v>
      </c>
      <c r="C509" t="s">
        <v>122</v>
      </c>
      <c r="D509" t="s">
        <v>3321</v>
      </c>
      <c r="E509" s="2">
        <f t="shared" si="49"/>
        <v>5800</v>
      </c>
      <c r="F509">
        <v>5</v>
      </c>
      <c r="G509" s="2">
        <f t="shared" si="50"/>
        <v>29000</v>
      </c>
      <c r="H509" t="s">
        <v>136</v>
      </c>
      <c r="I509" t="s">
        <v>140</v>
      </c>
      <c r="J509" t="s">
        <v>649</v>
      </c>
      <c r="K509" t="s">
        <v>3281</v>
      </c>
      <c r="L509">
        <v>5</v>
      </c>
      <c r="M509">
        <v>0</v>
      </c>
      <c r="N509" s="2">
        <f t="shared" si="51"/>
        <v>29000</v>
      </c>
      <c r="O509" s="2">
        <f t="shared" si="55"/>
        <v>3500</v>
      </c>
      <c r="P509" s="2">
        <f t="shared" si="52"/>
        <v>17500</v>
      </c>
      <c r="Q509" s="2">
        <f t="shared" si="53"/>
        <v>11500</v>
      </c>
      <c r="R509" s="3">
        <f t="shared" si="54"/>
        <v>0.39655172413793105</v>
      </c>
      <c r="S509" t="s">
        <v>3284</v>
      </c>
      <c r="T509" t="s">
        <v>3289</v>
      </c>
      <c r="U509" t="s">
        <v>3290</v>
      </c>
      <c r="V509" t="s">
        <v>3293</v>
      </c>
      <c r="W509" t="s">
        <v>3297</v>
      </c>
      <c r="X509" t="s">
        <v>3305</v>
      </c>
      <c r="Y509" t="s">
        <v>3308</v>
      </c>
      <c r="Z509" t="s">
        <v>3311</v>
      </c>
      <c r="AA509" t="s">
        <v>3312</v>
      </c>
    </row>
    <row r="510" spans="1:27" x14ac:dyDescent="0.25">
      <c r="A510" s="1">
        <v>45346</v>
      </c>
      <c r="B510" t="s">
        <v>95</v>
      </c>
      <c r="C510" t="s">
        <v>130</v>
      </c>
      <c r="D510" t="s">
        <v>3318</v>
      </c>
      <c r="E510" s="2">
        <f t="shared" si="49"/>
        <v>4800</v>
      </c>
      <c r="F510">
        <v>5</v>
      </c>
      <c r="G510" s="2">
        <f t="shared" si="50"/>
        <v>24000</v>
      </c>
      <c r="H510" t="s">
        <v>138</v>
      </c>
      <c r="I510" t="s">
        <v>139</v>
      </c>
      <c r="J510" t="s">
        <v>650</v>
      </c>
      <c r="K510" t="s">
        <v>3281</v>
      </c>
      <c r="L510">
        <v>5</v>
      </c>
      <c r="M510">
        <v>0</v>
      </c>
      <c r="N510" s="2">
        <f t="shared" si="51"/>
        <v>24000</v>
      </c>
      <c r="O510" s="2">
        <f t="shared" si="55"/>
        <v>1800</v>
      </c>
      <c r="P510" s="2">
        <f t="shared" si="52"/>
        <v>9000</v>
      </c>
      <c r="Q510" s="2">
        <f t="shared" si="53"/>
        <v>15000</v>
      </c>
      <c r="R510" s="3">
        <f t="shared" si="54"/>
        <v>0.625</v>
      </c>
      <c r="S510" t="s">
        <v>3285</v>
      </c>
      <c r="T510" t="s">
        <v>3288</v>
      </c>
      <c r="U510" t="s">
        <v>3291</v>
      </c>
      <c r="V510" t="s">
        <v>3293</v>
      </c>
      <c r="W510" t="s">
        <v>3297</v>
      </c>
      <c r="X510" t="s">
        <v>3305</v>
      </c>
      <c r="Y510" t="s">
        <v>3307</v>
      </c>
      <c r="Z510" t="s">
        <v>3311</v>
      </c>
      <c r="AA510" t="s">
        <v>3312</v>
      </c>
    </row>
    <row r="511" spans="1:27" x14ac:dyDescent="0.25">
      <c r="A511" s="1">
        <v>45346</v>
      </c>
      <c r="B511" t="s">
        <v>59</v>
      </c>
      <c r="C511" t="s">
        <v>128</v>
      </c>
      <c r="D511" t="s">
        <v>3320</v>
      </c>
      <c r="E511" s="2">
        <f t="shared" si="49"/>
        <v>2800</v>
      </c>
      <c r="F511">
        <v>2</v>
      </c>
      <c r="G511" s="2">
        <f t="shared" si="50"/>
        <v>5600</v>
      </c>
      <c r="H511" t="s">
        <v>137</v>
      </c>
      <c r="I511" t="s">
        <v>140</v>
      </c>
      <c r="J511" t="s">
        <v>651</v>
      </c>
      <c r="K511" t="s">
        <v>3283</v>
      </c>
      <c r="L511">
        <v>2</v>
      </c>
      <c r="M511">
        <v>0</v>
      </c>
      <c r="N511" s="2">
        <f t="shared" si="51"/>
        <v>5600</v>
      </c>
      <c r="O511" s="2">
        <f t="shared" si="55"/>
        <v>1800</v>
      </c>
      <c r="P511" s="2">
        <f t="shared" si="52"/>
        <v>3600</v>
      </c>
      <c r="Q511" s="2">
        <f t="shared" si="53"/>
        <v>2000</v>
      </c>
      <c r="R511" s="3">
        <f t="shared" si="54"/>
        <v>0.35714285714285715</v>
      </c>
      <c r="S511" t="s">
        <v>3284</v>
      </c>
      <c r="T511" t="s">
        <v>3288</v>
      </c>
      <c r="U511" t="s">
        <v>3291</v>
      </c>
      <c r="V511" t="s">
        <v>3295</v>
      </c>
      <c r="W511" t="s">
        <v>3297</v>
      </c>
      <c r="X511" t="s">
        <v>3305</v>
      </c>
      <c r="Y511" t="s">
        <v>3309</v>
      </c>
      <c r="Z511" t="s">
        <v>3310</v>
      </c>
      <c r="AA511" t="s">
        <v>3313</v>
      </c>
    </row>
    <row r="512" spans="1:27" x14ac:dyDescent="0.25">
      <c r="A512" s="1">
        <v>45346</v>
      </c>
      <c r="B512" t="s">
        <v>112</v>
      </c>
      <c r="C512" t="s">
        <v>124</v>
      </c>
      <c r="D512" t="s">
        <v>3320</v>
      </c>
      <c r="E512" s="2">
        <f t="shared" si="49"/>
        <v>2800</v>
      </c>
      <c r="F512">
        <v>2</v>
      </c>
      <c r="G512" s="2">
        <f t="shared" si="50"/>
        <v>5600</v>
      </c>
      <c r="H512" t="s">
        <v>138</v>
      </c>
      <c r="I512" t="s">
        <v>141</v>
      </c>
      <c r="J512" t="s">
        <v>652</v>
      </c>
      <c r="K512" t="s">
        <v>3281</v>
      </c>
      <c r="L512">
        <v>2</v>
      </c>
      <c r="M512">
        <v>100</v>
      </c>
      <c r="N512" s="2">
        <f t="shared" si="51"/>
        <v>5500</v>
      </c>
      <c r="O512" s="2">
        <f t="shared" si="55"/>
        <v>900</v>
      </c>
      <c r="P512" s="2">
        <f t="shared" si="52"/>
        <v>1800</v>
      </c>
      <c r="Q512" s="2">
        <f t="shared" si="53"/>
        <v>3700</v>
      </c>
      <c r="R512" s="3">
        <f t="shared" si="54"/>
        <v>0.67272727272727273</v>
      </c>
      <c r="S512" t="s">
        <v>3285</v>
      </c>
      <c r="T512" t="s">
        <v>3287</v>
      </c>
      <c r="U512" t="s">
        <v>3291</v>
      </c>
      <c r="V512" t="s">
        <v>3292</v>
      </c>
      <c r="W512" t="s">
        <v>3297</v>
      </c>
      <c r="X512" t="s">
        <v>3305</v>
      </c>
      <c r="Y512" t="s">
        <v>3309</v>
      </c>
      <c r="Z512" t="s">
        <v>3310</v>
      </c>
      <c r="AA512" t="s">
        <v>3314</v>
      </c>
    </row>
    <row r="513" spans="1:27" x14ac:dyDescent="0.25">
      <c r="A513" s="1">
        <v>45346</v>
      </c>
      <c r="B513" t="s">
        <v>106</v>
      </c>
      <c r="C513" t="s">
        <v>131</v>
      </c>
      <c r="D513" t="s">
        <v>3319</v>
      </c>
      <c r="E513" s="2">
        <f t="shared" si="49"/>
        <v>1300</v>
      </c>
      <c r="F513">
        <v>2</v>
      </c>
      <c r="G513" s="2">
        <f t="shared" si="50"/>
        <v>2600</v>
      </c>
      <c r="H513" t="s">
        <v>137</v>
      </c>
      <c r="I513" t="s">
        <v>139</v>
      </c>
      <c r="J513" t="s">
        <v>653</v>
      </c>
      <c r="K513" t="s">
        <v>3281</v>
      </c>
      <c r="L513">
        <v>2</v>
      </c>
      <c r="M513">
        <v>50</v>
      </c>
      <c r="N513" s="2">
        <f t="shared" si="51"/>
        <v>2550</v>
      </c>
      <c r="O513" s="2">
        <f t="shared" si="55"/>
        <v>900</v>
      </c>
      <c r="P513" s="2">
        <f t="shared" si="52"/>
        <v>1800</v>
      </c>
      <c r="Q513" s="2">
        <f t="shared" si="53"/>
        <v>750</v>
      </c>
      <c r="R513" s="3">
        <f t="shared" si="54"/>
        <v>0.29411764705882354</v>
      </c>
      <c r="S513" t="s">
        <v>3284</v>
      </c>
      <c r="T513" t="s">
        <v>3289</v>
      </c>
      <c r="U513" t="s">
        <v>3290</v>
      </c>
      <c r="V513" t="s">
        <v>3292</v>
      </c>
      <c r="W513" t="s">
        <v>3297</v>
      </c>
      <c r="X513" t="s">
        <v>3305</v>
      </c>
      <c r="Y513" t="s">
        <v>3309</v>
      </c>
      <c r="Z513" t="s">
        <v>3311</v>
      </c>
      <c r="AA513" t="s">
        <v>3312</v>
      </c>
    </row>
    <row r="514" spans="1:27" x14ac:dyDescent="0.25">
      <c r="A514" s="1">
        <v>45346</v>
      </c>
      <c r="B514" t="s">
        <v>95</v>
      </c>
      <c r="C514" t="s">
        <v>131</v>
      </c>
      <c r="D514" t="s">
        <v>3319</v>
      </c>
      <c r="E514" s="2">
        <f t="shared" ref="E514:E577" si="56">IF(AND(C514="Cinnamon Rolls", D514="Large Pack"), 1500,
IF(AND(C514="Cinnamon Rolls", D514="Small Pack"), 800,
IF(AND(C514="Cinnamon Rolls", D514="Party Pack"), 2800,
IF(D514="500g",1300,
IF(D514="1000g",2800,
IF(D514="1500g",3800,
IF(D514="2000g",4800,
IF(D514="2500g",5800,
IF(D514="3000g",6800,"")))))))))</f>
        <v>1300</v>
      </c>
      <c r="F514">
        <v>5</v>
      </c>
      <c r="G514" s="2">
        <f t="shared" ref="G514:G577" si="57">F514*E514</f>
        <v>6500</v>
      </c>
      <c r="H514" t="s">
        <v>137</v>
      </c>
      <c r="I514" t="s">
        <v>141</v>
      </c>
      <c r="J514" t="s">
        <v>654</v>
      </c>
      <c r="K514" t="s">
        <v>3281</v>
      </c>
      <c r="L514">
        <v>5</v>
      </c>
      <c r="M514">
        <v>0</v>
      </c>
      <c r="N514" s="2">
        <f t="shared" ref="N514:N577" si="58">G514-M514</f>
        <v>6500</v>
      </c>
      <c r="O514" s="2">
        <f t="shared" si="55"/>
        <v>400</v>
      </c>
      <c r="P514" s="2">
        <f t="shared" ref="P514:P577" si="59">L514*O514</f>
        <v>2000</v>
      </c>
      <c r="Q514" s="2">
        <f t="shared" ref="Q514:Q577" si="60">N514-P514</f>
        <v>4500</v>
      </c>
      <c r="R514" s="3">
        <f t="shared" ref="R514:R577" si="61">Q514/N514*100%</f>
        <v>0.69230769230769229</v>
      </c>
      <c r="S514" t="s">
        <v>3286</v>
      </c>
      <c r="T514" t="s">
        <v>3288</v>
      </c>
      <c r="U514" t="s">
        <v>3291</v>
      </c>
      <c r="V514" t="s">
        <v>3293</v>
      </c>
      <c r="W514" t="s">
        <v>3297</v>
      </c>
      <c r="X514" t="s">
        <v>3305</v>
      </c>
      <c r="Y514" t="s">
        <v>3307</v>
      </c>
      <c r="Z514" t="s">
        <v>3310</v>
      </c>
      <c r="AA514" t="s">
        <v>3313</v>
      </c>
    </row>
    <row r="515" spans="1:27" x14ac:dyDescent="0.25">
      <c r="A515" s="1">
        <v>45347</v>
      </c>
      <c r="B515" t="s">
        <v>117</v>
      </c>
      <c r="C515" t="s">
        <v>123</v>
      </c>
      <c r="D515" t="s">
        <v>3329</v>
      </c>
      <c r="E515" s="2">
        <f t="shared" si="56"/>
        <v>800</v>
      </c>
      <c r="F515">
        <v>2</v>
      </c>
      <c r="G515" s="2">
        <f t="shared" si="57"/>
        <v>1600</v>
      </c>
      <c r="H515" t="s">
        <v>136</v>
      </c>
      <c r="I515" t="s">
        <v>140</v>
      </c>
      <c r="J515" t="s">
        <v>655</v>
      </c>
      <c r="K515" t="s">
        <v>3282</v>
      </c>
      <c r="L515">
        <v>2</v>
      </c>
      <c r="M515">
        <v>0</v>
      </c>
      <c r="N515" s="2">
        <f t="shared" si="58"/>
        <v>1600</v>
      </c>
      <c r="O515" s="2">
        <f t="shared" ref="O515:O578" si="62">IF(AND(C516="Cinnamon Rolls", D516="Small Pack"), 400,
IF(AND(C516="Cinnamon Rolls", D516="Large Pack"), 1000,
IF(AND(C516="Cinnamon Rolls", D516="Party Pack"), 1300,
IF(D516="500g", 900,
IF(D516="1000g", 1800,
IF(D516="1500g", 2600,
IF(D516="2000g", 3500,
IF(D516="2500g", 4200,
IF(D516="3000g", 5000, "")))))))))</f>
        <v>5000</v>
      </c>
      <c r="P515" s="2">
        <f t="shared" si="59"/>
        <v>10000</v>
      </c>
      <c r="Q515" s="2">
        <f t="shared" si="60"/>
        <v>-8400</v>
      </c>
      <c r="R515" s="3">
        <f t="shared" si="61"/>
        <v>-5.25</v>
      </c>
      <c r="S515" t="s">
        <v>3286</v>
      </c>
      <c r="T515" t="s">
        <v>3287</v>
      </c>
      <c r="U515" t="s">
        <v>3291</v>
      </c>
      <c r="V515" t="s">
        <v>3294</v>
      </c>
      <c r="W515" t="s">
        <v>3297</v>
      </c>
      <c r="X515" t="s">
        <v>3306</v>
      </c>
      <c r="Y515" t="s">
        <v>3308</v>
      </c>
      <c r="Z515" t="s">
        <v>3311</v>
      </c>
      <c r="AA515" t="s">
        <v>3314</v>
      </c>
    </row>
    <row r="516" spans="1:27" x14ac:dyDescent="0.25">
      <c r="A516" s="1">
        <v>45347</v>
      </c>
      <c r="B516" t="s">
        <v>113</v>
      </c>
      <c r="C516" t="s">
        <v>127</v>
      </c>
      <c r="D516" t="s">
        <v>3317</v>
      </c>
      <c r="E516" s="2">
        <f t="shared" si="56"/>
        <v>6800</v>
      </c>
      <c r="F516">
        <v>4</v>
      </c>
      <c r="G516" s="2">
        <f t="shared" si="57"/>
        <v>27200</v>
      </c>
      <c r="H516" t="s">
        <v>138</v>
      </c>
      <c r="I516" t="s">
        <v>141</v>
      </c>
      <c r="J516" t="s">
        <v>656</v>
      </c>
      <c r="K516" t="s">
        <v>3281</v>
      </c>
      <c r="L516">
        <v>4</v>
      </c>
      <c r="M516">
        <v>0</v>
      </c>
      <c r="N516" s="2">
        <f t="shared" si="58"/>
        <v>27200</v>
      </c>
      <c r="O516" s="2">
        <f t="shared" si="62"/>
        <v>2600</v>
      </c>
      <c r="P516" s="2">
        <f t="shared" si="59"/>
        <v>10400</v>
      </c>
      <c r="Q516" s="2">
        <f t="shared" si="60"/>
        <v>16800</v>
      </c>
      <c r="R516" s="3">
        <f t="shared" si="61"/>
        <v>0.61764705882352944</v>
      </c>
      <c r="S516" t="s">
        <v>3286</v>
      </c>
      <c r="T516" t="s">
        <v>3289</v>
      </c>
      <c r="U516" t="s">
        <v>3290</v>
      </c>
      <c r="V516" t="s">
        <v>3292</v>
      </c>
      <c r="W516" t="s">
        <v>3297</v>
      </c>
      <c r="X516" t="s">
        <v>3306</v>
      </c>
      <c r="Y516" t="s">
        <v>3309</v>
      </c>
      <c r="Z516" t="s">
        <v>3311</v>
      </c>
      <c r="AA516" t="s">
        <v>3315</v>
      </c>
    </row>
    <row r="517" spans="1:27" x14ac:dyDescent="0.25">
      <c r="A517" s="1">
        <v>45347</v>
      </c>
      <c r="B517" t="s">
        <v>32</v>
      </c>
      <c r="C517" t="s">
        <v>133</v>
      </c>
      <c r="D517" t="s">
        <v>3322</v>
      </c>
      <c r="E517" s="2">
        <f t="shared" si="56"/>
        <v>3800</v>
      </c>
      <c r="F517">
        <v>4</v>
      </c>
      <c r="G517" s="2">
        <f t="shared" si="57"/>
        <v>15200</v>
      </c>
      <c r="H517" t="s">
        <v>138</v>
      </c>
      <c r="I517" t="s">
        <v>140</v>
      </c>
      <c r="J517" t="s">
        <v>657</v>
      </c>
      <c r="K517" t="s">
        <v>3281</v>
      </c>
      <c r="L517">
        <v>4</v>
      </c>
      <c r="M517">
        <v>50</v>
      </c>
      <c r="N517" s="2">
        <f t="shared" si="58"/>
        <v>15150</v>
      </c>
      <c r="O517" s="2">
        <f t="shared" si="62"/>
        <v>5000</v>
      </c>
      <c r="P517" s="2">
        <f t="shared" si="59"/>
        <v>20000</v>
      </c>
      <c r="Q517" s="2">
        <f t="shared" si="60"/>
        <v>-4850</v>
      </c>
      <c r="R517" s="3">
        <f t="shared" si="61"/>
        <v>-0.32013201320132012</v>
      </c>
      <c r="S517" t="s">
        <v>3285</v>
      </c>
      <c r="T517" t="s">
        <v>3289</v>
      </c>
      <c r="U517" t="s">
        <v>3291</v>
      </c>
      <c r="V517" t="s">
        <v>3295</v>
      </c>
      <c r="W517" t="s">
        <v>3297</v>
      </c>
      <c r="X517" t="s">
        <v>3306</v>
      </c>
      <c r="Y517" t="s">
        <v>3309</v>
      </c>
      <c r="Z517" t="s">
        <v>3310</v>
      </c>
      <c r="AA517" t="s">
        <v>3315</v>
      </c>
    </row>
    <row r="518" spans="1:27" x14ac:dyDescent="0.25">
      <c r="A518" s="1">
        <v>45347</v>
      </c>
      <c r="B518" t="s">
        <v>83</v>
      </c>
      <c r="C518" t="s">
        <v>127</v>
      </c>
      <c r="D518" t="s">
        <v>3317</v>
      </c>
      <c r="E518" s="2">
        <f t="shared" si="56"/>
        <v>6800</v>
      </c>
      <c r="F518">
        <v>3</v>
      </c>
      <c r="G518" s="2">
        <f t="shared" si="57"/>
        <v>20400</v>
      </c>
      <c r="H518" t="s">
        <v>138</v>
      </c>
      <c r="I518" t="s">
        <v>139</v>
      </c>
      <c r="J518" t="s">
        <v>658</v>
      </c>
      <c r="K518" t="s">
        <v>3281</v>
      </c>
      <c r="L518">
        <v>3</v>
      </c>
      <c r="M518">
        <v>0</v>
      </c>
      <c r="N518" s="2">
        <f t="shared" si="58"/>
        <v>20400</v>
      </c>
      <c r="O518" s="2">
        <f t="shared" si="62"/>
        <v>2600</v>
      </c>
      <c r="P518" s="2">
        <f t="shared" si="59"/>
        <v>7800</v>
      </c>
      <c r="Q518" s="2">
        <f t="shared" si="60"/>
        <v>12600</v>
      </c>
      <c r="R518" s="3">
        <f t="shared" si="61"/>
        <v>0.61764705882352944</v>
      </c>
      <c r="S518" t="s">
        <v>3286</v>
      </c>
      <c r="T518" t="s">
        <v>3287</v>
      </c>
      <c r="U518" t="s">
        <v>3290</v>
      </c>
      <c r="V518" t="s">
        <v>3294</v>
      </c>
      <c r="W518" t="s">
        <v>3297</v>
      </c>
      <c r="X518" t="s">
        <v>3306</v>
      </c>
      <c r="Y518" t="s">
        <v>3307</v>
      </c>
      <c r="Z518" t="s">
        <v>3310</v>
      </c>
      <c r="AA518" t="s">
        <v>3312</v>
      </c>
    </row>
    <row r="519" spans="1:27" x14ac:dyDescent="0.25">
      <c r="A519" s="1">
        <v>45347</v>
      </c>
      <c r="B519" t="s">
        <v>110</v>
      </c>
      <c r="C519" t="s">
        <v>132</v>
      </c>
      <c r="D519" t="s">
        <v>3322</v>
      </c>
      <c r="E519" s="2">
        <f t="shared" si="56"/>
        <v>3800</v>
      </c>
      <c r="F519">
        <v>3</v>
      </c>
      <c r="G519" s="2">
        <f t="shared" si="57"/>
        <v>11400</v>
      </c>
      <c r="H519" t="s">
        <v>138</v>
      </c>
      <c r="I519" t="s">
        <v>139</v>
      </c>
      <c r="J519" t="s">
        <v>659</v>
      </c>
      <c r="K519" t="s">
        <v>3281</v>
      </c>
      <c r="L519">
        <v>3</v>
      </c>
      <c r="M519">
        <v>100</v>
      </c>
      <c r="N519" s="2">
        <f t="shared" si="58"/>
        <v>11300</v>
      </c>
      <c r="O519" s="2">
        <f t="shared" si="62"/>
        <v>5000</v>
      </c>
      <c r="P519" s="2">
        <f t="shared" si="59"/>
        <v>15000</v>
      </c>
      <c r="Q519" s="2">
        <f t="shared" si="60"/>
        <v>-3700</v>
      </c>
      <c r="R519" s="3">
        <f t="shared" si="61"/>
        <v>-0.32743362831858408</v>
      </c>
      <c r="S519" t="s">
        <v>3286</v>
      </c>
      <c r="T519" t="s">
        <v>3287</v>
      </c>
      <c r="U519" t="s">
        <v>3291</v>
      </c>
      <c r="V519" t="s">
        <v>3293</v>
      </c>
      <c r="W519" t="s">
        <v>3297</v>
      </c>
      <c r="X519" t="s">
        <v>3306</v>
      </c>
      <c r="Y519" t="s">
        <v>3309</v>
      </c>
      <c r="Z519" t="s">
        <v>3311</v>
      </c>
      <c r="AA519" t="s">
        <v>3315</v>
      </c>
    </row>
    <row r="520" spans="1:27" x14ac:dyDescent="0.25">
      <c r="A520" s="1">
        <v>45347</v>
      </c>
      <c r="B520" t="s">
        <v>58</v>
      </c>
      <c r="C520" t="s">
        <v>126</v>
      </c>
      <c r="D520" t="s">
        <v>3317</v>
      </c>
      <c r="E520" s="2">
        <f t="shared" si="56"/>
        <v>6800</v>
      </c>
      <c r="F520">
        <v>3</v>
      </c>
      <c r="G520" s="2">
        <f t="shared" si="57"/>
        <v>20400</v>
      </c>
      <c r="H520" t="s">
        <v>136</v>
      </c>
      <c r="I520" t="s">
        <v>140</v>
      </c>
      <c r="J520" t="s">
        <v>660</v>
      </c>
      <c r="K520" t="s">
        <v>3281</v>
      </c>
      <c r="L520">
        <v>3</v>
      </c>
      <c r="M520">
        <v>0</v>
      </c>
      <c r="N520" s="2">
        <f t="shared" si="58"/>
        <v>20400</v>
      </c>
      <c r="O520" s="2">
        <f t="shared" si="62"/>
        <v>400</v>
      </c>
      <c r="P520" s="2">
        <f t="shared" si="59"/>
        <v>1200</v>
      </c>
      <c r="Q520" s="2">
        <f t="shared" si="60"/>
        <v>19200</v>
      </c>
      <c r="R520" s="3">
        <f t="shared" si="61"/>
        <v>0.94117647058823528</v>
      </c>
      <c r="S520" t="s">
        <v>3286</v>
      </c>
      <c r="T520" t="s">
        <v>3288</v>
      </c>
      <c r="U520" t="s">
        <v>3290</v>
      </c>
      <c r="V520" t="s">
        <v>3294</v>
      </c>
      <c r="W520" t="s">
        <v>3297</v>
      </c>
      <c r="X520" t="s">
        <v>3306</v>
      </c>
      <c r="Y520" t="s">
        <v>3307</v>
      </c>
      <c r="Z520" t="s">
        <v>3310</v>
      </c>
      <c r="AA520" t="s">
        <v>3312</v>
      </c>
    </row>
    <row r="521" spans="1:27" x14ac:dyDescent="0.25">
      <c r="A521" s="1">
        <v>45347</v>
      </c>
      <c r="B521" t="s">
        <v>103</v>
      </c>
      <c r="C521" t="s">
        <v>123</v>
      </c>
      <c r="D521" t="s">
        <v>3329</v>
      </c>
      <c r="E521" s="2">
        <f t="shared" si="56"/>
        <v>800</v>
      </c>
      <c r="F521">
        <v>4</v>
      </c>
      <c r="G521" s="2">
        <f t="shared" si="57"/>
        <v>3200</v>
      </c>
      <c r="H521" t="s">
        <v>138</v>
      </c>
      <c r="I521" t="s">
        <v>141</v>
      </c>
      <c r="J521" t="s">
        <v>661</v>
      </c>
      <c r="K521" t="s">
        <v>3282</v>
      </c>
      <c r="L521">
        <v>4</v>
      </c>
      <c r="M521">
        <v>0</v>
      </c>
      <c r="N521" s="2">
        <f t="shared" si="58"/>
        <v>3200</v>
      </c>
      <c r="O521" s="2">
        <f t="shared" si="62"/>
        <v>5000</v>
      </c>
      <c r="P521" s="2">
        <f t="shared" si="59"/>
        <v>20000</v>
      </c>
      <c r="Q521" s="2">
        <f t="shared" si="60"/>
        <v>-16800</v>
      </c>
      <c r="R521" s="3">
        <f t="shared" si="61"/>
        <v>-5.25</v>
      </c>
      <c r="S521" t="s">
        <v>3284</v>
      </c>
      <c r="T521" t="s">
        <v>3287</v>
      </c>
      <c r="U521" t="s">
        <v>3290</v>
      </c>
      <c r="V521" t="s">
        <v>3293</v>
      </c>
      <c r="W521" t="s">
        <v>3297</v>
      </c>
      <c r="X521" t="s">
        <v>3306</v>
      </c>
      <c r="Y521" t="s">
        <v>3309</v>
      </c>
      <c r="Z521" t="s">
        <v>3310</v>
      </c>
      <c r="AA521" t="s">
        <v>3312</v>
      </c>
    </row>
    <row r="522" spans="1:27" x14ac:dyDescent="0.25">
      <c r="A522" s="1">
        <v>45347</v>
      </c>
      <c r="B522" t="s">
        <v>66</v>
      </c>
      <c r="C522" t="s">
        <v>125</v>
      </c>
      <c r="D522" t="s">
        <v>3317</v>
      </c>
      <c r="E522" s="2">
        <f t="shared" si="56"/>
        <v>6800</v>
      </c>
      <c r="F522">
        <v>3</v>
      </c>
      <c r="G522" s="2">
        <f t="shared" si="57"/>
        <v>20400</v>
      </c>
      <c r="H522" t="s">
        <v>136</v>
      </c>
      <c r="I522" t="s">
        <v>140</v>
      </c>
      <c r="J522" t="s">
        <v>662</v>
      </c>
      <c r="K522" t="s">
        <v>3281</v>
      </c>
      <c r="L522">
        <v>3</v>
      </c>
      <c r="M522">
        <v>50</v>
      </c>
      <c r="N522" s="2">
        <f t="shared" si="58"/>
        <v>20350</v>
      </c>
      <c r="O522" s="2">
        <f t="shared" si="62"/>
        <v>1800</v>
      </c>
      <c r="P522" s="2">
        <f t="shared" si="59"/>
        <v>5400</v>
      </c>
      <c r="Q522" s="2">
        <f t="shared" si="60"/>
        <v>14950</v>
      </c>
      <c r="R522" s="3">
        <f t="shared" si="61"/>
        <v>0.73464373464373467</v>
      </c>
      <c r="S522" t="s">
        <v>3284</v>
      </c>
      <c r="T522" t="s">
        <v>3287</v>
      </c>
      <c r="U522" t="s">
        <v>3290</v>
      </c>
      <c r="V522" t="s">
        <v>3295</v>
      </c>
      <c r="W522" t="s">
        <v>3297</v>
      </c>
      <c r="X522" t="s">
        <v>3306</v>
      </c>
      <c r="Y522" t="s">
        <v>3307</v>
      </c>
      <c r="Z522" t="s">
        <v>3310</v>
      </c>
      <c r="AA522" t="s">
        <v>3313</v>
      </c>
    </row>
    <row r="523" spans="1:27" x14ac:dyDescent="0.25">
      <c r="A523" s="1">
        <v>45348</v>
      </c>
      <c r="B523" t="s">
        <v>115</v>
      </c>
      <c r="C523" t="s">
        <v>131</v>
      </c>
      <c r="D523" t="s">
        <v>3320</v>
      </c>
      <c r="E523" s="2">
        <f t="shared" si="56"/>
        <v>2800</v>
      </c>
      <c r="F523">
        <v>4</v>
      </c>
      <c r="G523" s="2">
        <f t="shared" si="57"/>
        <v>11200</v>
      </c>
      <c r="H523" t="s">
        <v>136</v>
      </c>
      <c r="I523" t="s">
        <v>141</v>
      </c>
      <c r="J523" t="s">
        <v>663</v>
      </c>
      <c r="K523" t="s">
        <v>3281</v>
      </c>
      <c r="L523">
        <v>4</v>
      </c>
      <c r="M523">
        <v>0</v>
      </c>
      <c r="N523" s="2">
        <f t="shared" si="58"/>
        <v>11200</v>
      </c>
      <c r="O523" s="2">
        <f t="shared" si="62"/>
        <v>3500</v>
      </c>
      <c r="P523" s="2">
        <f t="shared" si="59"/>
        <v>14000</v>
      </c>
      <c r="Q523" s="2">
        <f t="shared" si="60"/>
        <v>-2800</v>
      </c>
      <c r="R523" s="3">
        <f t="shared" si="61"/>
        <v>-0.25</v>
      </c>
      <c r="S523" t="s">
        <v>3285</v>
      </c>
      <c r="T523" t="s">
        <v>3289</v>
      </c>
      <c r="U523" t="s">
        <v>3291</v>
      </c>
      <c r="V523" t="s">
        <v>3292</v>
      </c>
      <c r="W523" t="s">
        <v>3297</v>
      </c>
      <c r="X523" t="s">
        <v>3300</v>
      </c>
      <c r="Y523" t="s">
        <v>3309</v>
      </c>
      <c r="Z523" t="s">
        <v>3310</v>
      </c>
      <c r="AA523" t="s">
        <v>3315</v>
      </c>
    </row>
    <row r="524" spans="1:27" x14ac:dyDescent="0.25">
      <c r="A524" s="1">
        <v>45348</v>
      </c>
      <c r="B524" t="s">
        <v>26</v>
      </c>
      <c r="C524" t="s">
        <v>122</v>
      </c>
      <c r="D524" t="s">
        <v>3318</v>
      </c>
      <c r="E524" s="2">
        <f t="shared" si="56"/>
        <v>4800</v>
      </c>
      <c r="F524">
        <v>3</v>
      </c>
      <c r="G524" s="2">
        <f t="shared" si="57"/>
        <v>14400</v>
      </c>
      <c r="H524" t="s">
        <v>136</v>
      </c>
      <c r="I524" t="s">
        <v>141</v>
      </c>
      <c r="J524" t="s">
        <v>664</v>
      </c>
      <c r="K524" t="s">
        <v>3281</v>
      </c>
      <c r="L524">
        <v>3</v>
      </c>
      <c r="M524">
        <v>0</v>
      </c>
      <c r="N524" s="2">
        <f t="shared" si="58"/>
        <v>14400</v>
      </c>
      <c r="O524" s="2">
        <f t="shared" si="62"/>
        <v>4200</v>
      </c>
      <c r="P524" s="2">
        <f t="shared" si="59"/>
        <v>12600</v>
      </c>
      <c r="Q524" s="2">
        <f t="shared" si="60"/>
        <v>1800</v>
      </c>
      <c r="R524" s="3">
        <f t="shared" si="61"/>
        <v>0.125</v>
      </c>
      <c r="S524" t="s">
        <v>3284</v>
      </c>
      <c r="T524" t="s">
        <v>3287</v>
      </c>
      <c r="U524" t="s">
        <v>3290</v>
      </c>
      <c r="V524" t="s">
        <v>3294</v>
      </c>
      <c r="W524" t="s">
        <v>3297</v>
      </c>
      <c r="X524" t="s">
        <v>3300</v>
      </c>
      <c r="Y524" t="s">
        <v>3309</v>
      </c>
      <c r="Z524" t="s">
        <v>3310</v>
      </c>
      <c r="AA524" t="s">
        <v>3314</v>
      </c>
    </row>
    <row r="525" spans="1:27" x14ac:dyDescent="0.25">
      <c r="A525" s="1">
        <v>45348</v>
      </c>
      <c r="B525" t="s">
        <v>109</v>
      </c>
      <c r="C525" t="s">
        <v>129</v>
      </c>
      <c r="D525" t="s">
        <v>3321</v>
      </c>
      <c r="E525" s="2">
        <f t="shared" si="56"/>
        <v>5800</v>
      </c>
      <c r="F525">
        <v>3</v>
      </c>
      <c r="G525" s="2">
        <f t="shared" si="57"/>
        <v>17400</v>
      </c>
      <c r="H525" t="s">
        <v>138</v>
      </c>
      <c r="I525" t="s">
        <v>139</v>
      </c>
      <c r="J525" t="s">
        <v>665</v>
      </c>
      <c r="K525" t="s">
        <v>3281</v>
      </c>
      <c r="L525">
        <v>3</v>
      </c>
      <c r="M525">
        <v>100</v>
      </c>
      <c r="N525" s="2">
        <f t="shared" si="58"/>
        <v>17300</v>
      </c>
      <c r="O525" s="2">
        <f t="shared" si="62"/>
        <v>900</v>
      </c>
      <c r="P525" s="2">
        <f t="shared" si="59"/>
        <v>2700</v>
      </c>
      <c r="Q525" s="2">
        <f t="shared" si="60"/>
        <v>14600</v>
      </c>
      <c r="R525" s="3">
        <f t="shared" si="61"/>
        <v>0.84393063583815031</v>
      </c>
      <c r="S525" t="s">
        <v>3285</v>
      </c>
      <c r="T525" t="s">
        <v>3287</v>
      </c>
      <c r="U525" t="s">
        <v>3290</v>
      </c>
      <c r="V525" t="s">
        <v>3295</v>
      </c>
      <c r="W525" t="s">
        <v>3297</v>
      </c>
      <c r="X525" t="s">
        <v>3300</v>
      </c>
      <c r="Y525" t="s">
        <v>3308</v>
      </c>
      <c r="Z525" t="s">
        <v>3311</v>
      </c>
      <c r="AA525" t="s">
        <v>3313</v>
      </c>
    </row>
    <row r="526" spans="1:27" x14ac:dyDescent="0.25">
      <c r="A526" s="1">
        <v>45348</v>
      </c>
      <c r="B526" t="s">
        <v>100</v>
      </c>
      <c r="C526" t="s">
        <v>132</v>
      </c>
      <c r="D526" t="s">
        <v>3319</v>
      </c>
      <c r="E526" s="2">
        <f t="shared" si="56"/>
        <v>1300</v>
      </c>
      <c r="F526">
        <v>5</v>
      </c>
      <c r="G526" s="2">
        <f t="shared" si="57"/>
        <v>6500</v>
      </c>
      <c r="H526" t="s">
        <v>137</v>
      </c>
      <c r="I526" t="s">
        <v>140</v>
      </c>
      <c r="J526" t="s">
        <v>666</v>
      </c>
      <c r="K526" t="s">
        <v>3281</v>
      </c>
      <c r="L526">
        <v>5</v>
      </c>
      <c r="M526">
        <v>0</v>
      </c>
      <c r="N526" s="2">
        <f t="shared" si="58"/>
        <v>6500</v>
      </c>
      <c r="O526" s="2">
        <f t="shared" si="62"/>
        <v>2600</v>
      </c>
      <c r="P526" s="2">
        <f t="shared" si="59"/>
        <v>13000</v>
      </c>
      <c r="Q526" s="2">
        <f t="shared" si="60"/>
        <v>-6500</v>
      </c>
      <c r="R526" s="3">
        <f t="shared" si="61"/>
        <v>-1</v>
      </c>
      <c r="S526" t="s">
        <v>3285</v>
      </c>
      <c r="T526" t="s">
        <v>3289</v>
      </c>
      <c r="U526" t="s">
        <v>3290</v>
      </c>
      <c r="V526" t="s">
        <v>3292</v>
      </c>
      <c r="W526" t="s">
        <v>3297</v>
      </c>
      <c r="X526" t="s">
        <v>3300</v>
      </c>
      <c r="Y526" t="s">
        <v>3308</v>
      </c>
      <c r="Z526" t="s">
        <v>3311</v>
      </c>
      <c r="AA526" t="s">
        <v>3313</v>
      </c>
    </row>
    <row r="527" spans="1:27" x14ac:dyDescent="0.25">
      <c r="A527" s="1">
        <v>45348</v>
      </c>
      <c r="B527" t="s">
        <v>119</v>
      </c>
      <c r="C527" t="s">
        <v>126</v>
      </c>
      <c r="D527" t="s">
        <v>3322</v>
      </c>
      <c r="E527" s="2">
        <f t="shared" si="56"/>
        <v>3800</v>
      </c>
      <c r="F527">
        <v>2</v>
      </c>
      <c r="G527" s="2">
        <f t="shared" si="57"/>
        <v>7600</v>
      </c>
      <c r="H527" t="s">
        <v>137</v>
      </c>
      <c r="I527" t="s">
        <v>140</v>
      </c>
      <c r="J527" t="s">
        <v>667</v>
      </c>
      <c r="K527" t="s">
        <v>3281</v>
      </c>
      <c r="L527">
        <v>2</v>
      </c>
      <c r="M527">
        <v>0</v>
      </c>
      <c r="N527" s="2">
        <f t="shared" si="58"/>
        <v>7600</v>
      </c>
      <c r="O527" s="2">
        <f t="shared" si="62"/>
        <v>3500</v>
      </c>
      <c r="P527" s="2">
        <f t="shared" si="59"/>
        <v>7000</v>
      </c>
      <c r="Q527" s="2">
        <f t="shared" si="60"/>
        <v>600</v>
      </c>
      <c r="R527" s="3">
        <f t="shared" si="61"/>
        <v>7.8947368421052627E-2</v>
      </c>
      <c r="S527" t="s">
        <v>3286</v>
      </c>
      <c r="T527" t="s">
        <v>3287</v>
      </c>
      <c r="U527" t="s">
        <v>3290</v>
      </c>
      <c r="V527" t="s">
        <v>3292</v>
      </c>
      <c r="W527" t="s">
        <v>3297</v>
      </c>
      <c r="X527" t="s">
        <v>3300</v>
      </c>
      <c r="Y527" t="s">
        <v>3308</v>
      </c>
      <c r="Z527" t="s">
        <v>3310</v>
      </c>
      <c r="AA527" t="s">
        <v>3314</v>
      </c>
    </row>
    <row r="528" spans="1:27" x14ac:dyDescent="0.25">
      <c r="A528" s="1">
        <v>45348</v>
      </c>
      <c r="B528" t="s">
        <v>22</v>
      </c>
      <c r="C528" t="s">
        <v>135</v>
      </c>
      <c r="D528" t="s">
        <v>3318</v>
      </c>
      <c r="E528" s="2">
        <f t="shared" si="56"/>
        <v>4800</v>
      </c>
      <c r="F528">
        <v>2</v>
      </c>
      <c r="G528" s="2">
        <f t="shared" si="57"/>
        <v>9600</v>
      </c>
      <c r="H528" t="s">
        <v>136</v>
      </c>
      <c r="I528" t="s">
        <v>140</v>
      </c>
      <c r="J528" t="s">
        <v>668</v>
      </c>
      <c r="K528" t="s">
        <v>3281</v>
      </c>
      <c r="L528">
        <v>2</v>
      </c>
      <c r="M528">
        <v>100</v>
      </c>
      <c r="N528" s="2">
        <f t="shared" si="58"/>
        <v>9500</v>
      </c>
      <c r="O528" s="2">
        <f t="shared" si="62"/>
        <v>5000</v>
      </c>
      <c r="P528" s="2">
        <f t="shared" si="59"/>
        <v>10000</v>
      </c>
      <c r="Q528" s="2">
        <f t="shared" si="60"/>
        <v>-500</v>
      </c>
      <c r="R528" s="3">
        <f t="shared" si="61"/>
        <v>-5.2631578947368418E-2</v>
      </c>
      <c r="S528" t="s">
        <v>3286</v>
      </c>
      <c r="T528" t="s">
        <v>3289</v>
      </c>
      <c r="U528" t="s">
        <v>3290</v>
      </c>
      <c r="V528" t="s">
        <v>3294</v>
      </c>
      <c r="W528" t="s">
        <v>3297</v>
      </c>
      <c r="X528" t="s">
        <v>3300</v>
      </c>
      <c r="Y528" t="s">
        <v>3309</v>
      </c>
      <c r="Z528" t="s">
        <v>3310</v>
      </c>
      <c r="AA528" t="s">
        <v>3315</v>
      </c>
    </row>
    <row r="529" spans="1:27" x14ac:dyDescent="0.25">
      <c r="A529" s="1">
        <v>45348</v>
      </c>
      <c r="B529" t="s">
        <v>39</v>
      </c>
      <c r="C529" t="s">
        <v>125</v>
      </c>
      <c r="D529" t="s">
        <v>3317</v>
      </c>
      <c r="E529" s="2">
        <f t="shared" si="56"/>
        <v>6800</v>
      </c>
      <c r="F529">
        <v>2</v>
      </c>
      <c r="G529" s="2">
        <f t="shared" si="57"/>
        <v>13600</v>
      </c>
      <c r="H529" t="s">
        <v>136</v>
      </c>
      <c r="I529" t="s">
        <v>139</v>
      </c>
      <c r="J529" t="s">
        <v>669</v>
      </c>
      <c r="K529" t="s">
        <v>3281</v>
      </c>
      <c r="L529">
        <v>2</v>
      </c>
      <c r="M529">
        <v>0</v>
      </c>
      <c r="N529" s="2">
        <f t="shared" si="58"/>
        <v>13600</v>
      </c>
      <c r="O529" s="2">
        <f t="shared" si="62"/>
        <v>2600</v>
      </c>
      <c r="P529" s="2">
        <f t="shared" si="59"/>
        <v>5200</v>
      </c>
      <c r="Q529" s="2">
        <f t="shared" si="60"/>
        <v>8400</v>
      </c>
      <c r="R529" s="3">
        <f t="shared" si="61"/>
        <v>0.61764705882352944</v>
      </c>
      <c r="S529" t="s">
        <v>3286</v>
      </c>
      <c r="T529" t="s">
        <v>3288</v>
      </c>
      <c r="U529" t="s">
        <v>3290</v>
      </c>
      <c r="V529" t="s">
        <v>3295</v>
      </c>
      <c r="W529" t="s">
        <v>3297</v>
      </c>
      <c r="X529" t="s">
        <v>3300</v>
      </c>
      <c r="Y529" t="s">
        <v>3307</v>
      </c>
      <c r="Z529" t="s">
        <v>3310</v>
      </c>
      <c r="AA529" t="s">
        <v>3313</v>
      </c>
    </row>
    <row r="530" spans="1:27" x14ac:dyDescent="0.25">
      <c r="A530" s="1">
        <v>45348</v>
      </c>
      <c r="B530" t="s">
        <v>91</v>
      </c>
      <c r="C530" t="s">
        <v>124</v>
      </c>
      <c r="D530" t="s">
        <v>3322</v>
      </c>
      <c r="E530" s="2">
        <f t="shared" si="56"/>
        <v>3800</v>
      </c>
      <c r="F530">
        <v>4</v>
      </c>
      <c r="G530" s="2">
        <f t="shared" si="57"/>
        <v>15200</v>
      </c>
      <c r="H530" t="s">
        <v>137</v>
      </c>
      <c r="I530" t="s">
        <v>141</v>
      </c>
      <c r="J530" t="s">
        <v>670</v>
      </c>
      <c r="K530" t="s">
        <v>3281</v>
      </c>
      <c r="L530">
        <v>4</v>
      </c>
      <c r="M530">
        <v>0</v>
      </c>
      <c r="N530" s="2">
        <f t="shared" si="58"/>
        <v>15200</v>
      </c>
      <c r="O530" s="2">
        <f t="shared" si="62"/>
        <v>900</v>
      </c>
      <c r="P530" s="2">
        <f t="shared" si="59"/>
        <v>3600</v>
      </c>
      <c r="Q530" s="2">
        <f t="shared" si="60"/>
        <v>11600</v>
      </c>
      <c r="R530" s="3">
        <f t="shared" si="61"/>
        <v>0.76315789473684215</v>
      </c>
      <c r="S530" t="s">
        <v>3285</v>
      </c>
      <c r="T530" t="s">
        <v>3287</v>
      </c>
      <c r="U530" t="s">
        <v>3290</v>
      </c>
      <c r="V530" t="s">
        <v>3295</v>
      </c>
      <c r="W530" t="s">
        <v>3297</v>
      </c>
      <c r="X530" t="s">
        <v>3300</v>
      </c>
      <c r="Y530" t="s">
        <v>3308</v>
      </c>
      <c r="Z530" t="s">
        <v>3311</v>
      </c>
      <c r="AA530" t="s">
        <v>3314</v>
      </c>
    </row>
    <row r="531" spans="1:27" x14ac:dyDescent="0.25">
      <c r="A531" s="1">
        <v>45348</v>
      </c>
      <c r="B531" t="s">
        <v>65</v>
      </c>
      <c r="C531" t="s">
        <v>124</v>
      </c>
      <c r="D531" t="s">
        <v>3319</v>
      </c>
      <c r="E531" s="2">
        <f t="shared" si="56"/>
        <v>1300</v>
      </c>
      <c r="F531">
        <v>2</v>
      </c>
      <c r="G531" s="2">
        <f t="shared" si="57"/>
        <v>2600</v>
      </c>
      <c r="H531" t="s">
        <v>137</v>
      </c>
      <c r="I531" t="s">
        <v>139</v>
      </c>
      <c r="J531" t="s">
        <v>671</v>
      </c>
      <c r="K531" t="s">
        <v>3281</v>
      </c>
      <c r="L531">
        <v>2</v>
      </c>
      <c r="M531">
        <v>0</v>
      </c>
      <c r="N531" s="2">
        <f t="shared" si="58"/>
        <v>2600</v>
      </c>
      <c r="O531" s="2">
        <f t="shared" si="62"/>
        <v>2600</v>
      </c>
      <c r="P531" s="2">
        <f t="shared" si="59"/>
        <v>5200</v>
      </c>
      <c r="Q531" s="2">
        <f t="shared" si="60"/>
        <v>-2600</v>
      </c>
      <c r="R531" s="3">
        <f t="shared" si="61"/>
        <v>-1</v>
      </c>
      <c r="S531" t="s">
        <v>3284</v>
      </c>
      <c r="T531" t="s">
        <v>3287</v>
      </c>
      <c r="U531" t="s">
        <v>3290</v>
      </c>
      <c r="V531" t="s">
        <v>3294</v>
      </c>
      <c r="W531" t="s">
        <v>3297</v>
      </c>
      <c r="X531" t="s">
        <v>3300</v>
      </c>
      <c r="Y531" t="s">
        <v>3308</v>
      </c>
      <c r="Z531" t="s">
        <v>3311</v>
      </c>
      <c r="AA531" t="s">
        <v>3312</v>
      </c>
    </row>
    <row r="532" spans="1:27" x14ac:dyDescent="0.25">
      <c r="A532" s="1">
        <v>45348</v>
      </c>
      <c r="B532" t="s">
        <v>118</v>
      </c>
      <c r="C532" t="s">
        <v>131</v>
      </c>
      <c r="D532" t="s">
        <v>3322</v>
      </c>
      <c r="E532" s="2">
        <f t="shared" si="56"/>
        <v>3800</v>
      </c>
      <c r="F532">
        <v>4</v>
      </c>
      <c r="G532" s="2">
        <f t="shared" si="57"/>
        <v>15200</v>
      </c>
      <c r="H532" t="s">
        <v>137</v>
      </c>
      <c r="I532" t="s">
        <v>139</v>
      </c>
      <c r="J532" t="s">
        <v>672</v>
      </c>
      <c r="K532" t="s">
        <v>3281</v>
      </c>
      <c r="L532">
        <v>4</v>
      </c>
      <c r="M532">
        <v>0</v>
      </c>
      <c r="N532" s="2">
        <f t="shared" si="58"/>
        <v>15200</v>
      </c>
      <c r="O532" s="2">
        <f t="shared" si="62"/>
        <v>5000</v>
      </c>
      <c r="P532" s="2">
        <f t="shared" si="59"/>
        <v>20000</v>
      </c>
      <c r="Q532" s="2">
        <f t="shared" si="60"/>
        <v>-4800</v>
      </c>
      <c r="R532" s="3">
        <f t="shared" si="61"/>
        <v>-0.31578947368421051</v>
      </c>
      <c r="S532" t="s">
        <v>3286</v>
      </c>
      <c r="T532" t="s">
        <v>3288</v>
      </c>
      <c r="U532" t="s">
        <v>3290</v>
      </c>
      <c r="V532" t="s">
        <v>3294</v>
      </c>
      <c r="W532" t="s">
        <v>3297</v>
      </c>
      <c r="X532" t="s">
        <v>3300</v>
      </c>
      <c r="Y532" t="s">
        <v>3309</v>
      </c>
      <c r="Z532" t="s">
        <v>3311</v>
      </c>
      <c r="AA532" t="s">
        <v>3314</v>
      </c>
    </row>
    <row r="533" spans="1:27" x14ac:dyDescent="0.25">
      <c r="A533" s="1">
        <v>45348</v>
      </c>
      <c r="B533" t="s">
        <v>114</v>
      </c>
      <c r="C533" t="s">
        <v>134</v>
      </c>
      <c r="D533" t="s">
        <v>3317</v>
      </c>
      <c r="E533" s="2">
        <f t="shared" si="56"/>
        <v>6800</v>
      </c>
      <c r="F533">
        <v>3</v>
      </c>
      <c r="G533" s="2">
        <f t="shared" si="57"/>
        <v>20400</v>
      </c>
      <c r="H533" t="s">
        <v>138</v>
      </c>
      <c r="I533" t="s">
        <v>140</v>
      </c>
      <c r="J533" t="s">
        <v>673</v>
      </c>
      <c r="K533" t="s">
        <v>3281</v>
      </c>
      <c r="L533">
        <v>3</v>
      </c>
      <c r="M533">
        <v>0</v>
      </c>
      <c r="N533" s="2">
        <f t="shared" si="58"/>
        <v>20400</v>
      </c>
      <c r="O533" s="2">
        <f t="shared" si="62"/>
        <v>2600</v>
      </c>
      <c r="P533" s="2">
        <f t="shared" si="59"/>
        <v>7800</v>
      </c>
      <c r="Q533" s="2">
        <f t="shared" si="60"/>
        <v>12600</v>
      </c>
      <c r="R533" s="3">
        <f t="shared" si="61"/>
        <v>0.61764705882352944</v>
      </c>
      <c r="S533" t="s">
        <v>3286</v>
      </c>
      <c r="T533" t="s">
        <v>3289</v>
      </c>
      <c r="U533" t="s">
        <v>3291</v>
      </c>
      <c r="V533" t="s">
        <v>3292</v>
      </c>
      <c r="W533" t="s">
        <v>3297</v>
      </c>
      <c r="X533" t="s">
        <v>3300</v>
      </c>
      <c r="Y533" t="s">
        <v>3309</v>
      </c>
      <c r="Z533" t="s">
        <v>3310</v>
      </c>
      <c r="AA533" t="s">
        <v>3314</v>
      </c>
    </row>
    <row r="534" spans="1:27" x14ac:dyDescent="0.25">
      <c r="A534" s="1">
        <v>45348</v>
      </c>
      <c r="B534" t="s">
        <v>105</v>
      </c>
      <c r="C534" t="s">
        <v>122</v>
      </c>
      <c r="D534" t="s">
        <v>3322</v>
      </c>
      <c r="E534" s="2">
        <f t="shared" si="56"/>
        <v>3800</v>
      </c>
      <c r="F534">
        <v>1</v>
      </c>
      <c r="G534" s="2">
        <f t="shared" si="57"/>
        <v>3800</v>
      </c>
      <c r="H534" t="s">
        <v>137</v>
      </c>
      <c r="I534" t="s">
        <v>139</v>
      </c>
      <c r="J534" t="s">
        <v>674</v>
      </c>
      <c r="K534" t="s">
        <v>3281</v>
      </c>
      <c r="L534">
        <v>1</v>
      </c>
      <c r="M534">
        <v>0</v>
      </c>
      <c r="N534" s="2">
        <f t="shared" si="58"/>
        <v>3800</v>
      </c>
      <c r="O534" s="2">
        <f t="shared" si="62"/>
        <v>1800</v>
      </c>
      <c r="P534" s="2">
        <f t="shared" si="59"/>
        <v>1800</v>
      </c>
      <c r="Q534" s="2">
        <f t="shared" si="60"/>
        <v>2000</v>
      </c>
      <c r="R534" s="3">
        <f t="shared" si="61"/>
        <v>0.52631578947368418</v>
      </c>
      <c r="S534" t="s">
        <v>3286</v>
      </c>
      <c r="T534" t="s">
        <v>3287</v>
      </c>
      <c r="U534" t="s">
        <v>3291</v>
      </c>
      <c r="V534" t="s">
        <v>3295</v>
      </c>
      <c r="W534" t="s">
        <v>3297</v>
      </c>
      <c r="X534" t="s">
        <v>3300</v>
      </c>
      <c r="Y534" t="s">
        <v>3309</v>
      </c>
      <c r="Z534" t="s">
        <v>3310</v>
      </c>
      <c r="AA534" t="s">
        <v>3313</v>
      </c>
    </row>
    <row r="535" spans="1:27" x14ac:dyDescent="0.25">
      <c r="A535" s="1">
        <v>45348</v>
      </c>
      <c r="B535" t="s">
        <v>77</v>
      </c>
      <c r="C535" t="s">
        <v>125</v>
      </c>
      <c r="D535" t="s">
        <v>3320</v>
      </c>
      <c r="E535" s="2">
        <f t="shared" si="56"/>
        <v>2800</v>
      </c>
      <c r="F535">
        <v>1</v>
      </c>
      <c r="G535" s="2">
        <f t="shared" si="57"/>
        <v>2800</v>
      </c>
      <c r="H535" t="s">
        <v>138</v>
      </c>
      <c r="I535" t="s">
        <v>139</v>
      </c>
      <c r="J535" t="s">
        <v>675</v>
      </c>
      <c r="K535" t="s">
        <v>3281</v>
      </c>
      <c r="L535">
        <v>1</v>
      </c>
      <c r="M535">
        <v>0</v>
      </c>
      <c r="N535" s="2">
        <f t="shared" si="58"/>
        <v>2800</v>
      </c>
      <c r="O535" s="2">
        <f t="shared" si="62"/>
        <v>5000</v>
      </c>
      <c r="P535" s="2">
        <f t="shared" si="59"/>
        <v>5000</v>
      </c>
      <c r="Q535" s="2">
        <f t="shared" si="60"/>
        <v>-2200</v>
      </c>
      <c r="R535" s="3">
        <f t="shared" si="61"/>
        <v>-0.7857142857142857</v>
      </c>
      <c r="S535" t="s">
        <v>3284</v>
      </c>
      <c r="T535" t="s">
        <v>3287</v>
      </c>
      <c r="U535" t="s">
        <v>3291</v>
      </c>
      <c r="V535" t="s">
        <v>3295</v>
      </c>
      <c r="W535" t="s">
        <v>3297</v>
      </c>
      <c r="X535" t="s">
        <v>3300</v>
      </c>
      <c r="Y535" t="s">
        <v>3307</v>
      </c>
      <c r="Z535" t="s">
        <v>3310</v>
      </c>
      <c r="AA535" t="s">
        <v>3313</v>
      </c>
    </row>
    <row r="536" spans="1:27" x14ac:dyDescent="0.25">
      <c r="A536" s="1">
        <v>45348</v>
      </c>
      <c r="B536" t="s">
        <v>45</v>
      </c>
      <c r="C536" t="s">
        <v>122</v>
      </c>
      <c r="D536" t="s">
        <v>3317</v>
      </c>
      <c r="E536" s="2">
        <f t="shared" si="56"/>
        <v>6800</v>
      </c>
      <c r="F536">
        <v>4</v>
      </c>
      <c r="G536" s="2">
        <f t="shared" si="57"/>
        <v>27200</v>
      </c>
      <c r="H536" t="s">
        <v>136</v>
      </c>
      <c r="I536" t="s">
        <v>140</v>
      </c>
      <c r="J536" t="s">
        <v>676</v>
      </c>
      <c r="K536" t="s">
        <v>3281</v>
      </c>
      <c r="L536">
        <v>4</v>
      </c>
      <c r="M536">
        <v>0</v>
      </c>
      <c r="N536" s="2">
        <f t="shared" si="58"/>
        <v>27200</v>
      </c>
      <c r="O536" s="2">
        <f t="shared" si="62"/>
        <v>3500</v>
      </c>
      <c r="P536" s="2">
        <f t="shared" si="59"/>
        <v>14000</v>
      </c>
      <c r="Q536" s="2">
        <f t="shared" si="60"/>
        <v>13200</v>
      </c>
      <c r="R536" s="3">
        <f t="shared" si="61"/>
        <v>0.48529411764705882</v>
      </c>
      <c r="S536" t="s">
        <v>3286</v>
      </c>
      <c r="T536" t="s">
        <v>3288</v>
      </c>
      <c r="U536" t="s">
        <v>3291</v>
      </c>
      <c r="V536" t="s">
        <v>3292</v>
      </c>
      <c r="W536" t="s">
        <v>3297</v>
      </c>
      <c r="X536" t="s">
        <v>3300</v>
      </c>
      <c r="Y536" t="s">
        <v>3307</v>
      </c>
      <c r="Z536" t="s">
        <v>3310</v>
      </c>
      <c r="AA536" t="s">
        <v>3313</v>
      </c>
    </row>
    <row r="537" spans="1:27" x14ac:dyDescent="0.25">
      <c r="A537" s="1">
        <v>45348</v>
      </c>
      <c r="B537" t="s">
        <v>59</v>
      </c>
      <c r="C537" t="s">
        <v>128</v>
      </c>
      <c r="D537" t="s">
        <v>3318</v>
      </c>
      <c r="E537" s="2">
        <f t="shared" si="56"/>
        <v>4800</v>
      </c>
      <c r="F537">
        <v>3</v>
      </c>
      <c r="G537" s="2">
        <f t="shared" si="57"/>
        <v>14400</v>
      </c>
      <c r="H537" t="s">
        <v>136</v>
      </c>
      <c r="I537" t="s">
        <v>141</v>
      </c>
      <c r="J537" t="s">
        <v>677</v>
      </c>
      <c r="K537" t="s">
        <v>3283</v>
      </c>
      <c r="L537">
        <v>3</v>
      </c>
      <c r="M537">
        <v>0</v>
      </c>
      <c r="N537" s="2">
        <f t="shared" si="58"/>
        <v>14400</v>
      </c>
      <c r="O537" s="2">
        <f t="shared" si="62"/>
        <v>4200</v>
      </c>
      <c r="P537" s="2">
        <f t="shared" si="59"/>
        <v>12600</v>
      </c>
      <c r="Q537" s="2">
        <f t="shared" si="60"/>
        <v>1800</v>
      </c>
      <c r="R537" s="3">
        <f t="shared" si="61"/>
        <v>0.125</v>
      </c>
      <c r="S537" t="s">
        <v>3284</v>
      </c>
      <c r="T537" t="s">
        <v>3287</v>
      </c>
      <c r="U537" t="s">
        <v>3291</v>
      </c>
      <c r="V537" t="s">
        <v>3294</v>
      </c>
      <c r="W537" t="s">
        <v>3297</v>
      </c>
      <c r="X537" t="s">
        <v>3300</v>
      </c>
      <c r="Y537" t="s">
        <v>3309</v>
      </c>
      <c r="Z537" t="s">
        <v>3311</v>
      </c>
      <c r="AA537" t="s">
        <v>3313</v>
      </c>
    </row>
    <row r="538" spans="1:27" x14ac:dyDescent="0.25">
      <c r="A538" s="1">
        <v>45348</v>
      </c>
      <c r="B538" t="s">
        <v>119</v>
      </c>
      <c r="C538" t="s">
        <v>135</v>
      </c>
      <c r="D538" t="s">
        <v>3321</v>
      </c>
      <c r="E538" s="2">
        <f t="shared" si="56"/>
        <v>5800</v>
      </c>
      <c r="F538">
        <v>5</v>
      </c>
      <c r="G538" s="2">
        <f t="shared" si="57"/>
        <v>29000</v>
      </c>
      <c r="H538" t="s">
        <v>138</v>
      </c>
      <c r="I538" t="s">
        <v>141</v>
      </c>
      <c r="J538" t="s">
        <v>678</v>
      </c>
      <c r="K538" t="s">
        <v>3281</v>
      </c>
      <c r="L538">
        <v>5</v>
      </c>
      <c r="M538">
        <v>0</v>
      </c>
      <c r="N538" s="2">
        <f t="shared" si="58"/>
        <v>29000</v>
      </c>
      <c r="O538" s="2">
        <f t="shared" si="62"/>
        <v>1800</v>
      </c>
      <c r="P538" s="2">
        <f t="shared" si="59"/>
        <v>9000</v>
      </c>
      <c r="Q538" s="2">
        <f t="shared" si="60"/>
        <v>20000</v>
      </c>
      <c r="R538" s="3">
        <f t="shared" si="61"/>
        <v>0.68965517241379315</v>
      </c>
      <c r="S538" t="s">
        <v>3285</v>
      </c>
      <c r="T538" t="s">
        <v>3288</v>
      </c>
      <c r="U538" t="s">
        <v>3290</v>
      </c>
      <c r="V538" t="s">
        <v>3294</v>
      </c>
      <c r="W538" t="s">
        <v>3297</v>
      </c>
      <c r="X538" t="s">
        <v>3300</v>
      </c>
      <c r="Y538" t="s">
        <v>3307</v>
      </c>
      <c r="Z538" t="s">
        <v>3311</v>
      </c>
      <c r="AA538" t="s">
        <v>3315</v>
      </c>
    </row>
    <row r="539" spans="1:27" x14ac:dyDescent="0.25">
      <c r="A539" s="1">
        <v>45349</v>
      </c>
      <c r="B539" t="s">
        <v>113</v>
      </c>
      <c r="C539" t="s">
        <v>130</v>
      </c>
      <c r="D539" t="s">
        <v>3320</v>
      </c>
      <c r="E539" s="2">
        <f t="shared" si="56"/>
        <v>2800</v>
      </c>
      <c r="F539">
        <v>5</v>
      </c>
      <c r="G539" s="2">
        <f t="shared" si="57"/>
        <v>14000</v>
      </c>
      <c r="H539" t="s">
        <v>138</v>
      </c>
      <c r="I539" t="s">
        <v>139</v>
      </c>
      <c r="J539" t="s">
        <v>679</v>
      </c>
      <c r="K539" t="s">
        <v>3281</v>
      </c>
      <c r="L539">
        <v>5</v>
      </c>
      <c r="M539">
        <v>0</v>
      </c>
      <c r="N539" s="2">
        <f t="shared" si="58"/>
        <v>14000</v>
      </c>
      <c r="O539" s="2">
        <f t="shared" si="62"/>
        <v>4200</v>
      </c>
      <c r="P539" s="2">
        <f t="shared" si="59"/>
        <v>21000</v>
      </c>
      <c r="Q539" s="2">
        <f t="shared" si="60"/>
        <v>-7000</v>
      </c>
      <c r="R539" s="3">
        <f t="shared" si="61"/>
        <v>-0.5</v>
      </c>
      <c r="S539" t="s">
        <v>3286</v>
      </c>
      <c r="T539" t="s">
        <v>3289</v>
      </c>
      <c r="U539" t="s">
        <v>3291</v>
      </c>
      <c r="V539" t="s">
        <v>3293</v>
      </c>
      <c r="W539" t="s">
        <v>3297</v>
      </c>
      <c r="X539" t="s">
        <v>3301</v>
      </c>
      <c r="Y539" t="s">
        <v>3307</v>
      </c>
      <c r="Z539" t="s">
        <v>3311</v>
      </c>
      <c r="AA539" t="s">
        <v>3313</v>
      </c>
    </row>
    <row r="540" spans="1:27" x14ac:dyDescent="0.25">
      <c r="A540" s="1">
        <v>45349</v>
      </c>
      <c r="B540" t="s">
        <v>47</v>
      </c>
      <c r="C540" t="s">
        <v>128</v>
      </c>
      <c r="D540" t="s">
        <v>3321</v>
      </c>
      <c r="E540" s="2">
        <f t="shared" si="56"/>
        <v>5800</v>
      </c>
      <c r="F540">
        <v>5</v>
      </c>
      <c r="G540" s="2">
        <f t="shared" si="57"/>
        <v>29000</v>
      </c>
      <c r="H540" t="s">
        <v>138</v>
      </c>
      <c r="I540" t="s">
        <v>139</v>
      </c>
      <c r="J540" t="s">
        <v>680</v>
      </c>
      <c r="K540" t="s">
        <v>3283</v>
      </c>
      <c r="L540">
        <v>5</v>
      </c>
      <c r="M540">
        <v>0</v>
      </c>
      <c r="N540" s="2">
        <f t="shared" si="58"/>
        <v>29000</v>
      </c>
      <c r="O540" s="2">
        <f t="shared" si="62"/>
        <v>2600</v>
      </c>
      <c r="P540" s="2">
        <f t="shared" si="59"/>
        <v>13000</v>
      </c>
      <c r="Q540" s="2">
        <f t="shared" si="60"/>
        <v>16000</v>
      </c>
      <c r="R540" s="3">
        <f t="shared" si="61"/>
        <v>0.55172413793103448</v>
      </c>
      <c r="S540" t="s">
        <v>3286</v>
      </c>
      <c r="T540" t="s">
        <v>3288</v>
      </c>
      <c r="U540" t="s">
        <v>3291</v>
      </c>
      <c r="V540" t="s">
        <v>3292</v>
      </c>
      <c r="W540" t="s">
        <v>3297</v>
      </c>
      <c r="X540" t="s">
        <v>3301</v>
      </c>
      <c r="Y540" t="s">
        <v>3308</v>
      </c>
      <c r="Z540" t="s">
        <v>3310</v>
      </c>
      <c r="AA540" t="s">
        <v>3313</v>
      </c>
    </row>
    <row r="541" spans="1:27" x14ac:dyDescent="0.25">
      <c r="A541" s="1">
        <v>45349</v>
      </c>
      <c r="B541" t="s">
        <v>91</v>
      </c>
      <c r="C541" t="s">
        <v>134</v>
      </c>
      <c r="D541" t="s">
        <v>3322</v>
      </c>
      <c r="E541" s="2">
        <f t="shared" si="56"/>
        <v>3800</v>
      </c>
      <c r="F541">
        <v>1</v>
      </c>
      <c r="G541" s="2">
        <f t="shared" si="57"/>
        <v>3800</v>
      </c>
      <c r="H541" t="s">
        <v>136</v>
      </c>
      <c r="I541" t="s">
        <v>140</v>
      </c>
      <c r="J541" t="s">
        <v>681</v>
      </c>
      <c r="K541" t="s">
        <v>3281</v>
      </c>
      <c r="L541">
        <v>1</v>
      </c>
      <c r="M541">
        <v>50</v>
      </c>
      <c r="N541" s="2">
        <f t="shared" si="58"/>
        <v>3750</v>
      </c>
      <c r="O541" s="2">
        <f t="shared" si="62"/>
        <v>2600</v>
      </c>
      <c r="P541" s="2">
        <f t="shared" si="59"/>
        <v>2600</v>
      </c>
      <c r="Q541" s="2">
        <f t="shared" si="60"/>
        <v>1150</v>
      </c>
      <c r="R541" s="3">
        <f t="shared" si="61"/>
        <v>0.30666666666666664</v>
      </c>
      <c r="S541" t="s">
        <v>3286</v>
      </c>
      <c r="T541" t="s">
        <v>3289</v>
      </c>
      <c r="U541" t="s">
        <v>3291</v>
      </c>
      <c r="V541" t="s">
        <v>3294</v>
      </c>
      <c r="W541" t="s">
        <v>3297</v>
      </c>
      <c r="X541" t="s">
        <v>3301</v>
      </c>
      <c r="Y541" t="s">
        <v>3307</v>
      </c>
      <c r="Z541" t="s">
        <v>3310</v>
      </c>
      <c r="AA541" t="s">
        <v>3313</v>
      </c>
    </row>
    <row r="542" spans="1:27" x14ac:dyDescent="0.25">
      <c r="A542" s="1">
        <v>45349</v>
      </c>
      <c r="B542" t="s">
        <v>26</v>
      </c>
      <c r="C542" t="s">
        <v>129</v>
      </c>
      <c r="D542" t="s">
        <v>3322</v>
      </c>
      <c r="E542" s="2">
        <f t="shared" si="56"/>
        <v>3800</v>
      </c>
      <c r="F542">
        <v>3</v>
      </c>
      <c r="G542" s="2">
        <f t="shared" si="57"/>
        <v>11400</v>
      </c>
      <c r="H542" t="s">
        <v>136</v>
      </c>
      <c r="I542" t="s">
        <v>139</v>
      </c>
      <c r="J542" t="s">
        <v>682</v>
      </c>
      <c r="K542" t="s">
        <v>3281</v>
      </c>
      <c r="L542">
        <v>3</v>
      </c>
      <c r="M542">
        <v>0</v>
      </c>
      <c r="N542" s="2">
        <f t="shared" si="58"/>
        <v>11400</v>
      </c>
      <c r="O542" s="2">
        <f t="shared" si="62"/>
        <v>400</v>
      </c>
      <c r="P542" s="2">
        <f t="shared" si="59"/>
        <v>1200</v>
      </c>
      <c r="Q542" s="2">
        <f t="shared" si="60"/>
        <v>10200</v>
      </c>
      <c r="R542" s="3">
        <f t="shared" si="61"/>
        <v>0.89473684210526316</v>
      </c>
      <c r="S542" t="s">
        <v>3285</v>
      </c>
      <c r="T542" t="s">
        <v>3287</v>
      </c>
      <c r="U542" t="s">
        <v>3291</v>
      </c>
      <c r="V542" t="s">
        <v>3295</v>
      </c>
      <c r="W542" t="s">
        <v>3297</v>
      </c>
      <c r="X542" t="s">
        <v>3301</v>
      </c>
      <c r="Y542" t="s">
        <v>3307</v>
      </c>
      <c r="Z542" t="s">
        <v>3310</v>
      </c>
      <c r="AA542" t="s">
        <v>3313</v>
      </c>
    </row>
    <row r="543" spans="1:27" x14ac:dyDescent="0.25">
      <c r="A543" s="1">
        <v>45349</v>
      </c>
      <c r="B543" t="s">
        <v>33</v>
      </c>
      <c r="C543" t="s">
        <v>123</v>
      </c>
      <c r="D543" t="s">
        <v>3329</v>
      </c>
      <c r="E543" s="2">
        <f t="shared" si="56"/>
        <v>800</v>
      </c>
      <c r="F543">
        <v>3</v>
      </c>
      <c r="G543" s="2">
        <f t="shared" si="57"/>
        <v>2400</v>
      </c>
      <c r="H543" t="s">
        <v>137</v>
      </c>
      <c r="I543" t="s">
        <v>140</v>
      </c>
      <c r="J543" t="s">
        <v>683</v>
      </c>
      <c r="K543" t="s">
        <v>3282</v>
      </c>
      <c r="L543">
        <v>3</v>
      </c>
      <c r="M543">
        <v>0</v>
      </c>
      <c r="N543" s="2">
        <f t="shared" si="58"/>
        <v>2400</v>
      </c>
      <c r="O543" s="2">
        <f t="shared" si="62"/>
        <v>900</v>
      </c>
      <c r="P543" s="2">
        <f t="shared" si="59"/>
        <v>2700</v>
      </c>
      <c r="Q543" s="2">
        <f t="shared" si="60"/>
        <v>-300</v>
      </c>
      <c r="R543" s="3">
        <f t="shared" si="61"/>
        <v>-0.125</v>
      </c>
      <c r="S543" t="s">
        <v>3284</v>
      </c>
      <c r="T543" t="s">
        <v>3287</v>
      </c>
      <c r="U543" t="s">
        <v>3291</v>
      </c>
      <c r="V543" t="s">
        <v>3293</v>
      </c>
      <c r="W543" t="s">
        <v>3297</v>
      </c>
      <c r="X543" t="s">
        <v>3301</v>
      </c>
      <c r="Y543" t="s">
        <v>3307</v>
      </c>
      <c r="Z543" t="s">
        <v>3311</v>
      </c>
      <c r="AA543" t="s">
        <v>3313</v>
      </c>
    </row>
    <row r="544" spans="1:27" x14ac:dyDescent="0.25">
      <c r="A544" s="1">
        <v>45349</v>
      </c>
      <c r="B544" t="s">
        <v>77</v>
      </c>
      <c r="C544" t="s">
        <v>134</v>
      </c>
      <c r="D544" t="s">
        <v>3319</v>
      </c>
      <c r="E544" s="2">
        <f t="shared" si="56"/>
        <v>1300</v>
      </c>
      <c r="F544">
        <v>2</v>
      </c>
      <c r="G544" s="2">
        <f t="shared" si="57"/>
        <v>2600</v>
      </c>
      <c r="H544" t="s">
        <v>137</v>
      </c>
      <c r="I544" t="s">
        <v>140</v>
      </c>
      <c r="J544" t="s">
        <v>684</v>
      </c>
      <c r="K544" t="s">
        <v>3281</v>
      </c>
      <c r="L544">
        <v>2</v>
      </c>
      <c r="M544">
        <v>0</v>
      </c>
      <c r="N544" s="2">
        <f t="shared" si="58"/>
        <v>2600</v>
      </c>
      <c r="O544" s="2">
        <f t="shared" si="62"/>
        <v>5000</v>
      </c>
      <c r="P544" s="2">
        <f t="shared" si="59"/>
        <v>10000</v>
      </c>
      <c r="Q544" s="2">
        <f t="shared" si="60"/>
        <v>-7400</v>
      </c>
      <c r="R544" s="3">
        <f t="shared" si="61"/>
        <v>-2.8461538461538463</v>
      </c>
      <c r="S544" t="s">
        <v>3286</v>
      </c>
      <c r="T544" t="s">
        <v>3287</v>
      </c>
      <c r="U544" t="s">
        <v>3291</v>
      </c>
      <c r="V544" t="s">
        <v>3294</v>
      </c>
      <c r="W544" t="s">
        <v>3297</v>
      </c>
      <c r="X544" t="s">
        <v>3301</v>
      </c>
      <c r="Y544" t="s">
        <v>3309</v>
      </c>
      <c r="Z544" t="s">
        <v>3310</v>
      </c>
      <c r="AA544" t="s">
        <v>3312</v>
      </c>
    </row>
    <row r="545" spans="1:27" x14ac:dyDescent="0.25">
      <c r="A545" s="1">
        <v>45349</v>
      </c>
      <c r="B545" t="s">
        <v>86</v>
      </c>
      <c r="C545" t="s">
        <v>131</v>
      </c>
      <c r="D545" t="s">
        <v>3317</v>
      </c>
      <c r="E545" s="2">
        <f t="shared" si="56"/>
        <v>6800</v>
      </c>
      <c r="F545">
        <v>4</v>
      </c>
      <c r="G545" s="2">
        <f t="shared" si="57"/>
        <v>27200</v>
      </c>
      <c r="H545" t="s">
        <v>138</v>
      </c>
      <c r="I545" t="s">
        <v>139</v>
      </c>
      <c r="J545" t="s">
        <v>685</v>
      </c>
      <c r="K545" t="s">
        <v>3281</v>
      </c>
      <c r="L545">
        <v>4</v>
      </c>
      <c r="M545">
        <v>0</v>
      </c>
      <c r="N545" s="2">
        <f t="shared" si="58"/>
        <v>27200</v>
      </c>
      <c r="O545" s="2">
        <f t="shared" si="62"/>
        <v>5000</v>
      </c>
      <c r="P545" s="2">
        <f t="shared" si="59"/>
        <v>20000</v>
      </c>
      <c r="Q545" s="2">
        <f t="shared" si="60"/>
        <v>7200</v>
      </c>
      <c r="R545" s="3">
        <f t="shared" si="61"/>
        <v>0.26470588235294118</v>
      </c>
      <c r="S545" t="s">
        <v>3284</v>
      </c>
      <c r="T545" t="s">
        <v>3288</v>
      </c>
      <c r="U545" t="s">
        <v>3290</v>
      </c>
      <c r="V545" t="s">
        <v>3292</v>
      </c>
      <c r="W545" t="s">
        <v>3297</v>
      </c>
      <c r="X545" t="s">
        <v>3301</v>
      </c>
      <c r="Y545" t="s">
        <v>3309</v>
      </c>
      <c r="Z545" t="s">
        <v>3311</v>
      </c>
      <c r="AA545" t="s">
        <v>3315</v>
      </c>
    </row>
    <row r="546" spans="1:27" x14ac:dyDescent="0.25">
      <c r="A546" s="1">
        <v>45349</v>
      </c>
      <c r="B546" t="s">
        <v>120</v>
      </c>
      <c r="C546" t="s">
        <v>131</v>
      </c>
      <c r="D546" t="s">
        <v>3317</v>
      </c>
      <c r="E546" s="2">
        <f t="shared" si="56"/>
        <v>6800</v>
      </c>
      <c r="F546">
        <v>1</v>
      </c>
      <c r="G546" s="2">
        <f t="shared" si="57"/>
        <v>6800</v>
      </c>
      <c r="H546" t="s">
        <v>136</v>
      </c>
      <c r="I546" t="s">
        <v>141</v>
      </c>
      <c r="J546" t="s">
        <v>686</v>
      </c>
      <c r="K546" t="s">
        <v>3281</v>
      </c>
      <c r="L546">
        <v>1</v>
      </c>
      <c r="M546">
        <v>0</v>
      </c>
      <c r="N546" s="2">
        <f t="shared" si="58"/>
        <v>6800</v>
      </c>
      <c r="O546" s="2">
        <f t="shared" si="62"/>
        <v>2600</v>
      </c>
      <c r="P546" s="2">
        <f t="shared" si="59"/>
        <v>2600</v>
      </c>
      <c r="Q546" s="2">
        <f t="shared" si="60"/>
        <v>4200</v>
      </c>
      <c r="R546" s="3">
        <f t="shared" si="61"/>
        <v>0.61764705882352944</v>
      </c>
      <c r="S546" t="s">
        <v>3284</v>
      </c>
      <c r="T546" t="s">
        <v>3288</v>
      </c>
      <c r="U546" t="s">
        <v>3290</v>
      </c>
      <c r="V546" t="s">
        <v>3295</v>
      </c>
      <c r="W546" t="s">
        <v>3297</v>
      </c>
      <c r="X546" t="s">
        <v>3301</v>
      </c>
      <c r="Y546" t="s">
        <v>3307</v>
      </c>
      <c r="Z546" t="s">
        <v>3310</v>
      </c>
      <c r="AA546" t="s">
        <v>3314</v>
      </c>
    </row>
    <row r="547" spans="1:27" x14ac:dyDescent="0.25">
      <c r="A547" s="1">
        <v>45349</v>
      </c>
      <c r="B547" t="s">
        <v>65</v>
      </c>
      <c r="C547" t="s">
        <v>127</v>
      </c>
      <c r="D547" t="s">
        <v>3322</v>
      </c>
      <c r="E547" s="2">
        <f t="shared" si="56"/>
        <v>3800</v>
      </c>
      <c r="F547">
        <v>2</v>
      </c>
      <c r="G547" s="2">
        <f t="shared" si="57"/>
        <v>7600</v>
      </c>
      <c r="H547" t="s">
        <v>138</v>
      </c>
      <c r="I547" t="s">
        <v>141</v>
      </c>
      <c r="J547" t="s">
        <v>687</v>
      </c>
      <c r="K547" t="s">
        <v>3281</v>
      </c>
      <c r="L547">
        <v>2</v>
      </c>
      <c r="M547">
        <v>100</v>
      </c>
      <c r="N547" s="2">
        <f t="shared" si="58"/>
        <v>7500</v>
      </c>
      <c r="O547" s="2">
        <f t="shared" si="62"/>
        <v>1800</v>
      </c>
      <c r="P547" s="2">
        <f t="shared" si="59"/>
        <v>3600</v>
      </c>
      <c r="Q547" s="2">
        <f t="shared" si="60"/>
        <v>3900</v>
      </c>
      <c r="R547" s="3">
        <f t="shared" si="61"/>
        <v>0.52</v>
      </c>
      <c r="S547" t="s">
        <v>3285</v>
      </c>
      <c r="T547" t="s">
        <v>3287</v>
      </c>
      <c r="U547" t="s">
        <v>3291</v>
      </c>
      <c r="V547" t="s">
        <v>3293</v>
      </c>
      <c r="W547" t="s">
        <v>3297</v>
      </c>
      <c r="X547" t="s">
        <v>3301</v>
      </c>
      <c r="Y547" t="s">
        <v>3307</v>
      </c>
      <c r="Z547" t="s">
        <v>3311</v>
      </c>
      <c r="AA547" t="s">
        <v>3312</v>
      </c>
    </row>
    <row r="548" spans="1:27" x14ac:dyDescent="0.25">
      <c r="A548" s="1">
        <v>45349</v>
      </c>
      <c r="B548" t="s">
        <v>49</v>
      </c>
      <c r="C548" t="s">
        <v>132</v>
      </c>
      <c r="D548" t="s">
        <v>3320</v>
      </c>
      <c r="E548" s="2">
        <f t="shared" si="56"/>
        <v>2800</v>
      </c>
      <c r="F548">
        <v>4</v>
      </c>
      <c r="G548" s="2">
        <f t="shared" si="57"/>
        <v>11200</v>
      </c>
      <c r="H548" t="s">
        <v>138</v>
      </c>
      <c r="I548" t="s">
        <v>141</v>
      </c>
      <c r="J548" t="s">
        <v>688</v>
      </c>
      <c r="K548" t="s">
        <v>3281</v>
      </c>
      <c r="L548">
        <v>4</v>
      </c>
      <c r="M548">
        <v>0</v>
      </c>
      <c r="N548" s="2">
        <f t="shared" si="58"/>
        <v>11200</v>
      </c>
      <c r="O548" s="2">
        <f t="shared" si="62"/>
        <v>3500</v>
      </c>
      <c r="P548" s="2">
        <f t="shared" si="59"/>
        <v>14000</v>
      </c>
      <c r="Q548" s="2">
        <f t="shared" si="60"/>
        <v>-2800</v>
      </c>
      <c r="R548" s="3">
        <f t="shared" si="61"/>
        <v>-0.25</v>
      </c>
      <c r="S548" t="s">
        <v>3286</v>
      </c>
      <c r="T548" t="s">
        <v>3289</v>
      </c>
      <c r="U548" t="s">
        <v>3291</v>
      </c>
      <c r="V548" t="s">
        <v>3293</v>
      </c>
      <c r="W548" t="s">
        <v>3297</v>
      </c>
      <c r="X548" t="s">
        <v>3301</v>
      </c>
      <c r="Y548" t="s">
        <v>3309</v>
      </c>
      <c r="Z548" t="s">
        <v>3311</v>
      </c>
      <c r="AA548" t="s">
        <v>3315</v>
      </c>
    </row>
    <row r="549" spans="1:27" x14ac:dyDescent="0.25">
      <c r="A549" s="1">
        <v>45349</v>
      </c>
      <c r="B549" t="s">
        <v>50</v>
      </c>
      <c r="C549" t="s">
        <v>126</v>
      </c>
      <c r="D549" t="s">
        <v>3318</v>
      </c>
      <c r="E549" s="2">
        <f t="shared" si="56"/>
        <v>4800</v>
      </c>
      <c r="F549">
        <v>5</v>
      </c>
      <c r="G549" s="2">
        <f t="shared" si="57"/>
        <v>24000</v>
      </c>
      <c r="H549" t="s">
        <v>137</v>
      </c>
      <c r="I549" t="s">
        <v>139</v>
      </c>
      <c r="J549" t="s">
        <v>689</v>
      </c>
      <c r="K549" t="s">
        <v>3281</v>
      </c>
      <c r="L549">
        <v>5</v>
      </c>
      <c r="M549">
        <v>0</v>
      </c>
      <c r="N549" s="2">
        <f t="shared" si="58"/>
        <v>24000</v>
      </c>
      <c r="O549" s="2">
        <f t="shared" si="62"/>
        <v>1800</v>
      </c>
      <c r="P549" s="2">
        <f t="shared" si="59"/>
        <v>9000</v>
      </c>
      <c r="Q549" s="2">
        <f t="shared" si="60"/>
        <v>15000</v>
      </c>
      <c r="R549" s="3">
        <f t="shared" si="61"/>
        <v>0.625</v>
      </c>
      <c r="S549" t="s">
        <v>3285</v>
      </c>
      <c r="T549" t="s">
        <v>3287</v>
      </c>
      <c r="U549" t="s">
        <v>3290</v>
      </c>
      <c r="V549" t="s">
        <v>3294</v>
      </c>
      <c r="W549" t="s">
        <v>3297</v>
      </c>
      <c r="X549" t="s">
        <v>3301</v>
      </c>
      <c r="Y549" t="s">
        <v>3309</v>
      </c>
      <c r="Z549" t="s">
        <v>3310</v>
      </c>
      <c r="AA549" t="s">
        <v>3315</v>
      </c>
    </row>
    <row r="550" spans="1:27" x14ac:dyDescent="0.25">
      <c r="A550" s="1">
        <v>45349</v>
      </c>
      <c r="B550" t="s">
        <v>99</v>
      </c>
      <c r="C550" t="s">
        <v>126</v>
      </c>
      <c r="D550" t="s">
        <v>3320</v>
      </c>
      <c r="E550" s="2">
        <f t="shared" si="56"/>
        <v>2800</v>
      </c>
      <c r="F550">
        <v>3</v>
      </c>
      <c r="G550" s="2">
        <f t="shared" si="57"/>
        <v>8400</v>
      </c>
      <c r="H550" t="s">
        <v>136</v>
      </c>
      <c r="I550" t="s">
        <v>139</v>
      </c>
      <c r="J550" t="s">
        <v>690</v>
      </c>
      <c r="K550" t="s">
        <v>3281</v>
      </c>
      <c r="L550">
        <v>3</v>
      </c>
      <c r="M550">
        <v>0</v>
      </c>
      <c r="N550" s="2">
        <f t="shared" si="58"/>
        <v>8400</v>
      </c>
      <c r="O550" s="2">
        <f t="shared" si="62"/>
        <v>5000</v>
      </c>
      <c r="P550" s="2">
        <f t="shared" si="59"/>
        <v>15000</v>
      </c>
      <c r="Q550" s="2">
        <f t="shared" si="60"/>
        <v>-6600</v>
      </c>
      <c r="R550" s="3">
        <f t="shared" si="61"/>
        <v>-0.7857142857142857</v>
      </c>
      <c r="S550" t="s">
        <v>3284</v>
      </c>
      <c r="T550" t="s">
        <v>3288</v>
      </c>
      <c r="U550" t="s">
        <v>3291</v>
      </c>
      <c r="V550" t="s">
        <v>3292</v>
      </c>
      <c r="W550" t="s">
        <v>3297</v>
      </c>
      <c r="X550" t="s">
        <v>3301</v>
      </c>
      <c r="Y550" t="s">
        <v>3308</v>
      </c>
      <c r="Z550" t="s">
        <v>3310</v>
      </c>
      <c r="AA550" t="s">
        <v>3313</v>
      </c>
    </row>
    <row r="551" spans="1:27" x14ac:dyDescent="0.25">
      <c r="A551" s="1">
        <v>45349</v>
      </c>
      <c r="B551" t="s">
        <v>47</v>
      </c>
      <c r="C551" t="s">
        <v>130</v>
      </c>
      <c r="D551" t="s">
        <v>3317</v>
      </c>
      <c r="E551" s="2">
        <f t="shared" si="56"/>
        <v>6800</v>
      </c>
      <c r="F551">
        <v>1</v>
      </c>
      <c r="G551" s="2">
        <f t="shared" si="57"/>
        <v>6800</v>
      </c>
      <c r="H551" t="s">
        <v>138</v>
      </c>
      <c r="I551" t="s">
        <v>139</v>
      </c>
      <c r="J551" t="s">
        <v>691</v>
      </c>
      <c r="K551" t="s">
        <v>3281</v>
      </c>
      <c r="L551">
        <v>1</v>
      </c>
      <c r="M551">
        <v>0</v>
      </c>
      <c r="N551" s="2">
        <f t="shared" si="58"/>
        <v>6800</v>
      </c>
      <c r="O551" s="2">
        <f t="shared" si="62"/>
        <v>5000</v>
      </c>
      <c r="P551" s="2">
        <f t="shared" si="59"/>
        <v>5000</v>
      </c>
      <c r="Q551" s="2">
        <f t="shared" si="60"/>
        <v>1800</v>
      </c>
      <c r="R551" s="3">
        <f t="shared" si="61"/>
        <v>0.26470588235294118</v>
      </c>
      <c r="S551" t="s">
        <v>3284</v>
      </c>
      <c r="T551" t="s">
        <v>3287</v>
      </c>
      <c r="U551" t="s">
        <v>3291</v>
      </c>
      <c r="V551" t="s">
        <v>3292</v>
      </c>
      <c r="W551" t="s">
        <v>3297</v>
      </c>
      <c r="X551" t="s">
        <v>3301</v>
      </c>
      <c r="Y551" t="s">
        <v>3307</v>
      </c>
      <c r="Z551" t="s">
        <v>3310</v>
      </c>
      <c r="AA551" t="s">
        <v>3312</v>
      </c>
    </row>
    <row r="552" spans="1:27" x14ac:dyDescent="0.25">
      <c r="A552" s="1">
        <v>45349</v>
      </c>
      <c r="B552" t="s">
        <v>58</v>
      </c>
      <c r="C552" t="s">
        <v>131</v>
      </c>
      <c r="D552" t="s">
        <v>3317</v>
      </c>
      <c r="E552" s="2">
        <f t="shared" si="56"/>
        <v>6800</v>
      </c>
      <c r="F552">
        <v>5</v>
      </c>
      <c r="G552" s="2">
        <f t="shared" si="57"/>
        <v>34000</v>
      </c>
      <c r="H552" t="s">
        <v>138</v>
      </c>
      <c r="I552" t="s">
        <v>140</v>
      </c>
      <c r="J552" t="s">
        <v>692</v>
      </c>
      <c r="K552" t="s">
        <v>3281</v>
      </c>
      <c r="L552">
        <v>5</v>
      </c>
      <c r="M552">
        <v>0</v>
      </c>
      <c r="N552" s="2">
        <f t="shared" si="58"/>
        <v>34000</v>
      </c>
      <c r="O552" s="2">
        <f t="shared" si="62"/>
        <v>4200</v>
      </c>
      <c r="P552" s="2">
        <f t="shared" si="59"/>
        <v>21000</v>
      </c>
      <c r="Q552" s="2">
        <f t="shared" si="60"/>
        <v>13000</v>
      </c>
      <c r="R552" s="3">
        <f t="shared" si="61"/>
        <v>0.38235294117647056</v>
      </c>
      <c r="S552" t="s">
        <v>3286</v>
      </c>
      <c r="T552" t="s">
        <v>3287</v>
      </c>
      <c r="U552" t="s">
        <v>3290</v>
      </c>
      <c r="V552" t="s">
        <v>3295</v>
      </c>
      <c r="W552" t="s">
        <v>3297</v>
      </c>
      <c r="X552" t="s">
        <v>3301</v>
      </c>
      <c r="Y552" t="s">
        <v>3308</v>
      </c>
      <c r="Z552" t="s">
        <v>3311</v>
      </c>
      <c r="AA552" t="s">
        <v>3312</v>
      </c>
    </row>
    <row r="553" spans="1:27" x14ac:dyDescent="0.25">
      <c r="A553" s="1">
        <v>45349</v>
      </c>
      <c r="B553" t="s">
        <v>107</v>
      </c>
      <c r="C553" t="s">
        <v>124</v>
      </c>
      <c r="D553" t="s">
        <v>3321</v>
      </c>
      <c r="E553" s="2">
        <f t="shared" si="56"/>
        <v>5800</v>
      </c>
      <c r="F553">
        <v>3</v>
      </c>
      <c r="G553" s="2">
        <f t="shared" si="57"/>
        <v>17400</v>
      </c>
      <c r="H553" t="s">
        <v>137</v>
      </c>
      <c r="I553" t="s">
        <v>139</v>
      </c>
      <c r="J553" t="s">
        <v>693</v>
      </c>
      <c r="K553" t="s">
        <v>3281</v>
      </c>
      <c r="L553">
        <v>3</v>
      </c>
      <c r="M553">
        <v>0</v>
      </c>
      <c r="N553" s="2">
        <f t="shared" si="58"/>
        <v>17400</v>
      </c>
      <c r="O553" s="2">
        <f t="shared" si="62"/>
        <v>3500</v>
      </c>
      <c r="P553" s="2">
        <f t="shared" si="59"/>
        <v>10500</v>
      </c>
      <c r="Q553" s="2">
        <f t="shared" si="60"/>
        <v>6900</v>
      </c>
      <c r="R553" s="3">
        <f t="shared" si="61"/>
        <v>0.39655172413793105</v>
      </c>
      <c r="S553" t="s">
        <v>3284</v>
      </c>
      <c r="T553" t="s">
        <v>3289</v>
      </c>
      <c r="U553" t="s">
        <v>3291</v>
      </c>
      <c r="V553" t="s">
        <v>3292</v>
      </c>
      <c r="W553" t="s">
        <v>3297</v>
      </c>
      <c r="X553" t="s">
        <v>3301</v>
      </c>
      <c r="Y553" t="s">
        <v>3307</v>
      </c>
      <c r="Z553" t="s">
        <v>3311</v>
      </c>
      <c r="AA553" t="s">
        <v>3312</v>
      </c>
    </row>
    <row r="554" spans="1:27" x14ac:dyDescent="0.25">
      <c r="A554" s="1">
        <v>45350</v>
      </c>
      <c r="B554" t="s">
        <v>29</v>
      </c>
      <c r="C554" t="s">
        <v>133</v>
      </c>
      <c r="D554" t="s">
        <v>3318</v>
      </c>
      <c r="E554" s="2">
        <f t="shared" si="56"/>
        <v>4800</v>
      </c>
      <c r="F554">
        <v>4</v>
      </c>
      <c r="G554" s="2">
        <f t="shared" si="57"/>
        <v>19200</v>
      </c>
      <c r="H554" t="s">
        <v>138</v>
      </c>
      <c r="I554" t="s">
        <v>140</v>
      </c>
      <c r="J554" t="s">
        <v>694</v>
      </c>
      <c r="K554" t="s">
        <v>3281</v>
      </c>
      <c r="L554">
        <v>4</v>
      </c>
      <c r="M554">
        <v>0</v>
      </c>
      <c r="N554" s="2">
        <f t="shared" si="58"/>
        <v>19200</v>
      </c>
      <c r="O554" s="2">
        <f t="shared" si="62"/>
        <v>4200</v>
      </c>
      <c r="P554" s="2">
        <f t="shared" si="59"/>
        <v>16800</v>
      </c>
      <c r="Q554" s="2">
        <f t="shared" si="60"/>
        <v>2400</v>
      </c>
      <c r="R554" s="3">
        <f t="shared" si="61"/>
        <v>0.125</v>
      </c>
      <c r="S554" t="s">
        <v>3285</v>
      </c>
      <c r="T554" t="s">
        <v>3288</v>
      </c>
      <c r="U554" t="s">
        <v>3290</v>
      </c>
      <c r="V554" t="s">
        <v>3293</v>
      </c>
      <c r="W554" t="s">
        <v>3297</v>
      </c>
      <c r="X554" t="s">
        <v>3302</v>
      </c>
      <c r="Y554" t="s">
        <v>3307</v>
      </c>
      <c r="Z554" t="s">
        <v>3310</v>
      </c>
      <c r="AA554" t="s">
        <v>3314</v>
      </c>
    </row>
    <row r="555" spans="1:27" x14ac:dyDescent="0.25">
      <c r="A555" s="1">
        <v>45350</v>
      </c>
      <c r="B555" t="s">
        <v>82</v>
      </c>
      <c r="C555" t="s">
        <v>135</v>
      </c>
      <c r="D555" t="s">
        <v>3321</v>
      </c>
      <c r="E555" s="2">
        <f t="shared" si="56"/>
        <v>5800</v>
      </c>
      <c r="F555">
        <v>3</v>
      </c>
      <c r="G555" s="2">
        <f t="shared" si="57"/>
        <v>17400</v>
      </c>
      <c r="H555" t="s">
        <v>137</v>
      </c>
      <c r="I555" t="s">
        <v>140</v>
      </c>
      <c r="J555" t="s">
        <v>695</v>
      </c>
      <c r="K555" t="s">
        <v>3281</v>
      </c>
      <c r="L555">
        <v>3</v>
      </c>
      <c r="M555">
        <v>50</v>
      </c>
      <c r="N555" s="2">
        <f t="shared" si="58"/>
        <v>17350</v>
      </c>
      <c r="O555" s="2">
        <f t="shared" si="62"/>
        <v>5000</v>
      </c>
      <c r="P555" s="2">
        <f t="shared" si="59"/>
        <v>15000</v>
      </c>
      <c r="Q555" s="2">
        <f t="shared" si="60"/>
        <v>2350</v>
      </c>
      <c r="R555" s="3">
        <f t="shared" si="61"/>
        <v>0.13544668587896252</v>
      </c>
      <c r="S555" t="s">
        <v>3286</v>
      </c>
      <c r="T555" t="s">
        <v>3287</v>
      </c>
      <c r="U555" t="s">
        <v>3290</v>
      </c>
      <c r="V555" t="s">
        <v>3292</v>
      </c>
      <c r="W555" t="s">
        <v>3297</v>
      </c>
      <c r="X555" t="s">
        <v>3302</v>
      </c>
      <c r="Y555" t="s">
        <v>3309</v>
      </c>
      <c r="Z555" t="s">
        <v>3311</v>
      </c>
      <c r="AA555" t="s">
        <v>3313</v>
      </c>
    </row>
    <row r="556" spans="1:27" x14ac:dyDescent="0.25">
      <c r="A556" s="1">
        <v>45350</v>
      </c>
      <c r="B556" t="s">
        <v>60</v>
      </c>
      <c r="C556" t="s">
        <v>129</v>
      </c>
      <c r="D556" t="s">
        <v>3317</v>
      </c>
      <c r="E556" s="2">
        <f t="shared" si="56"/>
        <v>6800</v>
      </c>
      <c r="F556">
        <v>5</v>
      </c>
      <c r="G556" s="2">
        <f t="shared" si="57"/>
        <v>34000</v>
      </c>
      <c r="H556" t="s">
        <v>136</v>
      </c>
      <c r="I556" t="s">
        <v>139</v>
      </c>
      <c r="J556" t="s">
        <v>696</v>
      </c>
      <c r="K556" t="s">
        <v>3281</v>
      </c>
      <c r="L556">
        <v>5</v>
      </c>
      <c r="M556">
        <v>0</v>
      </c>
      <c r="N556" s="2">
        <f t="shared" si="58"/>
        <v>34000</v>
      </c>
      <c r="O556" s="2">
        <f t="shared" si="62"/>
        <v>5000</v>
      </c>
      <c r="P556" s="2">
        <f t="shared" si="59"/>
        <v>25000</v>
      </c>
      <c r="Q556" s="2">
        <f t="shared" si="60"/>
        <v>9000</v>
      </c>
      <c r="R556" s="3">
        <f t="shared" si="61"/>
        <v>0.26470588235294118</v>
      </c>
      <c r="S556" t="s">
        <v>3285</v>
      </c>
      <c r="T556" t="s">
        <v>3289</v>
      </c>
      <c r="U556" t="s">
        <v>3290</v>
      </c>
      <c r="V556" t="s">
        <v>3292</v>
      </c>
      <c r="W556" t="s">
        <v>3297</v>
      </c>
      <c r="X556" t="s">
        <v>3302</v>
      </c>
      <c r="Y556" t="s">
        <v>3307</v>
      </c>
      <c r="Z556" t="s">
        <v>3311</v>
      </c>
      <c r="AA556" t="s">
        <v>3314</v>
      </c>
    </row>
    <row r="557" spans="1:27" x14ac:dyDescent="0.25">
      <c r="A557" s="1">
        <v>45350</v>
      </c>
      <c r="B557" t="s">
        <v>55</v>
      </c>
      <c r="C557" t="s">
        <v>130</v>
      </c>
      <c r="D557" t="s">
        <v>3317</v>
      </c>
      <c r="E557" s="2">
        <f t="shared" si="56"/>
        <v>6800</v>
      </c>
      <c r="F557">
        <v>5</v>
      </c>
      <c r="G557" s="2">
        <f t="shared" si="57"/>
        <v>34000</v>
      </c>
      <c r="H557" t="s">
        <v>137</v>
      </c>
      <c r="I557" t="s">
        <v>141</v>
      </c>
      <c r="J557" t="s">
        <v>697</v>
      </c>
      <c r="K557" t="s">
        <v>3281</v>
      </c>
      <c r="L557">
        <v>5</v>
      </c>
      <c r="M557">
        <v>0</v>
      </c>
      <c r="N557" s="2">
        <f t="shared" si="58"/>
        <v>34000</v>
      </c>
      <c r="O557" s="2">
        <f t="shared" si="62"/>
        <v>3500</v>
      </c>
      <c r="P557" s="2">
        <f t="shared" si="59"/>
        <v>17500</v>
      </c>
      <c r="Q557" s="2">
        <f t="shared" si="60"/>
        <v>16500</v>
      </c>
      <c r="R557" s="3">
        <f t="shared" si="61"/>
        <v>0.48529411764705882</v>
      </c>
      <c r="S557" t="s">
        <v>3285</v>
      </c>
      <c r="T557" t="s">
        <v>3289</v>
      </c>
      <c r="U557" t="s">
        <v>3291</v>
      </c>
      <c r="V557" t="s">
        <v>3293</v>
      </c>
      <c r="W557" t="s">
        <v>3297</v>
      </c>
      <c r="X557" t="s">
        <v>3302</v>
      </c>
      <c r="Y557" t="s">
        <v>3309</v>
      </c>
      <c r="Z557" t="s">
        <v>3310</v>
      </c>
      <c r="AA557" t="s">
        <v>3313</v>
      </c>
    </row>
    <row r="558" spans="1:27" x14ac:dyDescent="0.25">
      <c r="A558" s="1">
        <v>45350</v>
      </c>
      <c r="B558" t="s">
        <v>90</v>
      </c>
      <c r="C558" t="s">
        <v>125</v>
      </c>
      <c r="D558" t="s">
        <v>3318</v>
      </c>
      <c r="E558" s="2">
        <f t="shared" si="56"/>
        <v>4800</v>
      </c>
      <c r="F558">
        <v>3</v>
      </c>
      <c r="G558" s="2">
        <f t="shared" si="57"/>
        <v>14400</v>
      </c>
      <c r="H558" t="s">
        <v>137</v>
      </c>
      <c r="I558" t="s">
        <v>139</v>
      </c>
      <c r="J558" t="s">
        <v>698</v>
      </c>
      <c r="K558" t="s">
        <v>3281</v>
      </c>
      <c r="L558">
        <v>3</v>
      </c>
      <c r="M558">
        <v>0</v>
      </c>
      <c r="N558" s="2">
        <f t="shared" si="58"/>
        <v>14400</v>
      </c>
      <c r="O558" s="2">
        <f t="shared" si="62"/>
        <v>3500</v>
      </c>
      <c r="P558" s="2">
        <f t="shared" si="59"/>
        <v>10500</v>
      </c>
      <c r="Q558" s="2">
        <f t="shared" si="60"/>
        <v>3900</v>
      </c>
      <c r="R558" s="3">
        <f t="shared" si="61"/>
        <v>0.27083333333333331</v>
      </c>
      <c r="S558" t="s">
        <v>3286</v>
      </c>
      <c r="T558" t="s">
        <v>3289</v>
      </c>
      <c r="U558" t="s">
        <v>3290</v>
      </c>
      <c r="V558" t="s">
        <v>3292</v>
      </c>
      <c r="W558" t="s">
        <v>3297</v>
      </c>
      <c r="X558" t="s">
        <v>3302</v>
      </c>
      <c r="Y558" t="s">
        <v>3307</v>
      </c>
      <c r="Z558" t="s">
        <v>3311</v>
      </c>
      <c r="AA558" t="s">
        <v>3314</v>
      </c>
    </row>
    <row r="559" spans="1:27" x14ac:dyDescent="0.25">
      <c r="A559" s="1">
        <v>45350</v>
      </c>
      <c r="B559" t="s">
        <v>51</v>
      </c>
      <c r="C559" t="s">
        <v>122</v>
      </c>
      <c r="D559" t="s">
        <v>3318</v>
      </c>
      <c r="E559" s="2">
        <f t="shared" si="56"/>
        <v>4800</v>
      </c>
      <c r="F559">
        <v>5</v>
      </c>
      <c r="G559" s="2">
        <f t="shared" si="57"/>
        <v>24000</v>
      </c>
      <c r="H559" t="s">
        <v>136</v>
      </c>
      <c r="I559" t="s">
        <v>140</v>
      </c>
      <c r="J559" t="s">
        <v>699</v>
      </c>
      <c r="K559" t="s">
        <v>3281</v>
      </c>
      <c r="L559">
        <v>5</v>
      </c>
      <c r="M559">
        <v>100</v>
      </c>
      <c r="N559" s="2">
        <f t="shared" si="58"/>
        <v>23900</v>
      </c>
      <c r="O559" s="2">
        <f t="shared" si="62"/>
        <v>5000</v>
      </c>
      <c r="P559" s="2">
        <f t="shared" si="59"/>
        <v>25000</v>
      </c>
      <c r="Q559" s="2">
        <f t="shared" si="60"/>
        <v>-1100</v>
      </c>
      <c r="R559" s="3">
        <f t="shared" si="61"/>
        <v>-4.6025104602510462E-2</v>
      </c>
      <c r="S559" t="s">
        <v>3284</v>
      </c>
      <c r="T559" t="s">
        <v>3288</v>
      </c>
      <c r="U559" t="s">
        <v>3291</v>
      </c>
      <c r="V559" t="s">
        <v>3294</v>
      </c>
      <c r="W559" t="s">
        <v>3297</v>
      </c>
      <c r="X559" t="s">
        <v>3302</v>
      </c>
      <c r="Y559" t="s">
        <v>3308</v>
      </c>
      <c r="Z559" t="s">
        <v>3310</v>
      </c>
      <c r="AA559" t="s">
        <v>3314</v>
      </c>
    </row>
    <row r="560" spans="1:27" x14ac:dyDescent="0.25">
      <c r="A560" s="1">
        <v>45350</v>
      </c>
      <c r="B560" t="s">
        <v>97</v>
      </c>
      <c r="C560" t="s">
        <v>125</v>
      </c>
      <c r="D560" t="s">
        <v>3317</v>
      </c>
      <c r="E560" s="2">
        <f t="shared" si="56"/>
        <v>6800</v>
      </c>
      <c r="F560">
        <v>2</v>
      </c>
      <c r="G560" s="2">
        <f t="shared" si="57"/>
        <v>13600</v>
      </c>
      <c r="H560" t="s">
        <v>138</v>
      </c>
      <c r="I560" t="s">
        <v>140</v>
      </c>
      <c r="J560" t="s">
        <v>700</v>
      </c>
      <c r="K560" t="s">
        <v>3281</v>
      </c>
      <c r="L560">
        <v>2</v>
      </c>
      <c r="M560">
        <v>0</v>
      </c>
      <c r="N560" s="2">
        <f t="shared" si="58"/>
        <v>13600</v>
      </c>
      <c r="O560" s="2">
        <f t="shared" si="62"/>
        <v>2600</v>
      </c>
      <c r="P560" s="2">
        <f t="shared" si="59"/>
        <v>5200</v>
      </c>
      <c r="Q560" s="2">
        <f t="shared" si="60"/>
        <v>8400</v>
      </c>
      <c r="R560" s="3">
        <f t="shared" si="61"/>
        <v>0.61764705882352944</v>
      </c>
      <c r="S560" t="s">
        <v>3284</v>
      </c>
      <c r="T560" t="s">
        <v>3287</v>
      </c>
      <c r="U560" t="s">
        <v>3290</v>
      </c>
      <c r="V560" t="s">
        <v>3294</v>
      </c>
      <c r="W560" t="s">
        <v>3297</v>
      </c>
      <c r="X560" t="s">
        <v>3302</v>
      </c>
      <c r="Y560" t="s">
        <v>3309</v>
      </c>
      <c r="Z560" t="s">
        <v>3311</v>
      </c>
      <c r="AA560" t="s">
        <v>3312</v>
      </c>
    </row>
    <row r="561" spans="1:27" x14ac:dyDescent="0.25">
      <c r="A561" s="1">
        <v>45350</v>
      </c>
      <c r="B561" t="s">
        <v>48</v>
      </c>
      <c r="C561" t="s">
        <v>129</v>
      </c>
      <c r="D561" t="s">
        <v>3322</v>
      </c>
      <c r="E561" s="2">
        <f t="shared" si="56"/>
        <v>3800</v>
      </c>
      <c r="F561">
        <v>1</v>
      </c>
      <c r="G561" s="2">
        <f t="shared" si="57"/>
        <v>3800</v>
      </c>
      <c r="H561" t="s">
        <v>136</v>
      </c>
      <c r="I561" t="s">
        <v>140</v>
      </c>
      <c r="J561" t="s">
        <v>701</v>
      </c>
      <c r="K561" t="s">
        <v>3281</v>
      </c>
      <c r="L561">
        <v>1</v>
      </c>
      <c r="M561">
        <v>0</v>
      </c>
      <c r="N561" s="2">
        <f t="shared" si="58"/>
        <v>3800</v>
      </c>
      <c r="O561" s="2">
        <f t="shared" si="62"/>
        <v>900</v>
      </c>
      <c r="P561" s="2">
        <f t="shared" si="59"/>
        <v>900</v>
      </c>
      <c r="Q561" s="2">
        <f t="shared" si="60"/>
        <v>2900</v>
      </c>
      <c r="R561" s="3">
        <f t="shared" si="61"/>
        <v>0.76315789473684215</v>
      </c>
      <c r="S561" t="s">
        <v>3286</v>
      </c>
      <c r="T561" t="s">
        <v>3288</v>
      </c>
      <c r="U561" t="s">
        <v>3291</v>
      </c>
      <c r="V561" t="s">
        <v>3295</v>
      </c>
      <c r="W561" t="s">
        <v>3297</v>
      </c>
      <c r="X561" t="s">
        <v>3302</v>
      </c>
      <c r="Y561" t="s">
        <v>3309</v>
      </c>
      <c r="Z561" t="s">
        <v>3311</v>
      </c>
      <c r="AA561" t="s">
        <v>3314</v>
      </c>
    </row>
    <row r="562" spans="1:27" x14ac:dyDescent="0.25">
      <c r="A562" s="1">
        <v>45350</v>
      </c>
      <c r="B562" t="s">
        <v>63</v>
      </c>
      <c r="C562" t="s">
        <v>135</v>
      </c>
      <c r="D562" t="s">
        <v>3319</v>
      </c>
      <c r="E562" s="2">
        <f t="shared" si="56"/>
        <v>1300</v>
      </c>
      <c r="F562">
        <v>4</v>
      </c>
      <c r="G562" s="2">
        <f t="shared" si="57"/>
        <v>5200</v>
      </c>
      <c r="H562" t="s">
        <v>137</v>
      </c>
      <c r="I562" t="s">
        <v>141</v>
      </c>
      <c r="J562" t="s">
        <v>702</v>
      </c>
      <c r="K562" t="s">
        <v>3281</v>
      </c>
      <c r="L562">
        <v>4</v>
      </c>
      <c r="M562">
        <v>0</v>
      </c>
      <c r="N562" s="2">
        <f t="shared" si="58"/>
        <v>5200</v>
      </c>
      <c r="O562" s="2">
        <f t="shared" si="62"/>
        <v>1800</v>
      </c>
      <c r="P562" s="2">
        <f t="shared" si="59"/>
        <v>7200</v>
      </c>
      <c r="Q562" s="2">
        <f t="shared" si="60"/>
        <v>-2000</v>
      </c>
      <c r="R562" s="3">
        <f t="shared" si="61"/>
        <v>-0.38461538461538464</v>
      </c>
      <c r="S562" t="s">
        <v>3284</v>
      </c>
      <c r="T562" t="s">
        <v>3287</v>
      </c>
      <c r="U562" t="s">
        <v>3290</v>
      </c>
      <c r="V562" t="s">
        <v>3294</v>
      </c>
      <c r="W562" t="s">
        <v>3297</v>
      </c>
      <c r="X562" t="s">
        <v>3302</v>
      </c>
      <c r="Y562" t="s">
        <v>3309</v>
      </c>
      <c r="Z562" t="s">
        <v>3310</v>
      </c>
      <c r="AA562" t="s">
        <v>3313</v>
      </c>
    </row>
    <row r="563" spans="1:27" x14ac:dyDescent="0.25">
      <c r="A563" s="1">
        <v>45350</v>
      </c>
      <c r="B563" t="s">
        <v>70</v>
      </c>
      <c r="C563" t="s">
        <v>134</v>
      </c>
      <c r="D563" t="s">
        <v>3320</v>
      </c>
      <c r="E563" s="2">
        <f t="shared" si="56"/>
        <v>2800</v>
      </c>
      <c r="F563">
        <v>1</v>
      </c>
      <c r="G563" s="2">
        <f t="shared" si="57"/>
        <v>2800</v>
      </c>
      <c r="H563" t="s">
        <v>136</v>
      </c>
      <c r="I563" t="s">
        <v>140</v>
      </c>
      <c r="J563" t="s">
        <v>703</v>
      </c>
      <c r="K563" t="s">
        <v>3281</v>
      </c>
      <c r="L563">
        <v>1</v>
      </c>
      <c r="M563">
        <v>0</v>
      </c>
      <c r="N563" s="2">
        <f t="shared" si="58"/>
        <v>2800</v>
      </c>
      <c r="O563" s="2">
        <f t="shared" si="62"/>
        <v>2600</v>
      </c>
      <c r="P563" s="2">
        <f t="shared" si="59"/>
        <v>2600</v>
      </c>
      <c r="Q563" s="2">
        <f t="shared" si="60"/>
        <v>200</v>
      </c>
      <c r="R563" s="3">
        <f t="shared" si="61"/>
        <v>7.1428571428571425E-2</v>
      </c>
      <c r="S563" t="s">
        <v>3285</v>
      </c>
      <c r="T563" t="s">
        <v>3288</v>
      </c>
      <c r="U563" t="s">
        <v>3290</v>
      </c>
      <c r="V563" t="s">
        <v>3293</v>
      </c>
      <c r="W563" t="s">
        <v>3297</v>
      </c>
      <c r="X563" t="s">
        <v>3302</v>
      </c>
      <c r="Y563" t="s">
        <v>3308</v>
      </c>
      <c r="Z563" t="s">
        <v>3310</v>
      </c>
      <c r="AA563" t="s">
        <v>3315</v>
      </c>
    </row>
    <row r="564" spans="1:27" x14ac:dyDescent="0.25">
      <c r="A564" s="1">
        <v>45350</v>
      </c>
      <c r="B564" t="s">
        <v>68</v>
      </c>
      <c r="C564" t="s">
        <v>131</v>
      </c>
      <c r="D564" t="s">
        <v>3322</v>
      </c>
      <c r="E564" s="2">
        <f t="shared" si="56"/>
        <v>3800</v>
      </c>
      <c r="F564">
        <v>4</v>
      </c>
      <c r="G564" s="2">
        <f t="shared" si="57"/>
        <v>15200</v>
      </c>
      <c r="H564" t="s">
        <v>136</v>
      </c>
      <c r="I564" t="s">
        <v>140</v>
      </c>
      <c r="J564" t="s">
        <v>704</v>
      </c>
      <c r="K564" t="s">
        <v>3281</v>
      </c>
      <c r="L564">
        <v>4</v>
      </c>
      <c r="M564">
        <v>0</v>
      </c>
      <c r="N564" s="2">
        <f t="shared" si="58"/>
        <v>15200</v>
      </c>
      <c r="O564" s="2">
        <f t="shared" si="62"/>
        <v>2600</v>
      </c>
      <c r="P564" s="2">
        <f t="shared" si="59"/>
        <v>10400</v>
      </c>
      <c r="Q564" s="2">
        <f t="shared" si="60"/>
        <v>4800</v>
      </c>
      <c r="R564" s="3">
        <f t="shared" si="61"/>
        <v>0.31578947368421051</v>
      </c>
      <c r="S564" t="s">
        <v>3284</v>
      </c>
      <c r="T564" t="s">
        <v>3288</v>
      </c>
      <c r="U564" t="s">
        <v>3291</v>
      </c>
      <c r="V564" t="s">
        <v>3293</v>
      </c>
      <c r="W564" t="s">
        <v>3297</v>
      </c>
      <c r="X564" t="s">
        <v>3302</v>
      </c>
      <c r="Y564" t="s">
        <v>3307</v>
      </c>
      <c r="Z564" t="s">
        <v>3310</v>
      </c>
      <c r="AA564" t="s">
        <v>3314</v>
      </c>
    </row>
    <row r="565" spans="1:27" x14ac:dyDescent="0.25">
      <c r="A565" s="1">
        <v>45351</v>
      </c>
      <c r="B565" t="s">
        <v>50</v>
      </c>
      <c r="C565" t="s">
        <v>130</v>
      </c>
      <c r="D565" t="s">
        <v>3322</v>
      </c>
      <c r="E565" s="2">
        <f t="shared" si="56"/>
        <v>3800</v>
      </c>
      <c r="F565">
        <v>3</v>
      </c>
      <c r="G565" s="2">
        <f t="shared" si="57"/>
        <v>11400</v>
      </c>
      <c r="H565" t="s">
        <v>136</v>
      </c>
      <c r="I565" t="s">
        <v>141</v>
      </c>
      <c r="J565" t="s">
        <v>705</v>
      </c>
      <c r="K565" t="s">
        <v>3281</v>
      </c>
      <c r="L565">
        <v>3</v>
      </c>
      <c r="M565">
        <v>0</v>
      </c>
      <c r="N565" s="2">
        <f t="shared" si="58"/>
        <v>11400</v>
      </c>
      <c r="O565" s="2">
        <f t="shared" si="62"/>
        <v>2600</v>
      </c>
      <c r="P565" s="2">
        <f t="shared" si="59"/>
        <v>7800</v>
      </c>
      <c r="Q565" s="2">
        <f t="shared" si="60"/>
        <v>3600</v>
      </c>
      <c r="R565" s="3">
        <f t="shared" si="61"/>
        <v>0.31578947368421051</v>
      </c>
      <c r="S565" t="s">
        <v>3285</v>
      </c>
      <c r="T565" t="s">
        <v>3287</v>
      </c>
      <c r="U565" t="s">
        <v>3291</v>
      </c>
      <c r="V565" t="s">
        <v>3293</v>
      </c>
      <c r="W565" t="s">
        <v>3297</v>
      </c>
      <c r="X565" t="s">
        <v>3303</v>
      </c>
      <c r="Y565" t="s">
        <v>3307</v>
      </c>
      <c r="Z565" t="s">
        <v>3310</v>
      </c>
      <c r="AA565" t="s">
        <v>3312</v>
      </c>
    </row>
    <row r="566" spans="1:27" x14ac:dyDescent="0.25">
      <c r="A566" s="1">
        <v>45351</v>
      </c>
      <c r="B566" t="s">
        <v>109</v>
      </c>
      <c r="C566" t="s">
        <v>126</v>
      </c>
      <c r="D566" t="s">
        <v>3322</v>
      </c>
      <c r="E566" s="2">
        <f t="shared" si="56"/>
        <v>3800</v>
      </c>
      <c r="F566">
        <v>1</v>
      </c>
      <c r="G566" s="2">
        <f t="shared" si="57"/>
        <v>3800</v>
      </c>
      <c r="H566" t="s">
        <v>136</v>
      </c>
      <c r="I566" t="s">
        <v>140</v>
      </c>
      <c r="J566" t="s">
        <v>706</v>
      </c>
      <c r="K566" t="s">
        <v>3281</v>
      </c>
      <c r="L566">
        <v>1</v>
      </c>
      <c r="M566">
        <v>0</v>
      </c>
      <c r="N566" s="2">
        <f t="shared" si="58"/>
        <v>3800</v>
      </c>
      <c r="O566" s="2">
        <f t="shared" si="62"/>
        <v>5000</v>
      </c>
      <c r="P566" s="2">
        <f t="shared" si="59"/>
        <v>5000</v>
      </c>
      <c r="Q566" s="2">
        <f t="shared" si="60"/>
        <v>-1200</v>
      </c>
      <c r="R566" s="3">
        <f t="shared" si="61"/>
        <v>-0.31578947368421051</v>
      </c>
      <c r="S566" t="s">
        <v>3284</v>
      </c>
      <c r="T566" t="s">
        <v>3289</v>
      </c>
      <c r="U566" t="s">
        <v>3290</v>
      </c>
      <c r="V566" t="s">
        <v>3292</v>
      </c>
      <c r="W566" t="s">
        <v>3297</v>
      </c>
      <c r="X566" t="s">
        <v>3303</v>
      </c>
      <c r="Y566" t="s">
        <v>3308</v>
      </c>
      <c r="Z566" t="s">
        <v>3311</v>
      </c>
      <c r="AA566" t="s">
        <v>3314</v>
      </c>
    </row>
    <row r="567" spans="1:27" x14ac:dyDescent="0.25">
      <c r="A567" s="1">
        <v>45351</v>
      </c>
      <c r="B567" t="s">
        <v>24</v>
      </c>
      <c r="C567" t="s">
        <v>124</v>
      </c>
      <c r="D567" t="s">
        <v>3317</v>
      </c>
      <c r="E567" s="2">
        <f t="shared" si="56"/>
        <v>6800</v>
      </c>
      <c r="F567">
        <v>1</v>
      </c>
      <c r="G567" s="2">
        <f t="shared" si="57"/>
        <v>6800</v>
      </c>
      <c r="H567" t="s">
        <v>138</v>
      </c>
      <c r="I567" t="s">
        <v>140</v>
      </c>
      <c r="J567" t="s">
        <v>707</v>
      </c>
      <c r="K567" t="s">
        <v>3281</v>
      </c>
      <c r="L567">
        <v>1</v>
      </c>
      <c r="M567">
        <v>0</v>
      </c>
      <c r="N567" s="2">
        <f t="shared" si="58"/>
        <v>6800</v>
      </c>
      <c r="O567" s="2">
        <f t="shared" si="62"/>
        <v>900</v>
      </c>
      <c r="P567" s="2">
        <f t="shared" si="59"/>
        <v>900</v>
      </c>
      <c r="Q567" s="2">
        <f t="shared" si="60"/>
        <v>5900</v>
      </c>
      <c r="R567" s="3">
        <f t="shared" si="61"/>
        <v>0.86764705882352944</v>
      </c>
      <c r="S567" t="s">
        <v>3286</v>
      </c>
      <c r="T567" t="s">
        <v>3288</v>
      </c>
      <c r="U567" t="s">
        <v>3290</v>
      </c>
      <c r="V567" t="s">
        <v>3293</v>
      </c>
      <c r="W567" t="s">
        <v>3297</v>
      </c>
      <c r="X567" t="s">
        <v>3303</v>
      </c>
      <c r="Y567" t="s">
        <v>3307</v>
      </c>
      <c r="Z567" t="s">
        <v>3310</v>
      </c>
      <c r="AA567" t="s">
        <v>3313</v>
      </c>
    </row>
    <row r="568" spans="1:27" x14ac:dyDescent="0.25">
      <c r="A568" s="1">
        <v>45351</v>
      </c>
      <c r="B568" t="s">
        <v>62</v>
      </c>
      <c r="C568" t="s">
        <v>124</v>
      </c>
      <c r="D568" t="s">
        <v>3319</v>
      </c>
      <c r="E568" s="2">
        <f t="shared" si="56"/>
        <v>1300</v>
      </c>
      <c r="F568">
        <v>5</v>
      </c>
      <c r="G568" s="2">
        <f t="shared" si="57"/>
        <v>6500</v>
      </c>
      <c r="H568" t="s">
        <v>136</v>
      </c>
      <c r="I568" t="s">
        <v>141</v>
      </c>
      <c r="J568" t="s">
        <v>708</v>
      </c>
      <c r="K568" t="s">
        <v>3281</v>
      </c>
      <c r="L568">
        <v>5</v>
      </c>
      <c r="M568">
        <v>0</v>
      </c>
      <c r="N568" s="2">
        <f t="shared" si="58"/>
        <v>6500</v>
      </c>
      <c r="O568" s="2">
        <f t="shared" si="62"/>
        <v>1800</v>
      </c>
      <c r="P568" s="2">
        <f t="shared" si="59"/>
        <v>9000</v>
      </c>
      <c r="Q568" s="2">
        <f t="shared" si="60"/>
        <v>-2500</v>
      </c>
      <c r="R568" s="3">
        <f t="shared" si="61"/>
        <v>-0.38461538461538464</v>
      </c>
      <c r="S568" t="s">
        <v>3286</v>
      </c>
      <c r="T568" t="s">
        <v>3288</v>
      </c>
      <c r="U568" t="s">
        <v>3291</v>
      </c>
      <c r="V568" t="s">
        <v>3294</v>
      </c>
      <c r="W568" t="s">
        <v>3297</v>
      </c>
      <c r="X568" t="s">
        <v>3303</v>
      </c>
      <c r="Y568" t="s">
        <v>3307</v>
      </c>
      <c r="Z568" t="s">
        <v>3311</v>
      </c>
      <c r="AA568" t="s">
        <v>3313</v>
      </c>
    </row>
    <row r="569" spans="1:27" x14ac:dyDescent="0.25">
      <c r="A569" s="1">
        <v>45351</v>
      </c>
      <c r="B569" t="s">
        <v>106</v>
      </c>
      <c r="C569" t="s">
        <v>122</v>
      </c>
      <c r="D569" t="s">
        <v>3320</v>
      </c>
      <c r="E569" s="2">
        <f t="shared" si="56"/>
        <v>2800</v>
      </c>
      <c r="F569">
        <v>3</v>
      </c>
      <c r="G569" s="2">
        <f t="shared" si="57"/>
        <v>8400</v>
      </c>
      <c r="H569" t="s">
        <v>136</v>
      </c>
      <c r="I569" t="s">
        <v>139</v>
      </c>
      <c r="J569" t="s">
        <v>709</v>
      </c>
      <c r="K569" t="s">
        <v>3281</v>
      </c>
      <c r="L569">
        <v>3</v>
      </c>
      <c r="M569">
        <v>0</v>
      </c>
      <c r="N569" s="2">
        <f t="shared" si="58"/>
        <v>8400</v>
      </c>
      <c r="O569" s="2">
        <f t="shared" si="62"/>
        <v>3500</v>
      </c>
      <c r="P569" s="2">
        <f t="shared" si="59"/>
        <v>10500</v>
      </c>
      <c r="Q569" s="2">
        <f t="shared" si="60"/>
        <v>-2100</v>
      </c>
      <c r="R569" s="3">
        <f t="shared" si="61"/>
        <v>-0.25</v>
      </c>
      <c r="S569" t="s">
        <v>3284</v>
      </c>
      <c r="T569" t="s">
        <v>3288</v>
      </c>
      <c r="U569" t="s">
        <v>3291</v>
      </c>
      <c r="V569" t="s">
        <v>3295</v>
      </c>
      <c r="W569" t="s">
        <v>3297</v>
      </c>
      <c r="X569" t="s">
        <v>3303</v>
      </c>
      <c r="Y569" t="s">
        <v>3309</v>
      </c>
      <c r="Z569" t="s">
        <v>3311</v>
      </c>
      <c r="AA569" t="s">
        <v>3312</v>
      </c>
    </row>
    <row r="570" spans="1:27" x14ac:dyDescent="0.25">
      <c r="A570" s="1">
        <v>45351</v>
      </c>
      <c r="B570" t="s">
        <v>107</v>
      </c>
      <c r="C570" t="s">
        <v>134</v>
      </c>
      <c r="D570" t="s">
        <v>3318</v>
      </c>
      <c r="E570" s="2">
        <f t="shared" si="56"/>
        <v>4800</v>
      </c>
      <c r="F570">
        <v>4</v>
      </c>
      <c r="G570" s="2">
        <f t="shared" si="57"/>
        <v>19200</v>
      </c>
      <c r="H570" t="s">
        <v>138</v>
      </c>
      <c r="I570" t="s">
        <v>141</v>
      </c>
      <c r="J570" t="s">
        <v>710</v>
      </c>
      <c r="K570" t="s">
        <v>3281</v>
      </c>
      <c r="L570">
        <v>4</v>
      </c>
      <c r="M570">
        <v>0</v>
      </c>
      <c r="N570" s="2">
        <f t="shared" si="58"/>
        <v>19200</v>
      </c>
      <c r="O570" s="2">
        <f t="shared" si="62"/>
        <v>900</v>
      </c>
      <c r="P570" s="2">
        <f t="shared" si="59"/>
        <v>3600</v>
      </c>
      <c r="Q570" s="2">
        <f t="shared" si="60"/>
        <v>15600</v>
      </c>
      <c r="R570" s="3">
        <f t="shared" si="61"/>
        <v>0.8125</v>
      </c>
      <c r="S570" t="s">
        <v>3285</v>
      </c>
      <c r="T570" t="s">
        <v>3288</v>
      </c>
      <c r="U570" t="s">
        <v>3290</v>
      </c>
      <c r="V570" t="s">
        <v>3293</v>
      </c>
      <c r="W570" t="s">
        <v>3297</v>
      </c>
      <c r="X570" t="s">
        <v>3303</v>
      </c>
      <c r="Y570" t="s">
        <v>3309</v>
      </c>
      <c r="Z570" t="s">
        <v>3311</v>
      </c>
      <c r="AA570" t="s">
        <v>3313</v>
      </c>
    </row>
    <row r="571" spans="1:27" x14ac:dyDescent="0.25">
      <c r="A571" s="1">
        <v>45351</v>
      </c>
      <c r="B571" t="s">
        <v>30</v>
      </c>
      <c r="C571" t="s">
        <v>128</v>
      </c>
      <c r="D571" t="s">
        <v>3319</v>
      </c>
      <c r="E571" s="2">
        <f t="shared" si="56"/>
        <v>1300</v>
      </c>
      <c r="F571">
        <v>4</v>
      </c>
      <c r="G571" s="2">
        <f t="shared" si="57"/>
        <v>5200</v>
      </c>
      <c r="H571" t="s">
        <v>136</v>
      </c>
      <c r="I571" t="s">
        <v>140</v>
      </c>
      <c r="J571" t="s">
        <v>711</v>
      </c>
      <c r="K571" t="s">
        <v>3283</v>
      </c>
      <c r="L571">
        <v>4</v>
      </c>
      <c r="M571">
        <v>0</v>
      </c>
      <c r="N571" s="2">
        <f t="shared" si="58"/>
        <v>5200</v>
      </c>
      <c r="O571" s="2">
        <f t="shared" si="62"/>
        <v>4200</v>
      </c>
      <c r="P571" s="2">
        <f t="shared" si="59"/>
        <v>16800</v>
      </c>
      <c r="Q571" s="2">
        <f t="shared" si="60"/>
        <v>-11600</v>
      </c>
      <c r="R571" s="3">
        <f t="shared" si="61"/>
        <v>-2.2307692307692308</v>
      </c>
      <c r="S571" t="s">
        <v>3286</v>
      </c>
      <c r="T571" t="s">
        <v>3287</v>
      </c>
      <c r="U571" t="s">
        <v>3291</v>
      </c>
      <c r="V571" t="s">
        <v>3293</v>
      </c>
      <c r="W571" t="s">
        <v>3297</v>
      </c>
      <c r="X571" t="s">
        <v>3303</v>
      </c>
      <c r="Y571" t="s">
        <v>3309</v>
      </c>
      <c r="Z571" t="s">
        <v>3311</v>
      </c>
      <c r="AA571" t="s">
        <v>3315</v>
      </c>
    </row>
    <row r="572" spans="1:27" x14ac:dyDescent="0.25">
      <c r="A572" s="1">
        <v>45351</v>
      </c>
      <c r="B572" t="s">
        <v>42</v>
      </c>
      <c r="C572" t="s">
        <v>130</v>
      </c>
      <c r="D572" t="s">
        <v>3321</v>
      </c>
      <c r="E572" s="2">
        <f t="shared" si="56"/>
        <v>5800</v>
      </c>
      <c r="F572">
        <v>5</v>
      </c>
      <c r="G572" s="2">
        <f t="shared" si="57"/>
        <v>29000</v>
      </c>
      <c r="H572" t="s">
        <v>137</v>
      </c>
      <c r="I572" t="s">
        <v>141</v>
      </c>
      <c r="J572" t="s">
        <v>712</v>
      </c>
      <c r="K572" t="s">
        <v>3281</v>
      </c>
      <c r="L572">
        <v>5</v>
      </c>
      <c r="M572">
        <v>0</v>
      </c>
      <c r="N572" s="2">
        <f t="shared" si="58"/>
        <v>29000</v>
      </c>
      <c r="O572" s="2">
        <f t="shared" si="62"/>
        <v>900</v>
      </c>
      <c r="P572" s="2">
        <f t="shared" si="59"/>
        <v>4500</v>
      </c>
      <c r="Q572" s="2">
        <f t="shared" si="60"/>
        <v>24500</v>
      </c>
      <c r="R572" s="3">
        <f t="shared" si="61"/>
        <v>0.84482758620689657</v>
      </c>
      <c r="S572" t="s">
        <v>3284</v>
      </c>
      <c r="T572" t="s">
        <v>3288</v>
      </c>
      <c r="U572" t="s">
        <v>3291</v>
      </c>
      <c r="V572" t="s">
        <v>3292</v>
      </c>
      <c r="W572" t="s">
        <v>3297</v>
      </c>
      <c r="X572" t="s">
        <v>3303</v>
      </c>
      <c r="Y572" t="s">
        <v>3309</v>
      </c>
      <c r="Z572" t="s">
        <v>3311</v>
      </c>
      <c r="AA572" t="s">
        <v>3314</v>
      </c>
    </row>
    <row r="573" spans="1:27" x14ac:dyDescent="0.25">
      <c r="A573" s="1">
        <v>45351</v>
      </c>
      <c r="B573" t="s">
        <v>32</v>
      </c>
      <c r="C573" t="s">
        <v>124</v>
      </c>
      <c r="D573" t="s">
        <v>3319</v>
      </c>
      <c r="E573" s="2">
        <f t="shared" si="56"/>
        <v>1300</v>
      </c>
      <c r="F573">
        <v>2</v>
      </c>
      <c r="G573" s="2">
        <f t="shared" si="57"/>
        <v>2600</v>
      </c>
      <c r="H573" t="s">
        <v>138</v>
      </c>
      <c r="I573" t="s">
        <v>140</v>
      </c>
      <c r="J573" t="s">
        <v>713</v>
      </c>
      <c r="K573" t="s">
        <v>3281</v>
      </c>
      <c r="L573">
        <v>2</v>
      </c>
      <c r="M573">
        <v>0</v>
      </c>
      <c r="N573" s="2">
        <f t="shared" si="58"/>
        <v>2600</v>
      </c>
      <c r="O573" s="2">
        <f t="shared" si="62"/>
        <v>4200</v>
      </c>
      <c r="P573" s="2">
        <f t="shared" si="59"/>
        <v>8400</v>
      </c>
      <c r="Q573" s="2">
        <f t="shared" si="60"/>
        <v>-5800</v>
      </c>
      <c r="R573" s="3">
        <f t="shared" si="61"/>
        <v>-2.2307692307692308</v>
      </c>
      <c r="S573" t="s">
        <v>3285</v>
      </c>
      <c r="T573" t="s">
        <v>3287</v>
      </c>
      <c r="U573" t="s">
        <v>3291</v>
      </c>
      <c r="V573" t="s">
        <v>3294</v>
      </c>
      <c r="W573" t="s">
        <v>3297</v>
      </c>
      <c r="X573" t="s">
        <v>3303</v>
      </c>
      <c r="Y573" t="s">
        <v>3308</v>
      </c>
      <c r="Z573" t="s">
        <v>3311</v>
      </c>
      <c r="AA573" t="s">
        <v>3312</v>
      </c>
    </row>
    <row r="574" spans="1:27" x14ac:dyDescent="0.25">
      <c r="A574" s="1">
        <v>45351</v>
      </c>
      <c r="B574" t="s">
        <v>65</v>
      </c>
      <c r="C574" t="s">
        <v>133</v>
      </c>
      <c r="D574" t="s">
        <v>3321</v>
      </c>
      <c r="E574" s="2">
        <f t="shared" si="56"/>
        <v>5800</v>
      </c>
      <c r="F574">
        <v>2</v>
      </c>
      <c r="G574" s="2">
        <f t="shared" si="57"/>
        <v>11600</v>
      </c>
      <c r="H574" t="s">
        <v>136</v>
      </c>
      <c r="I574" t="s">
        <v>141</v>
      </c>
      <c r="J574" t="s">
        <v>714</v>
      </c>
      <c r="K574" t="s">
        <v>3281</v>
      </c>
      <c r="L574">
        <v>2</v>
      </c>
      <c r="M574">
        <v>0</v>
      </c>
      <c r="N574" s="2">
        <f t="shared" si="58"/>
        <v>11600</v>
      </c>
      <c r="O574" s="2">
        <f t="shared" si="62"/>
        <v>3500</v>
      </c>
      <c r="P574" s="2">
        <f t="shared" si="59"/>
        <v>7000</v>
      </c>
      <c r="Q574" s="2">
        <f t="shared" si="60"/>
        <v>4600</v>
      </c>
      <c r="R574" s="3">
        <f t="shared" si="61"/>
        <v>0.39655172413793105</v>
      </c>
      <c r="S574" t="s">
        <v>3285</v>
      </c>
      <c r="T574" t="s">
        <v>3289</v>
      </c>
      <c r="U574" t="s">
        <v>3291</v>
      </c>
      <c r="V574" t="s">
        <v>3295</v>
      </c>
      <c r="W574" t="s">
        <v>3297</v>
      </c>
      <c r="X574" t="s">
        <v>3303</v>
      </c>
      <c r="Y574" t="s">
        <v>3309</v>
      </c>
      <c r="Z574" t="s">
        <v>3311</v>
      </c>
      <c r="AA574" t="s">
        <v>3315</v>
      </c>
    </row>
    <row r="575" spans="1:27" x14ac:dyDescent="0.25">
      <c r="A575" s="1">
        <v>45351</v>
      </c>
      <c r="B575" t="s">
        <v>24</v>
      </c>
      <c r="C575" t="s">
        <v>129</v>
      </c>
      <c r="D575" t="s">
        <v>3318</v>
      </c>
      <c r="E575" s="2">
        <f t="shared" si="56"/>
        <v>4800</v>
      </c>
      <c r="F575">
        <v>5</v>
      </c>
      <c r="G575" s="2">
        <f t="shared" si="57"/>
        <v>24000</v>
      </c>
      <c r="H575" t="s">
        <v>137</v>
      </c>
      <c r="I575" t="s">
        <v>141</v>
      </c>
      <c r="J575" t="s">
        <v>715</v>
      </c>
      <c r="K575" t="s">
        <v>3281</v>
      </c>
      <c r="L575">
        <v>5</v>
      </c>
      <c r="M575">
        <v>50</v>
      </c>
      <c r="N575" s="2">
        <f t="shared" si="58"/>
        <v>23950</v>
      </c>
      <c r="O575" s="2">
        <f t="shared" si="62"/>
        <v>900</v>
      </c>
      <c r="P575" s="2">
        <f t="shared" si="59"/>
        <v>4500</v>
      </c>
      <c r="Q575" s="2">
        <f t="shared" si="60"/>
        <v>19450</v>
      </c>
      <c r="R575" s="3">
        <f t="shared" si="61"/>
        <v>0.81210855949895611</v>
      </c>
      <c r="S575" t="s">
        <v>3286</v>
      </c>
      <c r="T575" t="s">
        <v>3287</v>
      </c>
      <c r="U575" t="s">
        <v>3290</v>
      </c>
      <c r="V575" t="s">
        <v>3293</v>
      </c>
      <c r="W575" t="s">
        <v>3297</v>
      </c>
      <c r="X575" t="s">
        <v>3303</v>
      </c>
      <c r="Y575" t="s">
        <v>3307</v>
      </c>
      <c r="Z575" t="s">
        <v>3311</v>
      </c>
      <c r="AA575" t="s">
        <v>3315</v>
      </c>
    </row>
    <row r="576" spans="1:27" x14ac:dyDescent="0.25">
      <c r="A576" s="1">
        <v>45351</v>
      </c>
      <c r="B576" t="s">
        <v>22</v>
      </c>
      <c r="C576" t="s">
        <v>128</v>
      </c>
      <c r="D576" t="s">
        <v>3319</v>
      </c>
      <c r="E576" s="2">
        <f t="shared" si="56"/>
        <v>1300</v>
      </c>
      <c r="F576">
        <v>2</v>
      </c>
      <c r="G576" s="2">
        <f t="shared" si="57"/>
        <v>2600</v>
      </c>
      <c r="H576" t="s">
        <v>138</v>
      </c>
      <c r="I576" t="s">
        <v>141</v>
      </c>
      <c r="J576" t="s">
        <v>716</v>
      </c>
      <c r="K576" t="s">
        <v>3283</v>
      </c>
      <c r="L576">
        <v>2</v>
      </c>
      <c r="M576">
        <v>50</v>
      </c>
      <c r="N576" s="2">
        <f t="shared" si="58"/>
        <v>2550</v>
      </c>
      <c r="O576" s="2">
        <f t="shared" si="62"/>
        <v>4200</v>
      </c>
      <c r="P576" s="2">
        <f t="shared" si="59"/>
        <v>8400</v>
      </c>
      <c r="Q576" s="2">
        <f t="shared" si="60"/>
        <v>-5850</v>
      </c>
      <c r="R576" s="3">
        <f t="shared" si="61"/>
        <v>-2.2941176470588234</v>
      </c>
      <c r="S576" t="s">
        <v>3285</v>
      </c>
      <c r="T576" t="s">
        <v>3288</v>
      </c>
      <c r="U576" t="s">
        <v>3291</v>
      </c>
      <c r="V576" t="s">
        <v>3293</v>
      </c>
      <c r="W576" t="s">
        <v>3297</v>
      </c>
      <c r="X576" t="s">
        <v>3303</v>
      </c>
      <c r="Y576" t="s">
        <v>3309</v>
      </c>
      <c r="Z576" t="s">
        <v>3311</v>
      </c>
      <c r="AA576" t="s">
        <v>3312</v>
      </c>
    </row>
    <row r="577" spans="1:27" x14ac:dyDescent="0.25">
      <c r="A577" s="1">
        <v>45351</v>
      </c>
      <c r="B577" t="s">
        <v>101</v>
      </c>
      <c r="C577" t="s">
        <v>133</v>
      </c>
      <c r="D577" t="s">
        <v>3321</v>
      </c>
      <c r="E577" s="2">
        <f t="shared" si="56"/>
        <v>5800</v>
      </c>
      <c r="F577">
        <v>3</v>
      </c>
      <c r="G577" s="2">
        <f t="shared" si="57"/>
        <v>17400</v>
      </c>
      <c r="H577" t="s">
        <v>137</v>
      </c>
      <c r="I577" t="s">
        <v>139</v>
      </c>
      <c r="J577" t="s">
        <v>717</v>
      </c>
      <c r="K577" t="s">
        <v>3281</v>
      </c>
      <c r="L577">
        <v>3</v>
      </c>
      <c r="M577">
        <v>0</v>
      </c>
      <c r="N577" s="2">
        <f t="shared" si="58"/>
        <v>17400</v>
      </c>
      <c r="O577" s="2">
        <f t="shared" si="62"/>
        <v>1800</v>
      </c>
      <c r="P577" s="2">
        <f t="shared" si="59"/>
        <v>5400</v>
      </c>
      <c r="Q577" s="2">
        <f t="shared" si="60"/>
        <v>12000</v>
      </c>
      <c r="R577" s="3">
        <f t="shared" si="61"/>
        <v>0.68965517241379315</v>
      </c>
      <c r="S577" t="s">
        <v>3285</v>
      </c>
      <c r="T577" t="s">
        <v>3287</v>
      </c>
      <c r="U577" t="s">
        <v>3291</v>
      </c>
      <c r="V577" t="s">
        <v>3294</v>
      </c>
      <c r="W577" t="s">
        <v>3297</v>
      </c>
      <c r="X577" t="s">
        <v>3303</v>
      </c>
      <c r="Y577" t="s">
        <v>3309</v>
      </c>
      <c r="Z577" t="s">
        <v>3310</v>
      </c>
      <c r="AA577" t="s">
        <v>3312</v>
      </c>
    </row>
    <row r="578" spans="1:27" x14ac:dyDescent="0.25">
      <c r="A578" s="1">
        <v>45351</v>
      </c>
      <c r="B578" t="s">
        <v>83</v>
      </c>
      <c r="C578" t="s">
        <v>122</v>
      </c>
      <c r="D578" t="s">
        <v>3320</v>
      </c>
      <c r="E578" s="2">
        <f t="shared" ref="E578:E641" si="63">IF(AND(C578="Cinnamon Rolls", D578="Large Pack"), 1500,
IF(AND(C578="Cinnamon Rolls", D578="Small Pack"), 800,
IF(AND(C578="Cinnamon Rolls", D578="Party Pack"), 2800,
IF(D578="500g",1300,
IF(D578="1000g",2800,
IF(D578="1500g",3800,
IF(D578="2000g",4800,
IF(D578="2500g",5800,
IF(D578="3000g",6800,"")))))))))</f>
        <v>2800</v>
      </c>
      <c r="F578">
        <v>4</v>
      </c>
      <c r="G578" s="2">
        <f t="shared" ref="G578:G641" si="64">F578*E578</f>
        <v>11200</v>
      </c>
      <c r="H578" t="s">
        <v>136</v>
      </c>
      <c r="I578" t="s">
        <v>139</v>
      </c>
      <c r="J578" t="s">
        <v>718</v>
      </c>
      <c r="K578" t="s">
        <v>3281</v>
      </c>
      <c r="L578">
        <v>4</v>
      </c>
      <c r="M578">
        <v>0</v>
      </c>
      <c r="N578" s="2">
        <f t="shared" ref="N578:N641" si="65">G578-M578</f>
        <v>11200</v>
      </c>
      <c r="O578" s="2">
        <f t="shared" si="62"/>
        <v>2600</v>
      </c>
      <c r="P578" s="2">
        <f t="shared" ref="P578:P641" si="66">L578*O578</f>
        <v>10400</v>
      </c>
      <c r="Q578" s="2">
        <f t="shared" ref="Q578:Q641" si="67">N578-P578</f>
        <v>800</v>
      </c>
      <c r="R578" s="3">
        <f t="shared" ref="R578:R641" si="68">Q578/N578*100%</f>
        <v>7.1428571428571425E-2</v>
      </c>
      <c r="S578" t="s">
        <v>3285</v>
      </c>
      <c r="T578" t="s">
        <v>3288</v>
      </c>
      <c r="U578" t="s">
        <v>3290</v>
      </c>
      <c r="V578" t="s">
        <v>3294</v>
      </c>
      <c r="W578" t="s">
        <v>3297</v>
      </c>
      <c r="X578" t="s">
        <v>3303</v>
      </c>
      <c r="Y578" t="s">
        <v>3309</v>
      </c>
      <c r="Z578" t="s">
        <v>3310</v>
      </c>
      <c r="AA578" t="s">
        <v>3314</v>
      </c>
    </row>
    <row r="579" spans="1:27" x14ac:dyDescent="0.25">
      <c r="A579" s="1">
        <v>45351</v>
      </c>
      <c r="B579" t="s">
        <v>36</v>
      </c>
      <c r="C579" t="s">
        <v>132</v>
      </c>
      <c r="D579" t="s">
        <v>3322</v>
      </c>
      <c r="E579" s="2">
        <f t="shared" si="63"/>
        <v>3800</v>
      </c>
      <c r="F579">
        <v>1</v>
      </c>
      <c r="G579" s="2">
        <f t="shared" si="64"/>
        <v>3800</v>
      </c>
      <c r="H579" t="s">
        <v>137</v>
      </c>
      <c r="I579" t="s">
        <v>139</v>
      </c>
      <c r="J579" t="s">
        <v>719</v>
      </c>
      <c r="K579" t="s">
        <v>3281</v>
      </c>
      <c r="L579">
        <v>1</v>
      </c>
      <c r="M579">
        <v>0</v>
      </c>
      <c r="N579" s="2">
        <f t="shared" si="65"/>
        <v>3800</v>
      </c>
      <c r="O579" s="2">
        <f t="shared" ref="O579:O642" si="69">IF(AND(C580="Cinnamon Rolls", D580="Small Pack"), 400,
IF(AND(C580="Cinnamon Rolls", D580="Large Pack"), 1000,
IF(AND(C580="Cinnamon Rolls", D580="Party Pack"), 1300,
IF(D580="500g", 900,
IF(D580="1000g", 1800,
IF(D580="1500g", 2600,
IF(D580="2000g", 3500,
IF(D580="2500g", 4200,
IF(D580="3000g", 5000, "")))))))))</f>
        <v>2600</v>
      </c>
      <c r="P579" s="2">
        <f t="shared" si="66"/>
        <v>2600</v>
      </c>
      <c r="Q579" s="2">
        <f t="shared" si="67"/>
        <v>1200</v>
      </c>
      <c r="R579" s="3">
        <f t="shared" si="68"/>
        <v>0.31578947368421051</v>
      </c>
      <c r="S579" t="s">
        <v>3284</v>
      </c>
      <c r="T579" t="s">
        <v>3288</v>
      </c>
      <c r="U579" t="s">
        <v>3291</v>
      </c>
      <c r="V579" t="s">
        <v>3294</v>
      </c>
      <c r="W579" t="s">
        <v>3297</v>
      </c>
      <c r="X579" t="s">
        <v>3303</v>
      </c>
      <c r="Y579" t="s">
        <v>3308</v>
      </c>
      <c r="Z579" t="s">
        <v>3311</v>
      </c>
      <c r="AA579" t="s">
        <v>3315</v>
      </c>
    </row>
    <row r="580" spans="1:27" x14ac:dyDescent="0.25">
      <c r="A580" s="1">
        <v>45352</v>
      </c>
      <c r="B580" t="s">
        <v>22</v>
      </c>
      <c r="C580" t="s">
        <v>135</v>
      </c>
      <c r="D580" t="s">
        <v>3322</v>
      </c>
      <c r="E580" s="2">
        <f t="shared" si="63"/>
        <v>3800</v>
      </c>
      <c r="F580">
        <v>1</v>
      </c>
      <c r="G580" s="2">
        <f t="shared" si="64"/>
        <v>3800</v>
      </c>
      <c r="H580" t="s">
        <v>137</v>
      </c>
      <c r="I580" t="s">
        <v>139</v>
      </c>
      <c r="J580" t="s">
        <v>720</v>
      </c>
      <c r="K580" t="s">
        <v>3281</v>
      </c>
      <c r="L580">
        <v>1</v>
      </c>
      <c r="M580">
        <v>0</v>
      </c>
      <c r="N580" s="2">
        <f t="shared" si="65"/>
        <v>3800</v>
      </c>
      <c r="O580" s="2">
        <f t="shared" si="69"/>
        <v>5000</v>
      </c>
      <c r="P580" s="2">
        <f t="shared" si="66"/>
        <v>5000</v>
      </c>
      <c r="Q580" s="2">
        <f t="shared" si="67"/>
        <v>-1200</v>
      </c>
      <c r="R580" s="3">
        <f t="shared" si="68"/>
        <v>-0.31578947368421051</v>
      </c>
      <c r="S580" t="s">
        <v>3285</v>
      </c>
      <c r="T580" t="s">
        <v>3287</v>
      </c>
      <c r="U580" t="s">
        <v>3291</v>
      </c>
      <c r="V580" t="s">
        <v>3295</v>
      </c>
      <c r="W580" t="s">
        <v>3296</v>
      </c>
      <c r="X580" t="s">
        <v>3304</v>
      </c>
      <c r="Y580" t="s">
        <v>3309</v>
      </c>
      <c r="Z580" t="s">
        <v>3311</v>
      </c>
      <c r="AA580" t="s">
        <v>3314</v>
      </c>
    </row>
    <row r="581" spans="1:27" x14ac:dyDescent="0.25">
      <c r="A581" s="1">
        <v>45352</v>
      </c>
      <c r="B581" t="s">
        <v>25</v>
      </c>
      <c r="C581" t="s">
        <v>131</v>
      </c>
      <c r="D581" t="s">
        <v>3317</v>
      </c>
      <c r="E581" s="2">
        <f t="shared" si="63"/>
        <v>6800</v>
      </c>
      <c r="F581">
        <v>4</v>
      </c>
      <c r="G581" s="2">
        <f t="shared" si="64"/>
        <v>27200</v>
      </c>
      <c r="H581" t="s">
        <v>137</v>
      </c>
      <c r="I581" t="s">
        <v>139</v>
      </c>
      <c r="J581" t="s">
        <v>721</v>
      </c>
      <c r="K581" t="s">
        <v>3281</v>
      </c>
      <c r="L581">
        <v>4</v>
      </c>
      <c r="M581">
        <v>0</v>
      </c>
      <c r="N581" s="2">
        <f t="shared" si="65"/>
        <v>27200</v>
      </c>
      <c r="O581" s="2">
        <f t="shared" si="69"/>
        <v>900</v>
      </c>
      <c r="P581" s="2">
        <f t="shared" si="66"/>
        <v>3600</v>
      </c>
      <c r="Q581" s="2">
        <f t="shared" si="67"/>
        <v>23600</v>
      </c>
      <c r="R581" s="3">
        <f t="shared" si="68"/>
        <v>0.86764705882352944</v>
      </c>
      <c r="S581" t="s">
        <v>3285</v>
      </c>
      <c r="T581" t="s">
        <v>3288</v>
      </c>
      <c r="U581" t="s">
        <v>3290</v>
      </c>
      <c r="V581" t="s">
        <v>3295</v>
      </c>
      <c r="W581" t="s">
        <v>3296</v>
      </c>
      <c r="X581" t="s">
        <v>3304</v>
      </c>
      <c r="Y581" t="s">
        <v>3307</v>
      </c>
      <c r="Z581" t="s">
        <v>3310</v>
      </c>
      <c r="AA581" t="s">
        <v>3312</v>
      </c>
    </row>
    <row r="582" spans="1:27" x14ac:dyDescent="0.25">
      <c r="A582" s="1">
        <v>45352</v>
      </c>
      <c r="B582" t="s">
        <v>42</v>
      </c>
      <c r="C582" t="s">
        <v>134</v>
      </c>
      <c r="D582" t="s">
        <v>3319</v>
      </c>
      <c r="E582" s="2">
        <f t="shared" si="63"/>
        <v>1300</v>
      </c>
      <c r="F582">
        <v>1</v>
      </c>
      <c r="G582" s="2">
        <f t="shared" si="64"/>
        <v>1300</v>
      </c>
      <c r="H582" t="s">
        <v>137</v>
      </c>
      <c r="I582" t="s">
        <v>141</v>
      </c>
      <c r="J582" t="s">
        <v>722</v>
      </c>
      <c r="K582" t="s">
        <v>3281</v>
      </c>
      <c r="L582">
        <v>1</v>
      </c>
      <c r="M582">
        <v>0</v>
      </c>
      <c r="N582" s="2">
        <f t="shared" si="65"/>
        <v>1300</v>
      </c>
      <c r="O582" s="2">
        <f t="shared" si="69"/>
        <v>3500</v>
      </c>
      <c r="P582" s="2">
        <f t="shared" si="66"/>
        <v>3500</v>
      </c>
      <c r="Q582" s="2">
        <f t="shared" si="67"/>
        <v>-2200</v>
      </c>
      <c r="R582" s="3">
        <f t="shared" si="68"/>
        <v>-1.6923076923076923</v>
      </c>
      <c r="S582" t="s">
        <v>3286</v>
      </c>
      <c r="T582" t="s">
        <v>3288</v>
      </c>
      <c r="U582" t="s">
        <v>3290</v>
      </c>
      <c r="V582" t="s">
        <v>3294</v>
      </c>
      <c r="W582" t="s">
        <v>3296</v>
      </c>
      <c r="X582" t="s">
        <v>3304</v>
      </c>
      <c r="Y582" t="s">
        <v>3309</v>
      </c>
      <c r="Z582" t="s">
        <v>3311</v>
      </c>
      <c r="AA582" t="s">
        <v>3314</v>
      </c>
    </row>
    <row r="583" spans="1:27" x14ac:dyDescent="0.25">
      <c r="A583" s="1">
        <v>45352</v>
      </c>
      <c r="B583" t="s">
        <v>103</v>
      </c>
      <c r="C583" t="s">
        <v>132</v>
      </c>
      <c r="D583" t="s">
        <v>3318</v>
      </c>
      <c r="E583" s="2">
        <f t="shared" si="63"/>
        <v>4800</v>
      </c>
      <c r="F583">
        <v>5</v>
      </c>
      <c r="G583" s="2">
        <f t="shared" si="64"/>
        <v>24000</v>
      </c>
      <c r="H583" t="s">
        <v>137</v>
      </c>
      <c r="I583" t="s">
        <v>140</v>
      </c>
      <c r="J583" t="s">
        <v>723</v>
      </c>
      <c r="K583" t="s">
        <v>3281</v>
      </c>
      <c r="L583">
        <v>5</v>
      </c>
      <c r="M583">
        <v>0</v>
      </c>
      <c r="N583" s="2">
        <f t="shared" si="65"/>
        <v>24000</v>
      </c>
      <c r="O583" s="2">
        <f t="shared" si="69"/>
        <v>3500</v>
      </c>
      <c r="P583" s="2">
        <f t="shared" si="66"/>
        <v>17500</v>
      </c>
      <c r="Q583" s="2">
        <f t="shared" si="67"/>
        <v>6500</v>
      </c>
      <c r="R583" s="3">
        <f t="shared" si="68"/>
        <v>0.27083333333333331</v>
      </c>
      <c r="S583" t="s">
        <v>3286</v>
      </c>
      <c r="T583" t="s">
        <v>3289</v>
      </c>
      <c r="U583" t="s">
        <v>3291</v>
      </c>
      <c r="V583" t="s">
        <v>3292</v>
      </c>
      <c r="W583" t="s">
        <v>3296</v>
      </c>
      <c r="X583" t="s">
        <v>3304</v>
      </c>
      <c r="Y583" t="s">
        <v>3309</v>
      </c>
      <c r="Z583" t="s">
        <v>3310</v>
      </c>
      <c r="AA583" t="s">
        <v>3313</v>
      </c>
    </row>
    <row r="584" spans="1:27" x14ac:dyDescent="0.25">
      <c r="A584" s="1">
        <v>45352</v>
      </c>
      <c r="B584" t="s">
        <v>54</v>
      </c>
      <c r="C584" t="s">
        <v>134</v>
      </c>
      <c r="D584" t="s">
        <v>3318</v>
      </c>
      <c r="E584" s="2">
        <f t="shared" si="63"/>
        <v>4800</v>
      </c>
      <c r="F584">
        <v>3</v>
      </c>
      <c r="G584" s="2">
        <f t="shared" si="64"/>
        <v>14400</v>
      </c>
      <c r="H584" t="s">
        <v>138</v>
      </c>
      <c r="I584" t="s">
        <v>139</v>
      </c>
      <c r="J584" t="s">
        <v>724</v>
      </c>
      <c r="K584" t="s">
        <v>3281</v>
      </c>
      <c r="L584">
        <v>3</v>
      </c>
      <c r="M584">
        <v>50</v>
      </c>
      <c r="N584" s="2">
        <f t="shared" si="65"/>
        <v>14350</v>
      </c>
      <c r="O584" s="2">
        <f t="shared" si="69"/>
        <v>900</v>
      </c>
      <c r="P584" s="2">
        <f t="shared" si="66"/>
        <v>2700</v>
      </c>
      <c r="Q584" s="2">
        <f t="shared" si="67"/>
        <v>11650</v>
      </c>
      <c r="R584" s="3">
        <f t="shared" si="68"/>
        <v>0.81184668989547037</v>
      </c>
      <c r="S584" t="s">
        <v>3284</v>
      </c>
      <c r="T584" t="s">
        <v>3288</v>
      </c>
      <c r="U584" t="s">
        <v>3290</v>
      </c>
      <c r="V584" t="s">
        <v>3292</v>
      </c>
      <c r="W584" t="s">
        <v>3296</v>
      </c>
      <c r="X584" t="s">
        <v>3304</v>
      </c>
      <c r="Y584" t="s">
        <v>3308</v>
      </c>
      <c r="Z584" t="s">
        <v>3311</v>
      </c>
      <c r="AA584" t="s">
        <v>3314</v>
      </c>
    </row>
    <row r="585" spans="1:27" x14ac:dyDescent="0.25">
      <c r="A585" s="1">
        <v>45352</v>
      </c>
      <c r="B585" t="s">
        <v>27</v>
      </c>
      <c r="C585" t="s">
        <v>130</v>
      </c>
      <c r="D585" t="s">
        <v>3319</v>
      </c>
      <c r="E585" s="2">
        <f t="shared" si="63"/>
        <v>1300</v>
      </c>
      <c r="F585">
        <v>5</v>
      </c>
      <c r="G585" s="2">
        <f t="shared" si="64"/>
        <v>6500</v>
      </c>
      <c r="H585" t="s">
        <v>138</v>
      </c>
      <c r="I585" t="s">
        <v>141</v>
      </c>
      <c r="J585" t="s">
        <v>725</v>
      </c>
      <c r="K585" t="s">
        <v>3281</v>
      </c>
      <c r="L585">
        <v>5</v>
      </c>
      <c r="M585">
        <v>0</v>
      </c>
      <c r="N585" s="2">
        <f t="shared" si="65"/>
        <v>6500</v>
      </c>
      <c r="O585" s="2">
        <f t="shared" si="69"/>
        <v>4200</v>
      </c>
      <c r="P585" s="2">
        <f t="shared" si="66"/>
        <v>21000</v>
      </c>
      <c r="Q585" s="2">
        <f t="shared" si="67"/>
        <v>-14500</v>
      </c>
      <c r="R585" s="3">
        <f t="shared" si="68"/>
        <v>-2.2307692307692308</v>
      </c>
      <c r="S585" t="s">
        <v>3285</v>
      </c>
      <c r="T585" t="s">
        <v>3289</v>
      </c>
      <c r="U585" t="s">
        <v>3290</v>
      </c>
      <c r="V585" t="s">
        <v>3292</v>
      </c>
      <c r="W585" t="s">
        <v>3296</v>
      </c>
      <c r="X585" t="s">
        <v>3304</v>
      </c>
      <c r="Y585" t="s">
        <v>3307</v>
      </c>
      <c r="Z585" t="s">
        <v>3311</v>
      </c>
      <c r="AA585" t="s">
        <v>3314</v>
      </c>
    </row>
    <row r="586" spans="1:27" x14ac:dyDescent="0.25">
      <c r="A586" s="1">
        <v>45352</v>
      </c>
      <c r="B586" t="s">
        <v>110</v>
      </c>
      <c r="C586" t="s">
        <v>126</v>
      </c>
      <c r="D586" t="s">
        <v>3321</v>
      </c>
      <c r="E586" s="2">
        <f t="shared" si="63"/>
        <v>5800</v>
      </c>
      <c r="F586">
        <v>1</v>
      </c>
      <c r="G586" s="2">
        <f t="shared" si="64"/>
        <v>5800</v>
      </c>
      <c r="H586" t="s">
        <v>137</v>
      </c>
      <c r="I586" t="s">
        <v>140</v>
      </c>
      <c r="J586" t="s">
        <v>726</v>
      </c>
      <c r="K586" t="s">
        <v>3281</v>
      </c>
      <c r="L586">
        <v>1</v>
      </c>
      <c r="M586">
        <v>0</v>
      </c>
      <c r="N586" s="2">
        <f t="shared" si="65"/>
        <v>5800</v>
      </c>
      <c r="O586" s="2">
        <f t="shared" si="69"/>
        <v>2600</v>
      </c>
      <c r="P586" s="2">
        <f t="shared" si="66"/>
        <v>2600</v>
      </c>
      <c r="Q586" s="2">
        <f t="shared" si="67"/>
        <v>3200</v>
      </c>
      <c r="R586" s="3">
        <f t="shared" si="68"/>
        <v>0.55172413793103448</v>
      </c>
      <c r="S586" t="s">
        <v>3286</v>
      </c>
      <c r="T586" t="s">
        <v>3289</v>
      </c>
      <c r="U586" t="s">
        <v>3291</v>
      </c>
      <c r="V586" t="s">
        <v>3294</v>
      </c>
      <c r="W586" t="s">
        <v>3296</v>
      </c>
      <c r="X586" t="s">
        <v>3304</v>
      </c>
      <c r="Y586" t="s">
        <v>3309</v>
      </c>
      <c r="Z586" t="s">
        <v>3311</v>
      </c>
      <c r="AA586" t="s">
        <v>3314</v>
      </c>
    </row>
    <row r="587" spans="1:27" x14ac:dyDescent="0.25">
      <c r="A587" s="1">
        <v>45352</v>
      </c>
      <c r="B587" t="s">
        <v>110</v>
      </c>
      <c r="C587" t="s">
        <v>133</v>
      </c>
      <c r="D587" t="s">
        <v>3322</v>
      </c>
      <c r="E587" s="2">
        <f t="shared" si="63"/>
        <v>3800</v>
      </c>
      <c r="F587">
        <v>4</v>
      </c>
      <c r="G587" s="2">
        <f t="shared" si="64"/>
        <v>15200</v>
      </c>
      <c r="H587" t="s">
        <v>138</v>
      </c>
      <c r="I587" t="s">
        <v>139</v>
      </c>
      <c r="J587" t="s">
        <v>727</v>
      </c>
      <c r="K587" t="s">
        <v>3281</v>
      </c>
      <c r="L587">
        <v>4</v>
      </c>
      <c r="M587">
        <v>0</v>
      </c>
      <c r="N587" s="2">
        <f t="shared" si="65"/>
        <v>15200</v>
      </c>
      <c r="O587" s="2">
        <f t="shared" si="69"/>
        <v>3500</v>
      </c>
      <c r="P587" s="2">
        <f t="shared" si="66"/>
        <v>14000</v>
      </c>
      <c r="Q587" s="2">
        <f t="shared" si="67"/>
        <v>1200</v>
      </c>
      <c r="R587" s="3">
        <f t="shared" si="68"/>
        <v>7.8947368421052627E-2</v>
      </c>
      <c r="S587" t="s">
        <v>3284</v>
      </c>
      <c r="T587" t="s">
        <v>3289</v>
      </c>
      <c r="U587" t="s">
        <v>3291</v>
      </c>
      <c r="V587" t="s">
        <v>3295</v>
      </c>
      <c r="W587" t="s">
        <v>3296</v>
      </c>
      <c r="X587" t="s">
        <v>3304</v>
      </c>
      <c r="Y587" t="s">
        <v>3309</v>
      </c>
      <c r="Z587" t="s">
        <v>3310</v>
      </c>
      <c r="AA587" t="s">
        <v>3313</v>
      </c>
    </row>
    <row r="588" spans="1:27" x14ac:dyDescent="0.25">
      <c r="A588" s="1">
        <v>45352</v>
      </c>
      <c r="B588" t="s">
        <v>113</v>
      </c>
      <c r="C588" t="s">
        <v>127</v>
      </c>
      <c r="D588" t="s">
        <v>3318</v>
      </c>
      <c r="E588" s="2">
        <f t="shared" si="63"/>
        <v>4800</v>
      </c>
      <c r="F588">
        <v>4</v>
      </c>
      <c r="G588" s="2">
        <f t="shared" si="64"/>
        <v>19200</v>
      </c>
      <c r="H588" t="s">
        <v>138</v>
      </c>
      <c r="I588" t="s">
        <v>140</v>
      </c>
      <c r="J588" t="s">
        <v>728</v>
      </c>
      <c r="K588" t="s">
        <v>3281</v>
      </c>
      <c r="L588">
        <v>4</v>
      </c>
      <c r="M588">
        <v>0</v>
      </c>
      <c r="N588" s="2">
        <f t="shared" si="65"/>
        <v>19200</v>
      </c>
      <c r="O588" s="2">
        <f t="shared" si="69"/>
        <v>2600</v>
      </c>
      <c r="P588" s="2">
        <f t="shared" si="66"/>
        <v>10400</v>
      </c>
      <c r="Q588" s="2">
        <f t="shared" si="67"/>
        <v>8800</v>
      </c>
      <c r="R588" s="3">
        <f t="shared" si="68"/>
        <v>0.45833333333333331</v>
      </c>
      <c r="S588" t="s">
        <v>3285</v>
      </c>
      <c r="T588" t="s">
        <v>3289</v>
      </c>
      <c r="U588" t="s">
        <v>3291</v>
      </c>
      <c r="V588" t="s">
        <v>3293</v>
      </c>
      <c r="W588" t="s">
        <v>3296</v>
      </c>
      <c r="X588" t="s">
        <v>3304</v>
      </c>
      <c r="Y588" t="s">
        <v>3307</v>
      </c>
      <c r="Z588" t="s">
        <v>3311</v>
      </c>
      <c r="AA588" t="s">
        <v>3313</v>
      </c>
    </row>
    <row r="589" spans="1:27" x14ac:dyDescent="0.25">
      <c r="A589" s="1">
        <v>45352</v>
      </c>
      <c r="B589" t="s">
        <v>29</v>
      </c>
      <c r="C589" t="s">
        <v>131</v>
      </c>
      <c r="D589" t="s">
        <v>3322</v>
      </c>
      <c r="E589" s="2">
        <f t="shared" si="63"/>
        <v>3800</v>
      </c>
      <c r="F589">
        <v>4</v>
      </c>
      <c r="G589" s="2">
        <f t="shared" si="64"/>
        <v>15200</v>
      </c>
      <c r="H589" t="s">
        <v>138</v>
      </c>
      <c r="I589" t="s">
        <v>141</v>
      </c>
      <c r="J589" t="s">
        <v>729</v>
      </c>
      <c r="K589" t="s">
        <v>3281</v>
      </c>
      <c r="L589">
        <v>4</v>
      </c>
      <c r="M589">
        <v>0</v>
      </c>
      <c r="N589" s="2">
        <f t="shared" si="65"/>
        <v>15200</v>
      </c>
      <c r="O589" s="2">
        <f t="shared" si="69"/>
        <v>4200</v>
      </c>
      <c r="P589" s="2">
        <f t="shared" si="66"/>
        <v>16800</v>
      </c>
      <c r="Q589" s="2">
        <f t="shared" si="67"/>
        <v>-1600</v>
      </c>
      <c r="R589" s="3">
        <f t="shared" si="68"/>
        <v>-0.10526315789473684</v>
      </c>
      <c r="S589" t="s">
        <v>3285</v>
      </c>
      <c r="T589" t="s">
        <v>3287</v>
      </c>
      <c r="U589" t="s">
        <v>3290</v>
      </c>
      <c r="V589" t="s">
        <v>3295</v>
      </c>
      <c r="W589" t="s">
        <v>3296</v>
      </c>
      <c r="X589" t="s">
        <v>3304</v>
      </c>
      <c r="Y589" t="s">
        <v>3307</v>
      </c>
      <c r="Z589" t="s">
        <v>3311</v>
      </c>
      <c r="AA589" t="s">
        <v>3315</v>
      </c>
    </row>
    <row r="590" spans="1:27" x14ac:dyDescent="0.25">
      <c r="A590" s="1">
        <v>45353</v>
      </c>
      <c r="B590" t="s">
        <v>61</v>
      </c>
      <c r="C590" t="s">
        <v>134</v>
      </c>
      <c r="D590" t="s">
        <v>3321</v>
      </c>
      <c r="E590" s="2">
        <f t="shared" si="63"/>
        <v>5800</v>
      </c>
      <c r="F590">
        <v>5</v>
      </c>
      <c r="G590" s="2">
        <f t="shared" si="64"/>
        <v>29000</v>
      </c>
      <c r="H590" t="s">
        <v>136</v>
      </c>
      <c r="I590" t="s">
        <v>139</v>
      </c>
      <c r="J590" t="s">
        <v>730</v>
      </c>
      <c r="K590" t="s">
        <v>3281</v>
      </c>
      <c r="L590">
        <v>5</v>
      </c>
      <c r="M590">
        <v>0</v>
      </c>
      <c r="N590" s="2">
        <f t="shared" si="65"/>
        <v>29000</v>
      </c>
      <c r="O590" s="2">
        <f t="shared" si="69"/>
        <v>3500</v>
      </c>
      <c r="P590" s="2">
        <f t="shared" si="66"/>
        <v>17500</v>
      </c>
      <c r="Q590" s="2">
        <f t="shared" si="67"/>
        <v>11500</v>
      </c>
      <c r="R590" s="3">
        <f t="shared" si="68"/>
        <v>0.39655172413793105</v>
      </c>
      <c r="S590" t="s">
        <v>3284</v>
      </c>
      <c r="T590" t="s">
        <v>3288</v>
      </c>
      <c r="U590" t="s">
        <v>3291</v>
      </c>
      <c r="V590" t="s">
        <v>3293</v>
      </c>
      <c r="W590" t="s">
        <v>3296</v>
      </c>
      <c r="X590" t="s">
        <v>3305</v>
      </c>
      <c r="Y590" t="s">
        <v>3309</v>
      </c>
      <c r="Z590" t="s">
        <v>3311</v>
      </c>
      <c r="AA590" t="s">
        <v>3314</v>
      </c>
    </row>
    <row r="591" spans="1:27" x14ac:dyDescent="0.25">
      <c r="A591" s="1">
        <v>45353</v>
      </c>
      <c r="B591" t="s">
        <v>47</v>
      </c>
      <c r="C591" t="s">
        <v>126</v>
      </c>
      <c r="D591" t="s">
        <v>3318</v>
      </c>
      <c r="E591" s="2">
        <f t="shared" si="63"/>
        <v>4800</v>
      </c>
      <c r="F591">
        <v>2</v>
      </c>
      <c r="G591" s="2">
        <f t="shared" si="64"/>
        <v>9600</v>
      </c>
      <c r="H591" t="s">
        <v>136</v>
      </c>
      <c r="I591" t="s">
        <v>140</v>
      </c>
      <c r="J591" t="s">
        <v>731</v>
      </c>
      <c r="K591" t="s">
        <v>3281</v>
      </c>
      <c r="L591">
        <v>2</v>
      </c>
      <c r="M591">
        <v>0</v>
      </c>
      <c r="N591" s="2">
        <f t="shared" si="65"/>
        <v>9600</v>
      </c>
      <c r="O591" s="2">
        <f t="shared" si="69"/>
        <v>2600</v>
      </c>
      <c r="P591" s="2">
        <f t="shared" si="66"/>
        <v>5200</v>
      </c>
      <c r="Q591" s="2">
        <f t="shared" si="67"/>
        <v>4400</v>
      </c>
      <c r="R591" s="3">
        <f t="shared" si="68"/>
        <v>0.45833333333333331</v>
      </c>
      <c r="S591" t="s">
        <v>3286</v>
      </c>
      <c r="T591" t="s">
        <v>3287</v>
      </c>
      <c r="U591" t="s">
        <v>3291</v>
      </c>
      <c r="V591" t="s">
        <v>3295</v>
      </c>
      <c r="W591" t="s">
        <v>3296</v>
      </c>
      <c r="X591" t="s">
        <v>3305</v>
      </c>
      <c r="Y591" t="s">
        <v>3308</v>
      </c>
      <c r="Z591" t="s">
        <v>3310</v>
      </c>
      <c r="AA591" t="s">
        <v>3314</v>
      </c>
    </row>
    <row r="592" spans="1:27" x14ac:dyDescent="0.25">
      <c r="A592" s="1">
        <v>45353</v>
      </c>
      <c r="B592" t="s">
        <v>110</v>
      </c>
      <c r="C592" t="s">
        <v>131</v>
      </c>
      <c r="D592" t="s">
        <v>3322</v>
      </c>
      <c r="E592" s="2">
        <f t="shared" si="63"/>
        <v>3800</v>
      </c>
      <c r="F592">
        <v>4</v>
      </c>
      <c r="G592" s="2">
        <f t="shared" si="64"/>
        <v>15200</v>
      </c>
      <c r="H592" t="s">
        <v>137</v>
      </c>
      <c r="I592" t="s">
        <v>139</v>
      </c>
      <c r="J592" t="s">
        <v>732</v>
      </c>
      <c r="K592" t="s">
        <v>3281</v>
      </c>
      <c r="L592">
        <v>4</v>
      </c>
      <c r="M592">
        <v>0</v>
      </c>
      <c r="N592" s="2">
        <f t="shared" si="65"/>
        <v>15200</v>
      </c>
      <c r="O592" s="2">
        <f t="shared" si="69"/>
        <v>3500</v>
      </c>
      <c r="P592" s="2">
        <f t="shared" si="66"/>
        <v>14000</v>
      </c>
      <c r="Q592" s="2">
        <f t="shared" si="67"/>
        <v>1200</v>
      </c>
      <c r="R592" s="3">
        <f t="shared" si="68"/>
        <v>7.8947368421052627E-2</v>
      </c>
      <c r="S592" t="s">
        <v>3284</v>
      </c>
      <c r="T592" t="s">
        <v>3288</v>
      </c>
      <c r="U592" t="s">
        <v>3291</v>
      </c>
      <c r="V592" t="s">
        <v>3293</v>
      </c>
      <c r="W592" t="s">
        <v>3296</v>
      </c>
      <c r="X592" t="s">
        <v>3305</v>
      </c>
      <c r="Y592" t="s">
        <v>3307</v>
      </c>
      <c r="Z592" t="s">
        <v>3311</v>
      </c>
      <c r="AA592" t="s">
        <v>3314</v>
      </c>
    </row>
    <row r="593" spans="1:27" x14ac:dyDescent="0.25">
      <c r="A593" s="1">
        <v>45353</v>
      </c>
      <c r="B593" t="s">
        <v>72</v>
      </c>
      <c r="C593" t="s">
        <v>131</v>
      </c>
      <c r="D593" t="s">
        <v>3318</v>
      </c>
      <c r="E593" s="2">
        <f t="shared" si="63"/>
        <v>4800</v>
      </c>
      <c r="F593">
        <v>2</v>
      </c>
      <c r="G593" s="2">
        <f t="shared" si="64"/>
        <v>9600</v>
      </c>
      <c r="H593" t="s">
        <v>136</v>
      </c>
      <c r="I593" t="s">
        <v>141</v>
      </c>
      <c r="J593" t="s">
        <v>733</v>
      </c>
      <c r="K593" t="s">
        <v>3281</v>
      </c>
      <c r="L593">
        <v>2</v>
      </c>
      <c r="M593">
        <v>0</v>
      </c>
      <c r="N593" s="2">
        <f t="shared" si="65"/>
        <v>9600</v>
      </c>
      <c r="O593" s="2">
        <f t="shared" si="69"/>
        <v>3500</v>
      </c>
      <c r="P593" s="2">
        <f t="shared" si="66"/>
        <v>7000</v>
      </c>
      <c r="Q593" s="2">
        <f t="shared" si="67"/>
        <v>2600</v>
      </c>
      <c r="R593" s="3">
        <f t="shared" si="68"/>
        <v>0.27083333333333331</v>
      </c>
      <c r="S593" t="s">
        <v>3286</v>
      </c>
      <c r="T593" t="s">
        <v>3287</v>
      </c>
      <c r="U593" t="s">
        <v>3290</v>
      </c>
      <c r="V593" t="s">
        <v>3293</v>
      </c>
      <c r="W593" t="s">
        <v>3296</v>
      </c>
      <c r="X593" t="s">
        <v>3305</v>
      </c>
      <c r="Y593" t="s">
        <v>3308</v>
      </c>
      <c r="Z593" t="s">
        <v>3310</v>
      </c>
      <c r="AA593" t="s">
        <v>3313</v>
      </c>
    </row>
    <row r="594" spans="1:27" x14ac:dyDescent="0.25">
      <c r="A594" s="1">
        <v>45353</v>
      </c>
      <c r="B594" t="s">
        <v>89</v>
      </c>
      <c r="C594" t="s">
        <v>130</v>
      </c>
      <c r="D594" t="s">
        <v>3318</v>
      </c>
      <c r="E594" s="2">
        <f t="shared" si="63"/>
        <v>4800</v>
      </c>
      <c r="F594">
        <v>1</v>
      </c>
      <c r="G594" s="2">
        <f t="shared" si="64"/>
        <v>4800</v>
      </c>
      <c r="H594" t="s">
        <v>138</v>
      </c>
      <c r="I594" t="s">
        <v>139</v>
      </c>
      <c r="J594" t="s">
        <v>734</v>
      </c>
      <c r="K594" t="s">
        <v>3281</v>
      </c>
      <c r="L594">
        <v>1</v>
      </c>
      <c r="M594">
        <v>0</v>
      </c>
      <c r="N594" s="2">
        <f t="shared" si="65"/>
        <v>4800</v>
      </c>
      <c r="O594" s="2">
        <f t="shared" si="69"/>
        <v>1000</v>
      </c>
      <c r="P594" s="2">
        <f t="shared" si="66"/>
        <v>1000</v>
      </c>
      <c r="Q594" s="2">
        <f t="shared" si="67"/>
        <v>3800</v>
      </c>
      <c r="R594" s="3">
        <f t="shared" si="68"/>
        <v>0.79166666666666663</v>
      </c>
      <c r="S594" t="s">
        <v>3285</v>
      </c>
      <c r="T594" t="s">
        <v>3287</v>
      </c>
      <c r="U594" t="s">
        <v>3290</v>
      </c>
      <c r="V594" t="s">
        <v>3293</v>
      </c>
      <c r="W594" t="s">
        <v>3296</v>
      </c>
      <c r="X594" t="s">
        <v>3305</v>
      </c>
      <c r="Y594" t="s">
        <v>3308</v>
      </c>
      <c r="Z594" t="s">
        <v>3311</v>
      </c>
      <c r="AA594" t="s">
        <v>3315</v>
      </c>
    </row>
    <row r="595" spans="1:27" x14ac:dyDescent="0.25">
      <c r="A595" s="1">
        <v>45354</v>
      </c>
      <c r="B595" t="s">
        <v>94</v>
      </c>
      <c r="C595" t="s">
        <v>123</v>
      </c>
      <c r="D595" t="s">
        <v>3328</v>
      </c>
      <c r="E595" s="2">
        <f t="shared" si="63"/>
        <v>1500</v>
      </c>
      <c r="F595">
        <v>2</v>
      </c>
      <c r="G595" s="2">
        <f t="shared" si="64"/>
        <v>3000</v>
      </c>
      <c r="H595" t="s">
        <v>138</v>
      </c>
      <c r="I595" t="s">
        <v>141</v>
      </c>
      <c r="J595" t="s">
        <v>735</v>
      </c>
      <c r="K595" t="s">
        <v>3282</v>
      </c>
      <c r="L595">
        <v>2</v>
      </c>
      <c r="M595">
        <v>0</v>
      </c>
      <c r="N595" s="2">
        <f t="shared" si="65"/>
        <v>3000</v>
      </c>
      <c r="O595" s="2">
        <f t="shared" si="69"/>
        <v>5000</v>
      </c>
      <c r="P595" s="2">
        <f t="shared" si="66"/>
        <v>10000</v>
      </c>
      <c r="Q595" s="2">
        <f t="shared" si="67"/>
        <v>-7000</v>
      </c>
      <c r="R595" s="3">
        <f t="shared" si="68"/>
        <v>-2.3333333333333335</v>
      </c>
      <c r="S595" t="s">
        <v>3286</v>
      </c>
      <c r="T595" t="s">
        <v>3287</v>
      </c>
      <c r="U595" t="s">
        <v>3290</v>
      </c>
      <c r="V595" t="s">
        <v>3292</v>
      </c>
      <c r="W595" t="s">
        <v>3296</v>
      </c>
      <c r="X595" t="s">
        <v>3306</v>
      </c>
      <c r="Y595" t="s">
        <v>3307</v>
      </c>
      <c r="Z595" t="s">
        <v>3310</v>
      </c>
      <c r="AA595" t="s">
        <v>3315</v>
      </c>
    </row>
    <row r="596" spans="1:27" x14ac:dyDescent="0.25">
      <c r="A596" s="1">
        <v>45354</v>
      </c>
      <c r="B596" t="s">
        <v>31</v>
      </c>
      <c r="C596" t="s">
        <v>130</v>
      </c>
      <c r="D596" t="s">
        <v>3317</v>
      </c>
      <c r="E596" s="2">
        <f t="shared" si="63"/>
        <v>6800</v>
      </c>
      <c r="F596">
        <v>5</v>
      </c>
      <c r="G596" s="2">
        <f t="shared" si="64"/>
        <v>34000</v>
      </c>
      <c r="H596" t="s">
        <v>136</v>
      </c>
      <c r="I596" t="s">
        <v>139</v>
      </c>
      <c r="J596" t="s">
        <v>736</v>
      </c>
      <c r="K596" t="s">
        <v>3281</v>
      </c>
      <c r="L596">
        <v>5</v>
      </c>
      <c r="M596">
        <v>0</v>
      </c>
      <c r="N596" s="2">
        <f t="shared" si="65"/>
        <v>34000</v>
      </c>
      <c r="O596" s="2">
        <f t="shared" si="69"/>
        <v>3500</v>
      </c>
      <c r="P596" s="2">
        <f t="shared" si="66"/>
        <v>17500</v>
      </c>
      <c r="Q596" s="2">
        <f t="shared" si="67"/>
        <v>16500</v>
      </c>
      <c r="R596" s="3">
        <f t="shared" si="68"/>
        <v>0.48529411764705882</v>
      </c>
      <c r="S596" t="s">
        <v>3284</v>
      </c>
      <c r="T596" t="s">
        <v>3288</v>
      </c>
      <c r="U596" t="s">
        <v>3291</v>
      </c>
      <c r="V596" t="s">
        <v>3292</v>
      </c>
      <c r="W596" t="s">
        <v>3296</v>
      </c>
      <c r="X596" t="s">
        <v>3306</v>
      </c>
      <c r="Y596" t="s">
        <v>3308</v>
      </c>
      <c r="Z596" t="s">
        <v>3311</v>
      </c>
      <c r="AA596" t="s">
        <v>3314</v>
      </c>
    </row>
    <row r="597" spans="1:27" x14ac:dyDescent="0.25">
      <c r="A597" s="1">
        <v>45354</v>
      </c>
      <c r="B597" t="s">
        <v>50</v>
      </c>
      <c r="C597" t="s">
        <v>132</v>
      </c>
      <c r="D597" t="s">
        <v>3318</v>
      </c>
      <c r="E597" s="2">
        <f t="shared" si="63"/>
        <v>4800</v>
      </c>
      <c r="F597">
        <v>5</v>
      </c>
      <c r="G597" s="2">
        <f t="shared" si="64"/>
        <v>24000</v>
      </c>
      <c r="H597" t="s">
        <v>137</v>
      </c>
      <c r="I597" t="s">
        <v>140</v>
      </c>
      <c r="J597" t="s">
        <v>737</v>
      </c>
      <c r="K597" t="s">
        <v>3281</v>
      </c>
      <c r="L597">
        <v>5</v>
      </c>
      <c r="M597">
        <v>0</v>
      </c>
      <c r="N597" s="2">
        <f t="shared" si="65"/>
        <v>24000</v>
      </c>
      <c r="O597" s="2">
        <f t="shared" si="69"/>
        <v>4200</v>
      </c>
      <c r="P597" s="2">
        <f t="shared" si="66"/>
        <v>21000</v>
      </c>
      <c r="Q597" s="2">
        <f t="shared" si="67"/>
        <v>3000</v>
      </c>
      <c r="R597" s="3">
        <f t="shared" si="68"/>
        <v>0.125</v>
      </c>
      <c r="S597" t="s">
        <v>3286</v>
      </c>
      <c r="T597" t="s">
        <v>3288</v>
      </c>
      <c r="U597" t="s">
        <v>3291</v>
      </c>
      <c r="V597" t="s">
        <v>3294</v>
      </c>
      <c r="W597" t="s">
        <v>3296</v>
      </c>
      <c r="X597" t="s">
        <v>3306</v>
      </c>
      <c r="Y597" t="s">
        <v>3309</v>
      </c>
      <c r="Z597" t="s">
        <v>3310</v>
      </c>
      <c r="AA597" t="s">
        <v>3315</v>
      </c>
    </row>
    <row r="598" spans="1:27" x14ac:dyDescent="0.25">
      <c r="A598" s="1">
        <v>45354</v>
      </c>
      <c r="B598" t="s">
        <v>92</v>
      </c>
      <c r="C598" t="s">
        <v>132</v>
      </c>
      <c r="D598" t="s">
        <v>3321</v>
      </c>
      <c r="E598" s="2">
        <f t="shared" si="63"/>
        <v>5800</v>
      </c>
      <c r="F598">
        <v>4</v>
      </c>
      <c r="G598" s="2">
        <f t="shared" si="64"/>
        <v>23200</v>
      </c>
      <c r="H598" t="s">
        <v>138</v>
      </c>
      <c r="I598" t="s">
        <v>141</v>
      </c>
      <c r="J598" t="s">
        <v>738</v>
      </c>
      <c r="K598" t="s">
        <v>3281</v>
      </c>
      <c r="L598">
        <v>4</v>
      </c>
      <c r="M598">
        <v>0</v>
      </c>
      <c r="N598" s="2">
        <f t="shared" si="65"/>
        <v>23200</v>
      </c>
      <c r="O598" s="2">
        <f t="shared" si="69"/>
        <v>2600</v>
      </c>
      <c r="P598" s="2">
        <f t="shared" si="66"/>
        <v>10400</v>
      </c>
      <c r="Q598" s="2">
        <f t="shared" si="67"/>
        <v>12800</v>
      </c>
      <c r="R598" s="3">
        <f t="shared" si="68"/>
        <v>0.55172413793103448</v>
      </c>
      <c r="S598" t="s">
        <v>3284</v>
      </c>
      <c r="T598" t="s">
        <v>3289</v>
      </c>
      <c r="U598" t="s">
        <v>3291</v>
      </c>
      <c r="V598" t="s">
        <v>3293</v>
      </c>
      <c r="W598" t="s">
        <v>3296</v>
      </c>
      <c r="X598" t="s">
        <v>3306</v>
      </c>
      <c r="Y598" t="s">
        <v>3307</v>
      </c>
      <c r="Z598" t="s">
        <v>3311</v>
      </c>
      <c r="AA598" t="s">
        <v>3312</v>
      </c>
    </row>
    <row r="599" spans="1:27" x14ac:dyDescent="0.25">
      <c r="A599" s="1">
        <v>45354</v>
      </c>
      <c r="B599" t="s">
        <v>101</v>
      </c>
      <c r="C599" t="s">
        <v>122</v>
      </c>
      <c r="D599" t="s">
        <v>3322</v>
      </c>
      <c r="E599" s="2">
        <f t="shared" si="63"/>
        <v>3800</v>
      </c>
      <c r="F599">
        <v>2</v>
      </c>
      <c r="G599" s="2">
        <f t="shared" si="64"/>
        <v>7600</v>
      </c>
      <c r="H599" t="s">
        <v>137</v>
      </c>
      <c r="I599" t="s">
        <v>139</v>
      </c>
      <c r="J599" t="s">
        <v>739</v>
      </c>
      <c r="K599" t="s">
        <v>3281</v>
      </c>
      <c r="L599">
        <v>2</v>
      </c>
      <c r="M599">
        <v>0</v>
      </c>
      <c r="N599" s="2">
        <f t="shared" si="65"/>
        <v>7600</v>
      </c>
      <c r="O599" s="2">
        <f t="shared" si="69"/>
        <v>400</v>
      </c>
      <c r="P599" s="2">
        <f t="shared" si="66"/>
        <v>800</v>
      </c>
      <c r="Q599" s="2">
        <f t="shared" si="67"/>
        <v>6800</v>
      </c>
      <c r="R599" s="3">
        <f t="shared" si="68"/>
        <v>0.89473684210526316</v>
      </c>
      <c r="S599" t="s">
        <v>3285</v>
      </c>
      <c r="T599" t="s">
        <v>3289</v>
      </c>
      <c r="U599" t="s">
        <v>3291</v>
      </c>
      <c r="V599" t="s">
        <v>3293</v>
      </c>
      <c r="W599" t="s">
        <v>3296</v>
      </c>
      <c r="X599" t="s">
        <v>3306</v>
      </c>
      <c r="Y599" t="s">
        <v>3307</v>
      </c>
      <c r="Z599" t="s">
        <v>3310</v>
      </c>
      <c r="AA599" t="s">
        <v>3313</v>
      </c>
    </row>
    <row r="600" spans="1:27" x14ac:dyDescent="0.25">
      <c r="A600" s="1">
        <v>45354</v>
      </c>
      <c r="B600" t="s">
        <v>22</v>
      </c>
      <c r="C600" t="s">
        <v>123</v>
      </c>
      <c r="D600" t="s">
        <v>3329</v>
      </c>
      <c r="E600" s="2">
        <f t="shared" si="63"/>
        <v>800</v>
      </c>
      <c r="F600">
        <v>4</v>
      </c>
      <c r="G600" s="2">
        <f t="shared" si="64"/>
        <v>3200</v>
      </c>
      <c r="H600" t="s">
        <v>137</v>
      </c>
      <c r="I600" t="s">
        <v>140</v>
      </c>
      <c r="J600" t="s">
        <v>740</v>
      </c>
      <c r="K600" t="s">
        <v>3282</v>
      </c>
      <c r="L600">
        <v>4</v>
      </c>
      <c r="M600">
        <v>0</v>
      </c>
      <c r="N600" s="2">
        <f t="shared" si="65"/>
        <v>3200</v>
      </c>
      <c r="O600" s="2">
        <f t="shared" si="69"/>
        <v>1000</v>
      </c>
      <c r="P600" s="2">
        <f t="shared" si="66"/>
        <v>4000</v>
      </c>
      <c r="Q600" s="2">
        <f t="shared" si="67"/>
        <v>-800</v>
      </c>
      <c r="R600" s="3">
        <f t="shared" si="68"/>
        <v>-0.25</v>
      </c>
      <c r="S600" t="s">
        <v>3284</v>
      </c>
      <c r="T600" t="s">
        <v>3287</v>
      </c>
      <c r="U600" t="s">
        <v>3291</v>
      </c>
      <c r="V600" t="s">
        <v>3295</v>
      </c>
      <c r="W600" t="s">
        <v>3296</v>
      </c>
      <c r="X600" t="s">
        <v>3306</v>
      </c>
      <c r="Y600" t="s">
        <v>3308</v>
      </c>
      <c r="Z600" t="s">
        <v>3311</v>
      </c>
      <c r="AA600" t="s">
        <v>3314</v>
      </c>
    </row>
    <row r="601" spans="1:27" x14ac:dyDescent="0.25">
      <c r="A601" s="1">
        <v>45354</v>
      </c>
      <c r="B601" t="s">
        <v>41</v>
      </c>
      <c r="C601" t="s">
        <v>123</v>
      </c>
      <c r="D601" t="s">
        <v>3328</v>
      </c>
      <c r="E601" s="2">
        <f t="shared" si="63"/>
        <v>1500</v>
      </c>
      <c r="F601">
        <v>2</v>
      </c>
      <c r="G601" s="2">
        <f t="shared" si="64"/>
        <v>3000</v>
      </c>
      <c r="H601" t="s">
        <v>136</v>
      </c>
      <c r="I601" t="s">
        <v>140</v>
      </c>
      <c r="J601" t="s">
        <v>741</v>
      </c>
      <c r="K601" t="s">
        <v>3282</v>
      </c>
      <c r="L601">
        <v>2</v>
      </c>
      <c r="M601">
        <v>0</v>
      </c>
      <c r="N601" s="2">
        <f t="shared" si="65"/>
        <v>3000</v>
      </c>
      <c r="O601" s="2">
        <f t="shared" si="69"/>
        <v>2600</v>
      </c>
      <c r="P601" s="2">
        <f t="shared" si="66"/>
        <v>5200</v>
      </c>
      <c r="Q601" s="2">
        <f t="shared" si="67"/>
        <v>-2200</v>
      </c>
      <c r="R601" s="3">
        <f t="shared" si="68"/>
        <v>-0.73333333333333328</v>
      </c>
      <c r="S601" t="s">
        <v>3284</v>
      </c>
      <c r="T601" t="s">
        <v>3287</v>
      </c>
      <c r="U601" t="s">
        <v>3291</v>
      </c>
      <c r="V601" t="s">
        <v>3293</v>
      </c>
      <c r="W601" t="s">
        <v>3296</v>
      </c>
      <c r="X601" t="s">
        <v>3306</v>
      </c>
      <c r="Y601" t="s">
        <v>3308</v>
      </c>
      <c r="Z601" t="s">
        <v>3311</v>
      </c>
      <c r="AA601" t="s">
        <v>3314</v>
      </c>
    </row>
    <row r="602" spans="1:27" x14ac:dyDescent="0.25">
      <c r="A602" s="1">
        <v>45354</v>
      </c>
      <c r="B602" t="s">
        <v>30</v>
      </c>
      <c r="C602" t="s">
        <v>127</v>
      </c>
      <c r="D602" t="s">
        <v>3322</v>
      </c>
      <c r="E602" s="2">
        <f t="shared" si="63"/>
        <v>3800</v>
      </c>
      <c r="F602">
        <v>3</v>
      </c>
      <c r="G602" s="2">
        <f t="shared" si="64"/>
        <v>11400</v>
      </c>
      <c r="H602" t="s">
        <v>138</v>
      </c>
      <c r="I602" t="s">
        <v>140</v>
      </c>
      <c r="J602" t="s">
        <v>742</v>
      </c>
      <c r="K602" t="s">
        <v>3281</v>
      </c>
      <c r="L602">
        <v>3</v>
      </c>
      <c r="M602">
        <v>100</v>
      </c>
      <c r="N602" s="2">
        <f t="shared" si="65"/>
        <v>11300</v>
      </c>
      <c r="O602" s="2">
        <f t="shared" si="69"/>
        <v>5000</v>
      </c>
      <c r="P602" s="2">
        <f t="shared" si="66"/>
        <v>15000</v>
      </c>
      <c r="Q602" s="2">
        <f t="shared" si="67"/>
        <v>-3700</v>
      </c>
      <c r="R602" s="3">
        <f t="shared" si="68"/>
        <v>-0.32743362831858408</v>
      </c>
      <c r="S602" t="s">
        <v>3285</v>
      </c>
      <c r="T602" t="s">
        <v>3287</v>
      </c>
      <c r="U602" t="s">
        <v>3290</v>
      </c>
      <c r="V602" t="s">
        <v>3293</v>
      </c>
      <c r="W602" t="s">
        <v>3296</v>
      </c>
      <c r="X602" t="s">
        <v>3306</v>
      </c>
      <c r="Y602" t="s">
        <v>3308</v>
      </c>
      <c r="Z602" t="s">
        <v>3311</v>
      </c>
      <c r="AA602" t="s">
        <v>3315</v>
      </c>
    </row>
    <row r="603" spans="1:27" x14ac:dyDescent="0.25">
      <c r="A603" s="1">
        <v>45354</v>
      </c>
      <c r="B603" t="s">
        <v>81</v>
      </c>
      <c r="C603" t="s">
        <v>130</v>
      </c>
      <c r="D603" t="s">
        <v>3317</v>
      </c>
      <c r="E603" s="2">
        <f t="shared" si="63"/>
        <v>6800</v>
      </c>
      <c r="F603">
        <v>3</v>
      </c>
      <c r="G603" s="2">
        <f t="shared" si="64"/>
        <v>20400</v>
      </c>
      <c r="H603" t="s">
        <v>138</v>
      </c>
      <c r="I603" t="s">
        <v>141</v>
      </c>
      <c r="J603" t="s">
        <v>743</v>
      </c>
      <c r="K603" t="s">
        <v>3281</v>
      </c>
      <c r="L603">
        <v>3</v>
      </c>
      <c r="M603">
        <v>0</v>
      </c>
      <c r="N603" s="2">
        <f t="shared" si="65"/>
        <v>20400</v>
      </c>
      <c r="O603" s="2">
        <f t="shared" si="69"/>
        <v>3500</v>
      </c>
      <c r="P603" s="2">
        <f t="shared" si="66"/>
        <v>10500</v>
      </c>
      <c r="Q603" s="2">
        <f t="shared" si="67"/>
        <v>9900</v>
      </c>
      <c r="R603" s="3">
        <f t="shared" si="68"/>
        <v>0.48529411764705882</v>
      </c>
      <c r="S603" t="s">
        <v>3285</v>
      </c>
      <c r="T603" t="s">
        <v>3288</v>
      </c>
      <c r="U603" t="s">
        <v>3291</v>
      </c>
      <c r="V603" t="s">
        <v>3292</v>
      </c>
      <c r="W603" t="s">
        <v>3296</v>
      </c>
      <c r="X603" t="s">
        <v>3306</v>
      </c>
      <c r="Y603" t="s">
        <v>3309</v>
      </c>
      <c r="Z603" t="s">
        <v>3311</v>
      </c>
      <c r="AA603" t="s">
        <v>3315</v>
      </c>
    </row>
    <row r="604" spans="1:27" x14ac:dyDescent="0.25">
      <c r="A604" s="1">
        <v>45354</v>
      </c>
      <c r="B604" t="s">
        <v>47</v>
      </c>
      <c r="C604" t="s">
        <v>125</v>
      </c>
      <c r="D604" t="s">
        <v>3318</v>
      </c>
      <c r="E604" s="2">
        <f t="shared" si="63"/>
        <v>4800</v>
      </c>
      <c r="F604">
        <v>4</v>
      </c>
      <c r="G604" s="2">
        <f t="shared" si="64"/>
        <v>19200</v>
      </c>
      <c r="H604" t="s">
        <v>136</v>
      </c>
      <c r="I604" t="s">
        <v>140</v>
      </c>
      <c r="J604" t="s">
        <v>744</v>
      </c>
      <c r="K604" t="s">
        <v>3281</v>
      </c>
      <c r="L604">
        <v>4</v>
      </c>
      <c r="M604">
        <v>0</v>
      </c>
      <c r="N604" s="2">
        <f t="shared" si="65"/>
        <v>19200</v>
      </c>
      <c r="O604" s="2">
        <f t="shared" si="69"/>
        <v>2600</v>
      </c>
      <c r="P604" s="2">
        <f t="shared" si="66"/>
        <v>10400</v>
      </c>
      <c r="Q604" s="2">
        <f t="shared" si="67"/>
        <v>8800</v>
      </c>
      <c r="R604" s="3">
        <f t="shared" si="68"/>
        <v>0.45833333333333331</v>
      </c>
      <c r="S604" t="s">
        <v>3286</v>
      </c>
      <c r="T604" t="s">
        <v>3287</v>
      </c>
      <c r="U604" t="s">
        <v>3291</v>
      </c>
      <c r="V604" t="s">
        <v>3293</v>
      </c>
      <c r="W604" t="s">
        <v>3296</v>
      </c>
      <c r="X604" t="s">
        <v>3306</v>
      </c>
      <c r="Y604" t="s">
        <v>3308</v>
      </c>
      <c r="Z604" t="s">
        <v>3311</v>
      </c>
      <c r="AA604" t="s">
        <v>3315</v>
      </c>
    </row>
    <row r="605" spans="1:27" x14ac:dyDescent="0.25">
      <c r="A605" s="1">
        <v>45354</v>
      </c>
      <c r="B605" t="s">
        <v>92</v>
      </c>
      <c r="C605" t="s">
        <v>129</v>
      </c>
      <c r="D605" t="s">
        <v>3322</v>
      </c>
      <c r="E605" s="2">
        <f t="shared" si="63"/>
        <v>3800</v>
      </c>
      <c r="F605">
        <v>3</v>
      </c>
      <c r="G605" s="2">
        <f t="shared" si="64"/>
        <v>11400</v>
      </c>
      <c r="H605" t="s">
        <v>138</v>
      </c>
      <c r="I605" t="s">
        <v>141</v>
      </c>
      <c r="J605" t="s">
        <v>745</v>
      </c>
      <c r="K605" t="s">
        <v>3281</v>
      </c>
      <c r="L605">
        <v>3</v>
      </c>
      <c r="M605">
        <v>0</v>
      </c>
      <c r="N605" s="2">
        <f t="shared" si="65"/>
        <v>11400</v>
      </c>
      <c r="O605" s="2">
        <f t="shared" si="69"/>
        <v>3500</v>
      </c>
      <c r="P605" s="2">
        <f t="shared" si="66"/>
        <v>10500</v>
      </c>
      <c r="Q605" s="2">
        <f t="shared" si="67"/>
        <v>900</v>
      </c>
      <c r="R605" s="3">
        <f t="shared" si="68"/>
        <v>7.8947368421052627E-2</v>
      </c>
      <c r="S605" t="s">
        <v>3286</v>
      </c>
      <c r="T605" t="s">
        <v>3288</v>
      </c>
      <c r="U605" t="s">
        <v>3291</v>
      </c>
      <c r="V605" t="s">
        <v>3295</v>
      </c>
      <c r="W605" t="s">
        <v>3296</v>
      </c>
      <c r="X605" t="s">
        <v>3306</v>
      </c>
      <c r="Y605" t="s">
        <v>3308</v>
      </c>
      <c r="Z605" t="s">
        <v>3310</v>
      </c>
      <c r="AA605" t="s">
        <v>3312</v>
      </c>
    </row>
    <row r="606" spans="1:27" x14ac:dyDescent="0.25">
      <c r="A606" s="1">
        <v>45355</v>
      </c>
      <c r="B606" t="s">
        <v>27</v>
      </c>
      <c r="C606" t="s">
        <v>122</v>
      </c>
      <c r="D606" t="s">
        <v>3318</v>
      </c>
      <c r="E606" s="2">
        <f t="shared" si="63"/>
        <v>4800</v>
      </c>
      <c r="F606">
        <v>5</v>
      </c>
      <c r="G606" s="2">
        <f t="shared" si="64"/>
        <v>24000</v>
      </c>
      <c r="H606" t="s">
        <v>137</v>
      </c>
      <c r="I606" t="s">
        <v>139</v>
      </c>
      <c r="J606" t="s">
        <v>746</v>
      </c>
      <c r="K606" t="s">
        <v>3281</v>
      </c>
      <c r="L606">
        <v>5</v>
      </c>
      <c r="M606">
        <v>0</v>
      </c>
      <c r="N606" s="2">
        <f t="shared" si="65"/>
        <v>24000</v>
      </c>
      <c r="O606" s="2">
        <f t="shared" si="69"/>
        <v>1800</v>
      </c>
      <c r="P606" s="2">
        <f t="shared" si="66"/>
        <v>9000</v>
      </c>
      <c r="Q606" s="2">
        <f t="shared" si="67"/>
        <v>15000</v>
      </c>
      <c r="R606" s="3">
        <f t="shared" si="68"/>
        <v>0.625</v>
      </c>
      <c r="S606" t="s">
        <v>3284</v>
      </c>
      <c r="T606" t="s">
        <v>3287</v>
      </c>
      <c r="U606" t="s">
        <v>3291</v>
      </c>
      <c r="V606" t="s">
        <v>3293</v>
      </c>
      <c r="W606" t="s">
        <v>3296</v>
      </c>
      <c r="X606" t="s">
        <v>3300</v>
      </c>
      <c r="Y606" t="s">
        <v>3308</v>
      </c>
      <c r="Z606" t="s">
        <v>3311</v>
      </c>
      <c r="AA606" t="s">
        <v>3315</v>
      </c>
    </row>
    <row r="607" spans="1:27" x14ac:dyDescent="0.25">
      <c r="A607" s="1">
        <v>45355</v>
      </c>
      <c r="B607" t="s">
        <v>56</v>
      </c>
      <c r="C607" t="s">
        <v>122</v>
      </c>
      <c r="D607" t="s">
        <v>3320</v>
      </c>
      <c r="E607" s="2">
        <f t="shared" si="63"/>
        <v>2800</v>
      </c>
      <c r="F607">
        <v>3</v>
      </c>
      <c r="G607" s="2">
        <f t="shared" si="64"/>
        <v>8400</v>
      </c>
      <c r="H607" t="s">
        <v>137</v>
      </c>
      <c r="I607" t="s">
        <v>140</v>
      </c>
      <c r="J607" t="s">
        <v>747</v>
      </c>
      <c r="K607" t="s">
        <v>3281</v>
      </c>
      <c r="L607">
        <v>3</v>
      </c>
      <c r="M607">
        <v>0</v>
      </c>
      <c r="N607" s="2">
        <f t="shared" si="65"/>
        <v>8400</v>
      </c>
      <c r="O607" s="2">
        <f t="shared" si="69"/>
        <v>400</v>
      </c>
      <c r="P607" s="2">
        <f t="shared" si="66"/>
        <v>1200</v>
      </c>
      <c r="Q607" s="2">
        <f t="shared" si="67"/>
        <v>7200</v>
      </c>
      <c r="R607" s="3">
        <f t="shared" si="68"/>
        <v>0.8571428571428571</v>
      </c>
      <c r="S607" t="s">
        <v>3284</v>
      </c>
      <c r="T607" t="s">
        <v>3288</v>
      </c>
      <c r="U607" t="s">
        <v>3291</v>
      </c>
      <c r="V607" t="s">
        <v>3293</v>
      </c>
      <c r="W607" t="s">
        <v>3296</v>
      </c>
      <c r="X607" t="s">
        <v>3300</v>
      </c>
      <c r="Y607" t="s">
        <v>3307</v>
      </c>
      <c r="Z607" t="s">
        <v>3311</v>
      </c>
      <c r="AA607" t="s">
        <v>3312</v>
      </c>
    </row>
    <row r="608" spans="1:27" x14ac:dyDescent="0.25">
      <c r="A608" s="1">
        <v>45355</v>
      </c>
      <c r="B608" t="s">
        <v>33</v>
      </c>
      <c r="C608" t="s">
        <v>123</v>
      </c>
      <c r="D608" t="s">
        <v>3329</v>
      </c>
      <c r="E608" s="2">
        <f t="shared" si="63"/>
        <v>800</v>
      </c>
      <c r="F608">
        <v>4</v>
      </c>
      <c r="G608" s="2">
        <f t="shared" si="64"/>
        <v>3200</v>
      </c>
      <c r="H608" t="s">
        <v>136</v>
      </c>
      <c r="I608" t="s">
        <v>139</v>
      </c>
      <c r="J608" t="s">
        <v>748</v>
      </c>
      <c r="K608" t="s">
        <v>3282</v>
      </c>
      <c r="L608">
        <v>4</v>
      </c>
      <c r="M608">
        <v>50</v>
      </c>
      <c r="N608" s="2">
        <f t="shared" si="65"/>
        <v>3150</v>
      </c>
      <c r="O608" s="2">
        <f t="shared" si="69"/>
        <v>4200</v>
      </c>
      <c r="P608" s="2">
        <f t="shared" si="66"/>
        <v>16800</v>
      </c>
      <c r="Q608" s="2">
        <f t="shared" si="67"/>
        <v>-13650</v>
      </c>
      <c r="R608" s="3">
        <f t="shared" si="68"/>
        <v>-4.333333333333333</v>
      </c>
      <c r="S608" t="s">
        <v>3284</v>
      </c>
      <c r="T608" t="s">
        <v>3287</v>
      </c>
      <c r="U608" t="s">
        <v>3291</v>
      </c>
      <c r="V608" t="s">
        <v>3293</v>
      </c>
      <c r="W608" t="s">
        <v>3296</v>
      </c>
      <c r="X608" t="s">
        <v>3300</v>
      </c>
      <c r="Y608" t="s">
        <v>3309</v>
      </c>
      <c r="Z608" t="s">
        <v>3311</v>
      </c>
      <c r="AA608" t="s">
        <v>3314</v>
      </c>
    </row>
    <row r="609" spans="1:27" x14ac:dyDescent="0.25">
      <c r="A609" s="1">
        <v>45355</v>
      </c>
      <c r="B609" t="s">
        <v>30</v>
      </c>
      <c r="C609" t="s">
        <v>127</v>
      </c>
      <c r="D609" t="s">
        <v>3321</v>
      </c>
      <c r="E609" s="2">
        <f t="shared" si="63"/>
        <v>5800</v>
      </c>
      <c r="F609">
        <v>2</v>
      </c>
      <c r="G609" s="2">
        <f t="shared" si="64"/>
        <v>11600</v>
      </c>
      <c r="H609" t="s">
        <v>137</v>
      </c>
      <c r="I609" t="s">
        <v>139</v>
      </c>
      <c r="J609" t="s">
        <v>749</v>
      </c>
      <c r="K609" t="s">
        <v>3281</v>
      </c>
      <c r="L609">
        <v>2</v>
      </c>
      <c r="M609">
        <v>0</v>
      </c>
      <c r="N609" s="2">
        <f t="shared" si="65"/>
        <v>11600</v>
      </c>
      <c r="O609" s="2">
        <f t="shared" si="69"/>
        <v>1800</v>
      </c>
      <c r="P609" s="2">
        <f t="shared" si="66"/>
        <v>3600</v>
      </c>
      <c r="Q609" s="2">
        <f t="shared" si="67"/>
        <v>8000</v>
      </c>
      <c r="R609" s="3">
        <f t="shared" si="68"/>
        <v>0.68965517241379315</v>
      </c>
      <c r="S609" t="s">
        <v>3286</v>
      </c>
      <c r="T609" t="s">
        <v>3287</v>
      </c>
      <c r="U609" t="s">
        <v>3290</v>
      </c>
      <c r="V609" t="s">
        <v>3295</v>
      </c>
      <c r="W609" t="s">
        <v>3296</v>
      </c>
      <c r="X609" t="s">
        <v>3300</v>
      </c>
      <c r="Y609" t="s">
        <v>3307</v>
      </c>
      <c r="Z609" t="s">
        <v>3310</v>
      </c>
      <c r="AA609" t="s">
        <v>3315</v>
      </c>
    </row>
    <row r="610" spans="1:27" x14ac:dyDescent="0.25">
      <c r="A610" s="1">
        <v>45355</v>
      </c>
      <c r="B610" t="s">
        <v>105</v>
      </c>
      <c r="C610" t="s">
        <v>129</v>
      </c>
      <c r="D610" t="s">
        <v>3320</v>
      </c>
      <c r="E610" s="2">
        <f t="shared" si="63"/>
        <v>2800</v>
      </c>
      <c r="F610">
        <v>5</v>
      </c>
      <c r="G610" s="2">
        <f t="shared" si="64"/>
        <v>14000</v>
      </c>
      <c r="H610" t="s">
        <v>137</v>
      </c>
      <c r="I610" t="s">
        <v>141</v>
      </c>
      <c r="J610" t="s">
        <v>750</v>
      </c>
      <c r="K610" t="s">
        <v>3281</v>
      </c>
      <c r="L610">
        <v>5</v>
      </c>
      <c r="M610">
        <v>0</v>
      </c>
      <c r="N610" s="2">
        <f t="shared" si="65"/>
        <v>14000</v>
      </c>
      <c r="O610" s="2">
        <f t="shared" si="69"/>
        <v>900</v>
      </c>
      <c r="P610" s="2">
        <f t="shared" si="66"/>
        <v>4500</v>
      </c>
      <c r="Q610" s="2">
        <f t="shared" si="67"/>
        <v>9500</v>
      </c>
      <c r="R610" s="3">
        <f t="shared" si="68"/>
        <v>0.6785714285714286</v>
      </c>
      <c r="S610" t="s">
        <v>3285</v>
      </c>
      <c r="T610" t="s">
        <v>3287</v>
      </c>
      <c r="U610" t="s">
        <v>3291</v>
      </c>
      <c r="V610" t="s">
        <v>3294</v>
      </c>
      <c r="W610" t="s">
        <v>3296</v>
      </c>
      <c r="X610" t="s">
        <v>3300</v>
      </c>
      <c r="Y610" t="s">
        <v>3309</v>
      </c>
      <c r="Z610" t="s">
        <v>3311</v>
      </c>
      <c r="AA610" t="s">
        <v>3314</v>
      </c>
    </row>
    <row r="611" spans="1:27" x14ac:dyDescent="0.25">
      <c r="A611" s="1">
        <v>45355</v>
      </c>
      <c r="B611" t="s">
        <v>50</v>
      </c>
      <c r="C611" t="s">
        <v>126</v>
      </c>
      <c r="D611" t="s">
        <v>3319</v>
      </c>
      <c r="E611" s="2">
        <f t="shared" si="63"/>
        <v>1300</v>
      </c>
      <c r="F611">
        <v>4</v>
      </c>
      <c r="G611" s="2">
        <f t="shared" si="64"/>
        <v>5200</v>
      </c>
      <c r="H611" t="s">
        <v>137</v>
      </c>
      <c r="I611" t="s">
        <v>140</v>
      </c>
      <c r="J611" t="s">
        <v>751</v>
      </c>
      <c r="K611" t="s">
        <v>3281</v>
      </c>
      <c r="L611">
        <v>4</v>
      </c>
      <c r="M611">
        <v>0</v>
      </c>
      <c r="N611" s="2">
        <f t="shared" si="65"/>
        <v>5200</v>
      </c>
      <c r="O611" s="2">
        <f t="shared" si="69"/>
        <v>2600</v>
      </c>
      <c r="P611" s="2">
        <f t="shared" si="66"/>
        <v>10400</v>
      </c>
      <c r="Q611" s="2">
        <f t="shared" si="67"/>
        <v>-5200</v>
      </c>
      <c r="R611" s="3">
        <f t="shared" si="68"/>
        <v>-1</v>
      </c>
      <c r="S611" t="s">
        <v>3286</v>
      </c>
      <c r="T611" t="s">
        <v>3288</v>
      </c>
      <c r="U611" t="s">
        <v>3290</v>
      </c>
      <c r="V611" t="s">
        <v>3293</v>
      </c>
      <c r="W611" t="s">
        <v>3296</v>
      </c>
      <c r="X611" t="s">
        <v>3300</v>
      </c>
      <c r="Y611" t="s">
        <v>3307</v>
      </c>
      <c r="Z611" t="s">
        <v>3311</v>
      </c>
      <c r="AA611" t="s">
        <v>3315</v>
      </c>
    </row>
    <row r="612" spans="1:27" x14ac:dyDescent="0.25">
      <c r="A612" s="1">
        <v>45355</v>
      </c>
      <c r="B612" t="s">
        <v>97</v>
      </c>
      <c r="C612" t="s">
        <v>129</v>
      </c>
      <c r="D612" t="s">
        <v>3322</v>
      </c>
      <c r="E612" s="2">
        <f t="shared" si="63"/>
        <v>3800</v>
      </c>
      <c r="F612">
        <v>4</v>
      </c>
      <c r="G612" s="2">
        <f t="shared" si="64"/>
        <v>15200</v>
      </c>
      <c r="H612" t="s">
        <v>137</v>
      </c>
      <c r="I612" t="s">
        <v>141</v>
      </c>
      <c r="J612" t="s">
        <v>752</v>
      </c>
      <c r="K612" t="s">
        <v>3281</v>
      </c>
      <c r="L612">
        <v>4</v>
      </c>
      <c r="M612">
        <v>0</v>
      </c>
      <c r="N612" s="2">
        <f t="shared" si="65"/>
        <v>15200</v>
      </c>
      <c r="O612" s="2">
        <f t="shared" si="69"/>
        <v>4200</v>
      </c>
      <c r="P612" s="2">
        <f t="shared" si="66"/>
        <v>16800</v>
      </c>
      <c r="Q612" s="2">
        <f t="shared" si="67"/>
        <v>-1600</v>
      </c>
      <c r="R612" s="3">
        <f t="shared" si="68"/>
        <v>-0.10526315789473684</v>
      </c>
      <c r="S612" t="s">
        <v>3285</v>
      </c>
      <c r="T612" t="s">
        <v>3288</v>
      </c>
      <c r="U612" t="s">
        <v>3291</v>
      </c>
      <c r="V612" t="s">
        <v>3294</v>
      </c>
      <c r="W612" t="s">
        <v>3296</v>
      </c>
      <c r="X612" t="s">
        <v>3300</v>
      </c>
      <c r="Y612" t="s">
        <v>3307</v>
      </c>
      <c r="Z612" t="s">
        <v>3311</v>
      </c>
      <c r="AA612" t="s">
        <v>3312</v>
      </c>
    </row>
    <row r="613" spans="1:27" x14ac:dyDescent="0.25">
      <c r="A613" s="1">
        <v>45355</v>
      </c>
      <c r="B613" t="s">
        <v>50</v>
      </c>
      <c r="C613" t="s">
        <v>133</v>
      </c>
      <c r="D613" t="s">
        <v>3321</v>
      </c>
      <c r="E613" s="2">
        <f t="shared" si="63"/>
        <v>5800</v>
      </c>
      <c r="F613">
        <v>2</v>
      </c>
      <c r="G613" s="2">
        <f t="shared" si="64"/>
        <v>11600</v>
      </c>
      <c r="H613" t="s">
        <v>137</v>
      </c>
      <c r="I613" t="s">
        <v>141</v>
      </c>
      <c r="J613" t="s">
        <v>753</v>
      </c>
      <c r="K613" t="s">
        <v>3281</v>
      </c>
      <c r="L613">
        <v>2</v>
      </c>
      <c r="M613">
        <v>0</v>
      </c>
      <c r="N613" s="2">
        <f t="shared" si="65"/>
        <v>11600</v>
      </c>
      <c r="O613" s="2">
        <f t="shared" si="69"/>
        <v>900</v>
      </c>
      <c r="P613" s="2">
        <f t="shared" si="66"/>
        <v>1800</v>
      </c>
      <c r="Q613" s="2">
        <f t="shared" si="67"/>
        <v>9800</v>
      </c>
      <c r="R613" s="3">
        <f t="shared" si="68"/>
        <v>0.84482758620689657</v>
      </c>
      <c r="S613" t="s">
        <v>3284</v>
      </c>
      <c r="T613" t="s">
        <v>3288</v>
      </c>
      <c r="U613" t="s">
        <v>3291</v>
      </c>
      <c r="V613" t="s">
        <v>3292</v>
      </c>
      <c r="W613" t="s">
        <v>3296</v>
      </c>
      <c r="X613" t="s">
        <v>3300</v>
      </c>
      <c r="Y613" t="s">
        <v>3308</v>
      </c>
      <c r="Z613" t="s">
        <v>3310</v>
      </c>
      <c r="AA613" t="s">
        <v>3315</v>
      </c>
    </row>
    <row r="614" spans="1:27" x14ac:dyDescent="0.25">
      <c r="A614" s="1">
        <v>45355</v>
      </c>
      <c r="B614" t="s">
        <v>102</v>
      </c>
      <c r="C614" t="s">
        <v>133</v>
      </c>
      <c r="D614" t="s">
        <v>3319</v>
      </c>
      <c r="E614" s="2">
        <f t="shared" si="63"/>
        <v>1300</v>
      </c>
      <c r="F614">
        <v>5</v>
      </c>
      <c r="G614" s="2">
        <f t="shared" si="64"/>
        <v>6500</v>
      </c>
      <c r="H614" t="s">
        <v>136</v>
      </c>
      <c r="I614" t="s">
        <v>140</v>
      </c>
      <c r="J614" t="s">
        <v>754</v>
      </c>
      <c r="K614" t="s">
        <v>3281</v>
      </c>
      <c r="L614">
        <v>5</v>
      </c>
      <c r="M614">
        <v>0</v>
      </c>
      <c r="N614" s="2">
        <f t="shared" si="65"/>
        <v>6500</v>
      </c>
      <c r="O614" s="2">
        <f t="shared" si="69"/>
        <v>2600</v>
      </c>
      <c r="P614" s="2">
        <f t="shared" si="66"/>
        <v>13000</v>
      </c>
      <c r="Q614" s="2">
        <f t="shared" si="67"/>
        <v>-6500</v>
      </c>
      <c r="R614" s="3">
        <f t="shared" si="68"/>
        <v>-1</v>
      </c>
      <c r="S614" t="s">
        <v>3284</v>
      </c>
      <c r="T614" t="s">
        <v>3287</v>
      </c>
      <c r="U614" t="s">
        <v>3291</v>
      </c>
      <c r="V614" t="s">
        <v>3292</v>
      </c>
      <c r="W614" t="s">
        <v>3296</v>
      </c>
      <c r="X614" t="s">
        <v>3300</v>
      </c>
      <c r="Y614" t="s">
        <v>3308</v>
      </c>
      <c r="Z614" t="s">
        <v>3311</v>
      </c>
      <c r="AA614" t="s">
        <v>3314</v>
      </c>
    </row>
    <row r="615" spans="1:27" x14ac:dyDescent="0.25">
      <c r="A615" s="1">
        <v>45356</v>
      </c>
      <c r="B615" t="s">
        <v>60</v>
      </c>
      <c r="C615" t="s">
        <v>128</v>
      </c>
      <c r="D615" t="s">
        <v>3322</v>
      </c>
      <c r="E615" s="2">
        <f t="shared" si="63"/>
        <v>3800</v>
      </c>
      <c r="F615">
        <v>1</v>
      </c>
      <c r="G615" s="2">
        <f t="shared" si="64"/>
        <v>3800</v>
      </c>
      <c r="H615" t="s">
        <v>136</v>
      </c>
      <c r="I615" t="s">
        <v>139</v>
      </c>
      <c r="J615" t="s">
        <v>755</v>
      </c>
      <c r="K615" t="s">
        <v>3283</v>
      </c>
      <c r="L615">
        <v>1</v>
      </c>
      <c r="M615">
        <v>0</v>
      </c>
      <c r="N615" s="2">
        <f t="shared" si="65"/>
        <v>3800</v>
      </c>
      <c r="O615" s="2">
        <f t="shared" si="69"/>
        <v>2600</v>
      </c>
      <c r="P615" s="2">
        <f t="shared" si="66"/>
        <v>2600</v>
      </c>
      <c r="Q615" s="2">
        <f t="shared" si="67"/>
        <v>1200</v>
      </c>
      <c r="R615" s="3">
        <f t="shared" si="68"/>
        <v>0.31578947368421051</v>
      </c>
      <c r="S615" t="s">
        <v>3284</v>
      </c>
      <c r="T615" t="s">
        <v>3288</v>
      </c>
      <c r="U615" t="s">
        <v>3290</v>
      </c>
      <c r="V615" t="s">
        <v>3293</v>
      </c>
      <c r="W615" t="s">
        <v>3296</v>
      </c>
      <c r="X615" t="s">
        <v>3301</v>
      </c>
      <c r="Y615" t="s">
        <v>3309</v>
      </c>
      <c r="Z615" t="s">
        <v>3310</v>
      </c>
      <c r="AA615" t="s">
        <v>3315</v>
      </c>
    </row>
    <row r="616" spans="1:27" x14ac:dyDescent="0.25">
      <c r="A616" s="1">
        <v>45356</v>
      </c>
      <c r="B616" t="s">
        <v>88</v>
      </c>
      <c r="C616" t="s">
        <v>131</v>
      </c>
      <c r="D616" t="s">
        <v>3322</v>
      </c>
      <c r="E616" s="2">
        <f t="shared" si="63"/>
        <v>3800</v>
      </c>
      <c r="F616">
        <v>2</v>
      </c>
      <c r="G616" s="2">
        <f t="shared" si="64"/>
        <v>7600</v>
      </c>
      <c r="H616" t="s">
        <v>136</v>
      </c>
      <c r="I616" t="s">
        <v>139</v>
      </c>
      <c r="J616" t="s">
        <v>756</v>
      </c>
      <c r="K616" t="s">
        <v>3281</v>
      </c>
      <c r="L616">
        <v>2</v>
      </c>
      <c r="M616">
        <v>0</v>
      </c>
      <c r="N616" s="2">
        <f t="shared" si="65"/>
        <v>7600</v>
      </c>
      <c r="O616" s="2">
        <f t="shared" si="69"/>
        <v>400</v>
      </c>
      <c r="P616" s="2">
        <f t="shared" si="66"/>
        <v>800</v>
      </c>
      <c r="Q616" s="2">
        <f t="shared" si="67"/>
        <v>6800</v>
      </c>
      <c r="R616" s="3">
        <f t="shared" si="68"/>
        <v>0.89473684210526316</v>
      </c>
      <c r="S616" t="s">
        <v>3285</v>
      </c>
      <c r="T616" t="s">
        <v>3288</v>
      </c>
      <c r="U616" t="s">
        <v>3290</v>
      </c>
      <c r="V616" t="s">
        <v>3292</v>
      </c>
      <c r="W616" t="s">
        <v>3296</v>
      </c>
      <c r="X616" t="s">
        <v>3301</v>
      </c>
      <c r="Y616" t="s">
        <v>3308</v>
      </c>
      <c r="Z616" t="s">
        <v>3311</v>
      </c>
      <c r="AA616" t="s">
        <v>3313</v>
      </c>
    </row>
    <row r="617" spans="1:27" x14ac:dyDescent="0.25">
      <c r="A617" s="1">
        <v>45356</v>
      </c>
      <c r="B617" t="s">
        <v>71</v>
      </c>
      <c r="C617" t="s">
        <v>123</v>
      </c>
      <c r="D617" t="s">
        <v>3329</v>
      </c>
      <c r="E617" s="2">
        <f t="shared" si="63"/>
        <v>800</v>
      </c>
      <c r="F617">
        <v>2</v>
      </c>
      <c r="G617" s="2">
        <f t="shared" si="64"/>
        <v>1600</v>
      </c>
      <c r="H617" t="s">
        <v>136</v>
      </c>
      <c r="I617" t="s">
        <v>140</v>
      </c>
      <c r="J617" t="s">
        <v>757</v>
      </c>
      <c r="K617" t="s">
        <v>3282</v>
      </c>
      <c r="L617">
        <v>2</v>
      </c>
      <c r="M617">
        <v>0</v>
      </c>
      <c r="N617" s="2">
        <f t="shared" si="65"/>
        <v>1600</v>
      </c>
      <c r="O617" s="2">
        <f t="shared" si="69"/>
        <v>2600</v>
      </c>
      <c r="P617" s="2">
        <f t="shared" si="66"/>
        <v>5200</v>
      </c>
      <c r="Q617" s="2">
        <f t="shared" si="67"/>
        <v>-3600</v>
      </c>
      <c r="R617" s="3">
        <f t="shared" si="68"/>
        <v>-2.25</v>
      </c>
      <c r="S617" t="s">
        <v>3286</v>
      </c>
      <c r="T617" t="s">
        <v>3289</v>
      </c>
      <c r="U617" t="s">
        <v>3291</v>
      </c>
      <c r="V617" t="s">
        <v>3293</v>
      </c>
      <c r="W617" t="s">
        <v>3296</v>
      </c>
      <c r="X617" t="s">
        <v>3301</v>
      </c>
      <c r="Y617" t="s">
        <v>3308</v>
      </c>
      <c r="Z617" t="s">
        <v>3310</v>
      </c>
      <c r="AA617" t="s">
        <v>3313</v>
      </c>
    </row>
    <row r="618" spans="1:27" x14ac:dyDescent="0.25">
      <c r="A618" s="1">
        <v>45357</v>
      </c>
      <c r="B618" t="s">
        <v>69</v>
      </c>
      <c r="C618" t="s">
        <v>127</v>
      </c>
      <c r="D618" t="s">
        <v>3322</v>
      </c>
      <c r="E618" s="2">
        <f t="shared" si="63"/>
        <v>3800</v>
      </c>
      <c r="F618">
        <v>1</v>
      </c>
      <c r="G618" s="2">
        <f t="shared" si="64"/>
        <v>3800</v>
      </c>
      <c r="H618" t="s">
        <v>137</v>
      </c>
      <c r="I618" t="s">
        <v>140</v>
      </c>
      <c r="J618" t="s">
        <v>758</v>
      </c>
      <c r="K618" t="s">
        <v>3281</v>
      </c>
      <c r="L618">
        <v>1</v>
      </c>
      <c r="M618">
        <v>0</v>
      </c>
      <c r="N618" s="2">
        <f t="shared" si="65"/>
        <v>3800</v>
      </c>
      <c r="O618" s="2">
        <f t="shared" si="69"/>
        <v>2600</v>
      </c>
      <c r="P618" s="2">
        <f t="shared" si="66"/>
        <v>2600</v>
      </c>
      <c r="Q618" s="2">
        <f t="shared" si="67"/>
        <v>1200</v>
      </c>
      <c r="R618" s="3">
        <f t="shared" si="68"/>
        <v>0.31578947368421051</v>
      </c>
      <c r="S618" t="s">
        <v>3286</v>
      </c>
      <c r="T618" t="s">
        <v>3287</v>
      </c>
      <c r="U618" t="s">
        <v>3290</v>
      </c>
      <c r="V618" t="s">
        <v>3293</v>
      </c>
      <c r="W618" t="s">
        <v>3296</v>
      </c>
      <c r="X618" t="s">
        <v>3302</v>
      </c>
      <c r="Y618" t="s">
        <v>3307</v>
      </c>
      <c r="Z618" t="s">
        <v>3310</v>
      </c>
      <c r="AA618" t="s">
        <v>3312</v>
      </c>
    </row>
    <row r="619" spans="1:27" x14ac:dyDescent="0.25">
      <c r="A619" s="1">
        <v>45357</v>
      </c>
      <c r="B619" t="s">
        <v>35</v>
      </c>
      <c r="C619" t="s">
        <v>135</v>
      </c>
      <c r="D619" t="s">
        <v>3322</v>
      </c>
      <c r="E619" s="2">
        <f t="shared" si="63"/>
        <v>3800</v>
      </c>
      <c r="F619">
        <v>4</v>
      </c>
      <c r="G619" s="2">
        <f t="shared" si="64"/>
        <v>15200</v>
      </c>
      <c r="H619" t="s">
        <v>138</v>
      </c>
      <c r="I619" t="s">
        <v>139</v>
      </c>
      <c r="J619" t="s">
        <v>759</v>
      </c>
      <c r="K619" t="s">
        <v>3281</v>
      </c>
      <c r="L619">
        <v>4</v>
      </c>
      <c r="M619">
        <v>0</v>
      </c>
      <c r="N619" s="2">
        <f t="shared" si="65"/>
        <v>15200</v>
      </c>
      <c r="O619" s="2">
        <f t="shared" si="69"/>
        <v>2600</v>
      </c>
      <c r="P619" s="2">
        <f t="shared" si="66"/>
        <v>10400</v>
      </c>
      <c r="Q619" s="2">
        <f t="shared" si="67"/>
        <v>4800</v>
      </c>
      <c r="R619" s="3">
        <f t="shared" si="68"/>
        <v>0.31578947368421051</v>
      </c>
      <c r="S619" t="s">
        <v>3286</v>
      </c>
      <c r="T619" t="s">
        <v>3287</v>
      </c>
      <c r="U619" t="s">
        <v>3290</v>
      </c>
      <c r="V619" t="s">
        <v>3293</v>
      </c>
      <c r="W619" t="s">
        <v>3296</v>
      </c>
      <c r="X619" t="s">
        <v>3302</v>
      </c>
      <c r="Y619" t="s">
        <v>3309</v>
      </c>
      <c r="Z619" t="s">
        <v>3311</v>
      </c>
      <c r="AA619" t="s">
        <v>3314</v>
      </c>
    </row>
    <row r="620" spans="1:27" x14ac:dyDescent="0.25">
      <c r="A620" s="1">
        <v>45357</v>
      </c>
      <c r="B620" t="s">
        <v>56</v>
      </c>
      <c r="C620" t="s">
        <v>122</v>
      </c>
      <c r="D620" t="s">
        <v>3322</v>
      </c>
      <c r="E620" s="2">
        <f t="shared" si="63"/>
        <v>3800</v>
      </c>
      <c r="F620">
        <v>5</v>
      </c>
      <c r="G620" s="2">
        <f t="shared" si="64"/>
        <v>19000</v>
      </c>
      <c r="H620" t="s">
        <v>138</v>
      </c>
      <c r="I620" t="s">
        <v>139</v>
      </c>
      <c r="J620" t="s">
        <v>760</v>
      </c>
      <c r="K620" t="s">
        <v>3281</v>
      </c>
      <c r="L620">
        <v>5</v>
      </c>
      <c r="M620">
        <v>0</v>
      </c>
      <c r="N620" s="2">
        <f t="shared" si="65"/>
        <v>19000</v>
      </c>
      <c r="O620" s="2">
        <f t="shared" si="69"/>
        <v>5000</v>
      </c>
      <c r="P620" s="2">
        <f t="shared" si="66"/>
        <v>25000</v>
      </c>
      <c r="Q620" s="2">
        <f t="shared" si="67"/>
        <v>-6000</v>
      </c>
      <c r="R620" s="3">
        <f t="shared" si="68"/>
        <v>-0.31578947368421051</v>
      </c>
      <c r="S620" t="s">
        <v>3286</v>
      </c>
      <c r="T620" t="s">
        <v>3288</v>
      </c>
      <c r="U620" t="s">
        <v>3290</v>
      </c>
      <c r="V620" t="s">
        <v>3294</v>
      </c>
      <c r="W620" t="s">
        <v>3296</v>
      </c>
      <c r="X620" t="s">
        <v>3302</v>
      </c>
      <c r="Y620" t="s">
        <v>3307</v>
      </c>
      <c r="Z620" t="s">
        <v>3310</v>
      </c>
      <c r="AA620" t="s">
        <v>3312</v>
      </c>
    </row>
    <row r="621" spans="1:27" x14ac:dyDescent="0.25">
      <c r="A621" s="1">
        <v>45357</v>
      </c>
      <c r="B621" t="s">
        <v>50</v>
      </c>
      <c r="C621" t="s">
        <v>122</v>
      </c>
      <c r="D621" t="s">
        <v>3317</v>
      </c>
      <c r="E621" s="2">
        <f t="shared" si="63"/>
        <v>6800</v>
      </c>
      <c r="F621">
        <v>5</v>
      </c>
      <c r="G621" s="2">
        <f t="shared" si="64"/>
        <v>34000</v>
      </c>
      <c r="H621" t="s">
        <v>138</v>
      </c>
      <c r="I621" t="s">
        <v>140</v>
      </c>
      <c r="J621" t="s">
        <v>761</v>
      </c>
      <c r="K621" t="s">
        <v>3281</v>
      </c>
      <c r="L621">
        <v>5</v>
      </c>
      <c r="M621">
        <v>0</v>
      </c>
      <c r="N621" s="2">
        <f t="shared" si="65"/>
        <v>34000</v>
      </c>
      <c r="O621" s="2">
        <f t="shared" si="69"/>
        <v>900</v>
      </c>
      <c r="P621" s="2">
        <f t="shared" si="66"/>
        <v>4500</v>
      </c>
      <c r="Q621" s="2">
        <f t="shared" si="67"/>
        <v>29500</v>
      </c>
      <c r="R621" s="3">
        <f t="shared" si="68"/>
        <v>0.86764705882352944</v>
      </c>
      <c r="S621" t="s">
        <v>3285</v>
      </c>
      <c r="T621" t="s">
        <v>3288</v>
      </c>
      <c r="U621" t="s">
        <v>3290</v>
      </c>
      <c r="V621" t="s">
        <v>3295</v>
      </c>
      <c r="W621" t="s">
        <v>3296</v>
      </c>
      <c r="X621" t="s">
        <v>3302</v>
      </c>
      <c r="Y621" t="s">
        <v>3307</v>
      </c>
      <c r="Z621" t="s">
        <v>3311</v>
      </c>
      <c r="AA621" t="s">
        <v>3312</v>
      </c>
    </row>
    <row r="622" spans="1:27" x14ac:dyDescent="0.25">
      <c r="A622" s="1">
        <v>45357</v>
      </c>
      <c r="B622" t="s">
        <v>51</v>
      </c>
      <c r="C622" t="s">
        <v>126</v>
      </c>
      <c r="D622" t="s">
        <v>3319</v>
      </c>
      <c r="E622" s="2">
        <f t="shared" si="63"/>
        <v>1300</v>
      </c>
      <c r="F622">
        <v>1</v>
      </c>
      <c r="G622" s="2">
        <f t="shared" si="64"/>
        <v>1300</v>
      </c>
      <c r="H622" t="s">
        <v>137</v>
      </c>
      <c r="I622" t="s">
        <v>140</v>
      </c>
      <c r="J622" t="s">
        <v>762</v>
      </c>
      <c r="K622" t="s">
        <v>3281</v>
      </c>
      <c r="L622">
        <v>1</v>
      </c>
      <c r="M622">
        <v>0</v>
      </c>
      <c r="N622" s="2">
        <f t="shared" si="65"/>
        <v>1300</v>
      </c>
      <c r="O622" s="2">
        <f t="shared" si="69"/>
        <v>4200</v>
      </c>
      <c r="P622" s="2">
        <f t="shared" si="66"/>
        <v>4200</v>
      </c>
      <c r="Q622" s="2">
        <f t="shared" si="67"/>
        <v>-2900</v>
      </c>
      <c r="R622" s="3">
        <f t="shared" si="68"/>
        <v>-2.2307692307692308</v>
      </c>
      <c r="S622" t="s">
        <v>3286</v>
      </c>
      <c r="T622" t="s">
        <v>3288</v>
      </c>
      <c r="U622" t="s">
        <v>3291</v>
      </c>
      <c r="V622" t="s">
        <v>3294</v>
      </c>
      <c r="W622" t="s">
        <v>3296</v>
      </c>
      <c r="X622" t="s">
        <v>3302</v>
      </c>
      <c r="Y622" t="s">
        <v>3308</v>
      </c>
      <c r="Z622" t="s">
        <v>3311</v>
      </c>
      <c r="AA622" t="s">
        <v>3312</v>
      </c>
    </row>
    <row r="623" spans="1:27" x14ac:dyDescent="0.25">
      <c r="A623" s="1">
        <v>45357</v>
      </c>
      <c r="B623" t="s">
        <v>119</v>
      </c>
      <c r="C623" t="s">
        <v>131</v>
      </c>
      <c r="D623" t="s">
        <v>3321</v>
      </c>
      <c r="E623" s="2">
        <f t="shared" si="63"/>
        <v>5800</v>
      </c>
      <c r="F623">
        <v>2</v>
      </c>
      <c r="G623" s="2">
        <f t="shared" si="64"/>
        <v>11600</v>
      </c>
      <c r="H623" t="s">
        <v>136</v>
      </c>
      <c r="I623" t="s">
        <v>140</v>
      </c>
      <c r="J623" t="s">
        <v>763</v>
      </c>
      <c r="K623" t="s">
        <v>3281</v>
      </c>
      <c r="L623">
        <v>2</v>
      </c>
      <c r="M623">
        <v>0</v>
      </c>
      <c r="N623" s="2">
        <f t="shared" si="65"/>
        <v>11600</v>
      </c>
      <c r="O623" s="2">
        <f t="shared" si="69"/>
        <v>5000</v>
      </c>
      <c r="P623" s="2">
        <f t="shared" si="66"/>
        <v>10000</v>
      </c>
      <c r="Q623" s="2">
        <f t="shared" si="67"/>
        <v>1600</v>
      </c>
      <c r="R623" s="3">
        <f t="shared" si="68"/>
        <v>0.13793103448275862</v>
      </c>
      <c r="S623" t="s">
        <v>3286</v>
      </c>
      <c r="T623" t="s">
        <v>3288</v>
      </c>
      <c r="U623" t="s">
        <v>3290</v>
      </c>
      <c r="V623" t="s">
        <v>3293</v>
      </c>
      <c r="W623" t="s">
        <v>3296</v>
      </c>
      <c r="X623" t="s">
        <v>3302</v>
      </c>
      <c r="Y623" t="s">
        <v>3309</v>
      </c>
      <c r="Z623" t="s">
        <v>3311</v>
      </c>
      <c r="AA623" t="s">
        <v>3312</v>
      </c>
    </row>
    <row r="624" spans="1:27" x14ac:dyDescent="0.25">
      <c r="A624" s="1">
        <v>45357</v>
      </c>
      <c r="B624" t="s">
        <v>101</v>
      </c>
      <c r="C624" t="s">
        <v>133</v>
      </c>
      <c r="D624" t="s">
        <v>3317</v>
      </c>
      <c r="E624" s="2">
        <f t="shared" si="63"/>
        <v>6800</v>
      </c>
      <c r="F624">
        <v>2</v>
      </c>
      <c r="G624" s="2">
        <f t="shared" si="64"/>
        <v>13600</v>
      </c>
      <c r="H624" t="s">
        <v>137</v>
      </c>
      <c r="I624" t="s">
        <v>140</v>
      </c>
      <c r="J624" t="s">
        <v>764</v>
      </c>
      <c r="K624" t="s">
        <v>3281</v>
      </c>
      <c r="L624">
        <v>2</v>
      </c>
      <c r="M624">
        <v>0</v>
      </c>
      <c r="N624" s="2">
        <f t="shared" si="65"/>
        <v>13600</v>
      </c>
      <c r="O624" s="2">
        <f t="shared" si="69"/>
        <v>2600</v>
      </c>
      <c r="P624" s="2">
        <f t="shared" si="66"/>
        <v>5200</v>
      </c>
      <c r="Q624" s="2">
        <f t="shared" si="67"/>
        <v>8400</v>
      </c>
      <c r="R624" s="3">
        <f t="shared" si="68"/>
        <v>0.61764705882352944</v>
      </c>
      <c r="S624" t="s">
        <v>3286</v>
      </c>
      <c r="T624" t="s">
        <v>3287</v>
      </c>
      <c r="U624" t="s">
        <v>3290</v>
      </c>
      <c r="V624" t="s">
        <v>3294</v>
      </c>
      <c r="W624" t="s">
        <v>3296</v>
      </c>
      <c r="X624" t="s">
        <v>3302</v>
      </c>
      <c r="Y624" t="s">
        <v>3307</v>
      </c>
      <c r="Z624" t="s">
        <v>3310</v>
      </c>
      <c r="AA624" t="s">
        <v>3315</v>
      </c>
    </row>
    <row r="625" spans="1:27" x14ac:dyDescent="0.25">
      <c r="A625" s="1">
        <v>45357</v>
      </c>
      <c r="B625" t="s">
        <v>100</v>
      </c>
      <c r="C625" t="s">
        <v>126</v>
      </c>
      <c r="D625" t="s">
        <v>3322</v>
      </c>
      <c r="E625" s="2">
        <f t="shared" si="63"/>
        <v>3800</v>
      </c>
      <c r="F625">
        <v>3</v>
      </c>
      <c r="G625" s="2">
        <f t="shared" si="64"/>
        <v>11400</v>
      </c>
      <c r="H625" t="s">
        <v>138</v>
      </c>
      <c r="I625" t="s">
        <v>139</v>
      </c>
      <c r="J625" t="s">
        <v>765</v>
      </c>
      <c r="K625" t="s">
        <v>3281</v>
      </c>
      <c r="L625">
        <v>3</v>
      </c>
      <c r="M625">
        <v>0</v>
      </c>
      <c r="N625" s="2">
        <f t="shared" si="65"/>
        <v>11400</v>
      </c>
      <c r="O625" s="2">
        <f t="shared" si="69"/>
        <v>5000</v>
      </c>
      <c r="P625" s="2">
        <f t="shared" si="66"/>
        <v>15000</v>
      </c>
      <c r="Q625" s="2">
        <f t="shared" si="67"/>
        <v>-3600</v>
      </c>
      <c r="R625" s="3">
        <f t="shared" si="68"/>
        <v>-0.31578947368421051</v>
      </c>
      <c r="S625" t="s">
        <v>3285</v>
      </c>
      <c r="T625" t="s">
        <v>3289</v>
      </c>
      <c r="U625" t="s">
        <v>3290</v>
      </c>
      <c r="V625" t="s">
        <v>3295</v>
      </c>
      <c r="W625" t="s">
        <v>3296</v>
      </c>
      <c r="X625" t="s">
        <v>3302</v>
      </c>
      <c r="Y625" t="s">
        <v>3307</v>
      </c>
      <c r="Z625" t="s">
        <v>3310</v>
      </c>
      <c r="AA625" t="s">
        <v>3313</v>
      </c>
    </row>
    <row r="626" spans="1:27" x14ac:dyDescent="0.25">
      <c r="A626" s="1">
        <v>45357</v>
      </c>
      <c r="B626" t="s">
        <v>70</v>
      </c>
      <c r="C626" t="s">
        <v>127</v>
      </c>
      <c r="D626" t="s">
        <v>3317</v>
      </c>
      <c r="E626" s="2">
        <f t="shared" si="63"/>
        <v>6800</v>
      </c>
      <c r="F626">
        <v>4</v>
      </c>
      <c r="G626" s="2">
        <f t="shared" si="64"/>
        <v>27200</v>
      </c>
      <c r="H626" t="s">
        <v>137</v>
      </c>
      <c r="I626" t="s">
        <v>139</v>
      </c>
      <c r="J626" t="s">
        <v>766</v>
      </c>
      <c r="K626" t="s">
        <v>3281</v>
      </c>
      <c r="L626">
        <v>4</v>
      </c>
      <c r="M626">
        <v>0</v>
      </c>
      <c r="N626" s="2">
        <f t="shared" si="65"/>
        <v>27200</v>
      </c>
      <c r="O626" s="2">
        <f t="shared" si="69"/>
        <v>1300</v>
      </c>
      <c r="P626" s="2">
        <f t="shared" si="66"/>
        <v>5200</v>
      </c>
      <c r="Q626" s="2">
        <f t="shared" si="67"/>
        <v>22000</v>
      </c>
      <c r="R626" s="3">
        <f t="shared" si="68"/>
        <v>0.80882352941176472</v>
      </c>
      <c r="S626" t="s">
        <v>3285</v>
      </c>
      <c r="T626" t="s">
        <v>3289</v>
      </c>
      <c r="U626" t="s">
        <v>3291</v>
      </c>
      <c r="V626" t="s">
        <v>3295</v>
      </c>
      <c r="W626" t="s">
        <v>3296</v>
      </c>
      <c r="X626" t="s">
        <v>3302</v>
      </c>
      <c r="Y626" t="s">
        <v>3308</v>
      </c>
      <c r="Z626" t="s">
        <v>3311</v>
      </c>
      <c r="AA626" t="s">
        <v>3315</v>
      </c>
    </row>
    <row r="627" spans="1:27" x14ac:dyDescent="0.25">
      <c r="A627" s="1">
        <v>45357</v>
      </c>
      <c r="B627" t="s">
        <v>84</v>
      </c>
      <c r="C627" t="s">
        <v>123</v>
      </c>
      <c r="D627" t="s">
        <v>3327</v>
      </c>
      <c r="E627" s="2">
        <f t="shared" si="63"/>
        <v>2800</v>
      </c>
      <c r="F627">
        <v>2</v>
      </c>
      <c r="G627" s="2">
        <f t="shared" si="64"/>
        <v>5600</v>
      </c>
      <c r="H627" t="s">
        <v>137</v>
      </c>
      <c r="I627" t="s">
        <v>139</v>
      </c>
      <c r="J627" t="s">
        <v>767</v>
      </c>
      <c r="K627" t="s">
        <v>3282</v>
      </c>
      <c r="L627">
        <v>2</v>
      </c>
      <c r="M627">
        <v>0</v>
      </c>
      <c r="N627" s="2">
        <f t="shared" si="65"/>
        <v>5600</v>
      </c>
      <c r="O627" s="2">
        <f t="shared" si="69"/>
        <v>1800</v>
      </c>
      <c r="P627" s="2">
        <f t="shared" si="66"/>
        <v>3600</v>
      </c>
      <c r="Q627" s="2">
        <f t="shared" si="67"/>
        <v>2000</v>
      </c>
      <c r="R627" s="3">
        <f t="shared" si="68"/>
        <v>0.35714285714285715</v>
      </c>
      <c r="S627" t="s">
        <v>3284</v>
      </c>
      <c r="T627" t="s">
        <v>3289</v>
      </c>
      <c r="U627" t="s">
        <v>3290</v>
      </c>
      <c r="V627" t="s">
        <v>3295</v>
      </c>
      <c r="W627" t="s">
        <v>3296</v>
      </c>
      <c r="X627" t="s">
        <v>3302</v>
      </c>
      <c r="Y627" t="s">
        <v>3309</v>
      </c>
      <c r="Z627" t="s">
        <v>3310</v>
      </c>
      <c r="AA627" t="s">
        <v>3314</v>
      </c>
    </row>
    <row r="628" spans="1:27" x14ac:dyDescent="0.25">
      <c r="A628" s="1">
        <v>45358</v>
      </c>
      <c r="B628" t="s">
        <v>30</v>
      </c>
      <c r="C628" t="s">
        <v>124</v>
      </c>
      <c r="D628" t="s">
        <v>3320</v>
      </c>
      <c r="E628" s="2">
        <f t="shared" si="63"/>
        <v>2800</v>
      </c>
      <c r="F628">
        <v>4</v>
      </c>
      <c r="G628" s="2">
        <f t="shared" si="64"/>
        <v>11200</v>
      </c>
      <c r="H628" t="s">
        <v>138</v>
      </c>
      <c r="I628" t="s">
        <v>140</v>
      </c>
      <c r="J628" t="s">
        <v>768</v>
      </c>
      <c r="K628" t="s">
        <v>3281</v>
      </c>
      <c r="L628">
        <v>4</v>
      </c>
      <c r="M628">
        <v>0</v>
      </c>
      <c r="N628" s="2">
        <f t="shared" si="65"/>
        <v>11200</v>
      </c>
      <c r="O628" s="2">
        <f t="shared" si="69"/>
        <v>900</v>
      </c>
      <c r="P628" s="2">
        <f t="shared" si="66"/>
        <v>3600</v>
      </c>
      <c r="Q628" s="2">
        <f t="shared" si="67"/>
        <v>7600</v>
      </c>
      <c r="R628" s="3">
        <f t="shared" si="68"/>
        <v>0.6785714285714286</v>
      </c>
      <c r="S628" t="s">
        <v>3286</v>
      </c>
      <c r="T628" t="s">
        <v>3288</v>
      </c>
      <c r="U628" t="s">
        <v>3291</v>
      </c>
      <c r="V628" t="s">
        <v>3295</v>
      </c>
      <c r="W628" t="s">
        <v>3296</v>
      </c>
      <c r="X628" t="s">
        <v>3303</v>
      </c>
      <c r="Y628" t="s">
        <v>3309</v>
      </c>
      <c r="Z628" t="s">
        <v>3310</v>
      </c>
      <c r="AA628" t="s">
        <v>3315</v>
      </c>
    </row>
    <row r="629" spans="1:27" x14ac:dyDescent="0.25">
      <c r="A629" s="1">
        <v>45358</v>
      </c>
      <c r="B629" t="s">
        <v>39</v>
      </c>
      <c r="C629" t="s">
        <v>129</v>
      </c>
      <c r="D629" t="s">
        <v>3319</v>
      </c>
      <c r="E629" s="2">
        <f t="shared" si="63"/>
        <v>1300</v>
      </c>
      <c r="F629">
        <v>1</v>
      </c>
      <c r="G629" s="2">
        <f t="shared" si="64"/>
        <v>1300</v>
      </c>
      <c r="H629" t="s">
        <v>136</v>
      </c>
      <c r="I629" t="s">
        <v>140</v>
      </c>
      <c r="J629" t="s">
        <v>769</v>
      </c>
      <c r="K629" t="s">
        <v>3281</v>
      </c>
      <c r="L629">
        <v>1</v>
      </c>
      <c r="M629">
        <v>0</v>
      </c>
      <c r="N629" s="2">
        <f t="shared" si="65"/>
        <v>1300</v>
      </c>
      <c r="O629" s="2">
        <f t="shared" si="69"/>
        <v>4200</v>
      </c>
      <c r="P629" s="2">
        <f t="shared" si="66"/>
        <v>4200</v>
      </c>
      <c r="Q629" s="2">
        <f t="shared" si="67"/>
        <v>-2900</v>
      </c>
      <c r="R629" s="3">
        <f t="shared" si="68"/>
        <v>-2.2307692307692308</v>
      </c>
      <c r="S629" t="s">
        <v>3286</v>
      </c>
      <c r="T629" t="s">
        <v>3287</v>
      </c>
      <c r="U629" t="s">
        <v>3291</v>
      </c>
      <c r="V629" t="s">
        <v>3294</v>
      </c>
      <c r="W629" t="s">
        <v>3296</v>
      </c>
      <c r="X629" t="s">
        <v>3303</v>
      </c>
      <c r="Y629" t="s">
        <v>3309</v>
      </c>
      <c r="Z629" t="s">
        <v>3311</v>
      </c>
      <c r="AA629" t="s">
        <v>3313</v>
      </c>
    </row>
    <row r="630" spans="1:27" x14ac:dyDescent="0.25">
      <c r="A630" s="1">
        <v>45358</v>
      </c>
      <c r="B630" t="s">
        <v>45</v>
      </c>
      <c r="C630" t="s">
        <v>133</v>
      </c>
      <c r="D630" t="s">
        <v>3321</v>
      </c>
      <c r="E630" s="2">
        <f t="shared" si="63"/>
        <v>5800</v>
      </c>
      <c r="F630">
        <v>1</v>
      </c>
      <c r="G630" s="2">
        <f t="shared" si="64"/>
        <v>5800</v>
      </c>
      <c r="H630" t="s">
        <v>138</v>
      </c>
      <c r="I630" t="s">
        <v>140</v>
      </c>
      <c r="J630" t="s">
        <v>770</v>
      </c>
      <c r="K630" t="s">
        <v>3281</v>
      </c>
      <c r="L630">
        <v>1</v>
      </c>
      <c r="M630">
        <v>0</v>
      </c>
      <c r="N630" s="2">
        <f t="shared" si="65"/>
        <v>5800</v>
      </c>
      <c r="O630" s="2">
        <f t="shared" si="69"/>
        <v>2600</v>
      </c>
      <c r="P630" s="2">
        <f t="shared" si="66"/>
        <v>2600</v>
      </c>
      <c r="Q630" s="2">
        <f t="shared" si="67"/>
        <v>3200</v>
      </c>
      <c r="R630" s="3">
        <f t="shared" si="68"/>
        <v>0.55172413793103448</v>
      </c>
      <c r="S630" t="s">
        <v>3285</v>
      </c>
      <c r="T630" t="s">
        <v>3288</v>
      </c>
      <c r="U630" t="s">
        <v>3290</v>
      </c>
      <c r="V630" t="s">
        <v>3293</v>
      </c>
      <c r="W630" t="s">
        <v>3296</v>
      </c>
      <c r="X630" t="s">
        <v>3303</v>
      </c>
      <c r="Y630" t="s">
        <v>3307</v>
      </c>
      <c r="Z630" t="s">
        <v>3310</v>
      </c>
      <c r="AA630" t="s">
        <v>3314</v>
      </c>
    </row>
    <row r="631" spans="1:27" x14ac:dyDescent="0.25">
      <c r="A631" s="1">
        <v>45359</v>
      </c>
      <c r="B631" t="s">
        <v>113</v>
      </c>
      <c r="C631" t="s">
        <v>135</v>
      </c>
      <c r="D631" t="s">
        <v>3322</v>
      </c>
      <c r="E631" s="2">
        <f t="shared" si="63"/>
        <v>3800</v>
      </c>
      <c r="F631">
        <v>1</v>
      </c>
      <c r="G631" s="2">
        <f t="shared" si="64"/>
        <v>3800</v>
      </c>
      <c r="H631" t="s">
        <v>136</v>
      </c>
      <c r="I631" t="s">
        <v>139</v>
      </c>
      <c r="J631" t="s">
        <v>771</v>
      </c>
      <c r="K631" t="s">
        <v>3281</v>
      </c>
      <c r="L631">
        <v>1</v>
      </c>
      <c r="M631">
        <v>0</v>
      </c>
      <c r="N631" s="2">
        <f t="shared" si="65"/>
        <v>3800</v>
      </c>
      <c r="O631" s="2">
        <f t="shared" si="69"/>
        <v>900</v>
      </c>
      <c r="P631" s="2">
        <f t="shared" si="66"/>
        <v>900</v>
      </c>
      <c r="Q631" s="2">
        <f t="shared" si="67"/>
        <v>2900</v>
      </c>
      <c r="R631" s="3">
        <f t="shared" si="68"/>
        <v>0.76315789473684215</v>
      </c>
      <c r="S631" t="s">
        <v>3285</v>
      </c>
      <c r="T631" t="s">
        <v>3288</v>
      </c>
      <c r="U631" t="s">
        <v>3290</v>
      </c>
      <c r="V631" t="s">
        <v>3294</v>
      </c>
      <c r="W631" t="s">
        <v>3296</v>
      </c>
      <c r="X631" t="s">
        <v>3304</v>
      </c>
      <c r="Y631" t="s">
        <v>3308</v>
      </c>
      <c r="Z631" t="s">
        <v>3311</v>
      </c>
      <c r="AA631" t="s">
        <v>3315</v>
      </c>
    </row>
    <row r="632" spans="1:27" x14ac:dyDescent="0.25">
      <c r="A632" s="1">
        <v>45359</v>
      </c>
      <c r="B632" t="s">
        <v>61</v>
      </c>
      <c r="C632" t="s">
        <v>132</v>
      </c>
      <c r="D632" t="s">
        <v>3319</v>
      </c>
      <c r="E632" s="2">
        <f t="shared" si="63"/>
        <v>1300</v>
      </c>
      <c r="F632">
        <v>5</v>
      </c>
      <c r="G632" s="2">
        <f t="shared" si="64"/>
        <v>6500</v>
      </c>
      <c r="H632" t="s">
        <v>138</v>
      </c>
      <c r="I632" t="s">
        <v>139</v>
      </c>
      <c r="J632" t="s">
        <v>772</v>
      </c>
      <c r="K632" t="s">
        <v>3281</v>
      </c>
      <c r="L632">
        <v>5</v>
      </c>
      <c r="M632">
        <v>0</v>
      </c>
      <c r="N632" s="2">
        <f t="shared" si="65"/>
        <v>6500</v>
      </c>
      <c r="O632" s="2">
        <f t="shared" si="69"/>
        <v>3500</v>
      </c>
      <c r="P632" s="2">
        <f t="shared" si="66"/>
        <v>17500</v>
      </c>
      <c r="Q632" s="2">
        <f t="shared" si="67"/>
        <v>-11000</v>
      </c>
      <c r="R632" s="3">
        <f t="shared" si="68"/>
        <v>-1.6923076923076923</v>
      </c>
      <c r="S632" t="s">
        <v>3286</v>
      </c>
      <c r="T632" t="s">
        <v>3289</v>
      </c>
      <c r="U632" t="s">
        <v>3291</v>
      </c>
      <c r="V632" t="s">
        <v>3295</v>
      </c>
      <c r="W632" t="s">
        <v>3296</v>
      </c>
      <c r="X632" t="s">
        <v>3304</v>
      </c>
      <c r="Y632" t="s">
        <v>3307</v>
      </c>
      <c r="Z632" t="s">
        <v>3310</v>
      </c>
      <c r="AA632" t="s">
        <v>3313</v>
      </c>
    </row>
    <row r="633" spans="1:27" x14ac:dyDescent="0.25">
      <c r="A633" s="1">
        <v>45359</v>
      </c>
      <c r="B633" t="s">
        <v>52</v>
      </c>
      <c r="C633" t="s">
        <v>124</v>
      </c>
      <c r="D633" t="s">
        <v>3318</v>
      </c>
      <c r="E633" s="2">
        <f t="shared" si="63"/>
        <v>4800</v>
      </c>
      <c r="F633">
        <v>3</v>
      </c>
      <c r="G633" s="2">
        <f t="shared" si="64"/>
        <v>14400</v>
      </c>
      <c r="H633" t="s">
        <v>137</v>
      </c>
      <c r="I633" t="s">
        <v>140</v>
      </c>
      <c r="J633" t="s">
        <v>773</v>
      </c>
      <c r="K633" t="s">
        <v>3281</v>
      </c>
      <c r="L633">
        <v>3</v>
      </c>
      <c r="M633">
        <v>0</v>
      </c>
      <c r="N633" s="2">
        <f t="shared" si="65"/>
        <v>14400</v>
      </c>
      <c r="O633" s="2">
        <f t="shared" si="69"/>
        <v>1800</v>
      </c>
      <c r="P633" s="2">
        <f t="shared" si="66"/>
        <v>5400</v>
      </c>
      <c r="Q633" s="2">
        <f t="shared" si="67"/>
        <v>9000</v>
      </c>
      <c r="R633" s="3">
        <f t="shared" si="68"/>
        <v>0.625</v>
      </c>
      <c r="S633" t="s">
        <v>3285</v>
      </c>
      <c r="T633" t="s">
        <v>3287</v>
      </c>
      <c r="U633" t="s">
        <v>3290</v>
      </c>
      <c r="V633" t="s">
        <v>3294</v>
      </c>
      <c r="W633" t="s">
        <v>3296</v>
      </c>
      <c r="X633" t="s">
        <v>3304</v>
      </c>
      <c r="Y633" t="s">
        <v>3307</v>
      </c>
      <c r="Z633" t="s">
        <v>3310</v>
      </c>
      <c r="AA633" t="s">
        <v>3315</v>
      </c>
    </row>
    <row r="634" spans="1:27" x14ac:dyDescent="0.25">
      <c r="A634" s="1">
        <v>45359</v>
      </c>
      <c r="B634" t="s">
        <v>103</v>
      </c>
      <c r="C634" t="s">
        <v>122</v>
      </c>
      <c r="D634" t="s">
        <v>3320</v>
      </c>
      <c r="E634" s="2">
        <f t="shared" si="63"/>
        <v>2800</v>
      </c>
      <c r="F634">
        <v>2</v>
      </c>
      <c r="G634" s="2">
        <f t="shared" si="64"/>
        <v>5600</v>
      </c>
      <c r="H634" t="s">
        <v>136</v>
      </c>
      <c r="I634" t="s">
        <v>139</v>
      </c>
      <c r="J634" t="s">
        <v>774</v>
      </c>
      <c r="K634" t="s">
        <v>3281</v>
      </c>
      <c r="L634">
        <v>2</v>
      </c>
      <c r="M634">
        <v>0</v>
      </c>
      <c r="N634" s="2">
        <f t="shared" si="65"/>
        <v>5600</v>
      </c>
      <c r="O634" s="2">
        <f t="shared" si="69"/>
        <v>2600</v>
      </c>
      <c r="P634" s="2">
        <f t="shared" si="66"/>
        <v>5200</v>
      </c>
      <c r="Q634" s="2">
        <f t="shared" si="67"/>
        <v>400</v>
      </c>
      <c r="R634" s="3">
        <f t="shared" si="68"/>
        <v>7.1428571428571425E-2</v>
      </c>
      <c r="S634" t="s">
        <v>3284</v>
      </c>
      <c r="T634" t="s">
        <v>3288</v>
      </c>
      <c r="U634" t="s">
        <v>3290</v>
      </c>
      <c r="V634" t="s">
        <v>3293</v>
      </c>
      <c r="W634" t="s">
        <v>3296</v>
      </c>
      <c r="X634" t="s">
        <v>3304</v>
      </c>
      <c r="Y634" t="s">
        <v>3307</v>
      </c>
      <c r="Z634" t="s">
        <v>3310</v>
      </c>
      <c r="AA634" t="s">
        <v>3312</v>
      </c>
    </row>
    <row r="635" spans="1:27" x14ac:dyDescent="0.25">
      <c r="A635" s="1">
        <v>45359</v>
      </c>
      <c r="B635" t="s">
        <v>49</v>
      </c>
      <c r="C635" t="s">
        <v>135</v>
      </c>
      <c r="D635" t="s">
        <v>3322</v>
      </c>
      <c r="E635" s="2">
        <f t="shared" si="63"/>
        <v>3800</v>
      </c>
      <c r="F635">
        <v>2</v>
      </c>
      <c r="G635" s="2">
        <f t="shared" si="64"/>
        <v>7600</v>
      </c>
      <c r="H635" t="s">
        <v>137</v>
      </c>
      <c r="I635" t="s">
        <v>141</v>
      </c>
      <c r="J635" t="s">
        <v>775</v>
      </c>
      <c r="K635" t="s">
        <v>3281</v>
      </c>
      <c r="L635">
        <v>2</v>
      </c>
      <c r="M635">
        <v>0</v>
      </c>
      <c r="N635" s="2">
        <f t="shared" si="65"/>
        <v>7600</v>
      </c>
      <c r="O635" s="2">
        <f t="shared" si="69"/>
        <v>2600</v>
      </c>
      <c r="P635" s="2">
        <f t="shared" si="66"/>
        <v>5200</v>
      </c>
      <c r="Q635" s="2">
        <f t="shared" si="67"/>
        <v>2400</v>
      </c>
      <c r="R635" s="3">
        <f t="shared" si="68"/>
        <v>0.31578947368421051</v>
      </c>
      <c r="S635" t="s">
        <v>3286</v>
      </c>
      <c r="T635" t="s">
        <v>3288</v>
      </c>
      <c r="U635" t="s">
        <v>3291</v>
      </c>
      <c r="V635" t="s">
        <v>3292</v>
      </c>
      <c r="W635" t="s">
        <v>3296</v>
      </c>
      <c r="X635" t="s">
        <v>3304</v>
      </c>
      <c r="Y635" t="s">
        <v>3309</v>
      </c>
      <c r="Z635" t="s">
        <v>3310</v>
      </c>
      <c r="AA635" t="s">
        <v>3312</v>
      </c>
    </row>
    <row r="636" spans="1:27" x14ac:dyDescent="0.25">
      <c r="A636" s="1">
        <v>45359</v>
      </c>
      <c r="B636" t="s">
        <v>37</v>
      </c>
      <c r="C636" t="s">
        <v>124</v>
      </c>
      <c r="D636" t="s">
        <v>3322</v>
      </c>
      <c r="E636" s="2">
        <f t="shared" si="63"/>
        <v>3800</v>
      </c>
      <c r="F636">
        <v>3</v>
      </c>
      <c r="G636" s="2">
        <f t="shared" si="64"/>
        <v>11400</v>
      </c>
      <c r="H636" t="s">
        <v>137</v>
      </c>
      <c r="I636" t="s">
        <v>139</v>
      </c>
      <c r="J636" t="s">
        <v>776</v>
      </c>
      <c r="K636" t="s">
        <v>3281</v>
      </c>
      <c r="L636">
        <v>3</v>
      </c>
      <c r="M636">
        <v>0</v>
      </c>
      <c r="N636" s="2">
        <f t="shared" si="65"/>
        <v>11400</v>
      </c>
      <c r="O636" s="2">
        <f t="shared" si="69"/>
        <v>3500</v>
      </c>
      <c r="P636" s="2">
        <f t="shared" si="66"/>
        <v>10500</v>
      </c>
      <c r="Q636" s="2">
        <f t="shared" si="67"/>
        <v>900</v>
      </c>
      <c r="R636" s="3">
        <f t="shared" si="68"/>
        <v>7.8947368421052627E-2</v>
      </c>
      <c r="S636" t="s">
        <v>3285</v>
      </c>
      <c r="T636" t="s">
        <v>3288</v>
      </c>
      <c r="U636" t="s">
        <v>3291</v>
      </c>
      <c r="V636" t="s">
        <v>3293</v>
      </c>
      <c r="W636" t="s">
        <v>3296</v>
      </c>
      <c r="X636" t="s">
        <v>3304</v>
      </c>
      <c r="Y636" t="s">
        <v>3309</v>
      </c>
      <c r="Z636" t="s">
        <v>3311</v>
      </c>
      <c r="AA636" t="s">
        <v>3313</v>
      </c>
    </row>
    <row r="637" spans="1:27" x14ac:dyDescent="0.25">
      <c r="A637" s="1">
        <v>45359</v>
      </c>
      <c r="B637" t="s">
        <v>23</v>
      </c>
      <c r="C637" t="s">
        <v>135</v>
      </c>
      <c r="D637" t="s">
        <v>3318</v>
      </c>
      <c r="E637" s="2">
        <f t="shared" si="63"/>
        <v>4800</v>
      </c>
      <c r="F637">
        <v>4</v>
      </c>
      <c r="G637" s="2">
        <f t="shared" si="64"/>
        <v>19200</v>
      </c>
      <c r="H637" t="s">
        <v>137</v>
      </c>
      <c r="I637" t="s">
        <v>141</v>
      </c>
      <c r="J637" t="s">
        <v>777</v>
      </c>
      <c r="K637" t="s">
        <v>3281</v>
      </c>
      <c r="L637">
        <v>4</v>
      </c>
      <c r="M637">
        <v>0</v>
      </c>
      <c r="N637" s="2">
        <f t="shared" si="65"/>
        <v>19200</v>
      </c>
      <c r="O637" s="2">
        <f t="shared" si="69"/>
        <v>5000</v>
      </c>
      <c r="P637" s="2">
        <f t="shared" si="66"/>
        <v>20000</v>
      </c>
      <c r="Q637" s="2">
        <f t="shared" si="67"/>
        <v>-800</v>
      </c>
      <c r="R637" s="3">
        <f t="shared" si="68"/>
        <v>-4.1666666666666664E-2</v>
      </c>
      <c r="S637" t="s">
        <v>3286</v>
      </c>
      <c r="T637" t="s">
        <v>3287</v>
      </c>
      <c r="U637" t="s">
        <v>3291</v>
      </c>
      <c r="V637" t="s">
        <v>3292</v>
      </c>
      <c r="W637" t="s">
        <v>3296</v>
      </c>
      <c r="X637" t="s">
        <v>3304</v>
      </c>
      <c r="Y637" t="s">
        <v>3307</v>
      </c>
      <c r="Z637" t="s">
        <v>3311</v>
      </c>
      <c r="AA637" t="s">
        <v>3312</v>
      </c>
    </row>
    <row r="638" spans="1:27" x14ac:dyDescent="0.25">
      <c r="A638" s="1">
        <v>45359</v>
      </c>
      <c r="B638" t="s">
        <v>99</v>
      </c>
      <c r="C638" t="s">
        <v>131</v>
      </c>
      <c r="D638" t="s">
        <v>3317</v>
      </c>
      <c r="E638" s="2">
        <f t="shared" si="63"/>
        <v>6800</v>
      </c>
      <c r="F638">
        <v>2</v>
      </c>
      <c r="G638" s="2">
        <f t="shared" si="64"/>
        <v>13600</v>
      </c>
      <c r="H638" t="s">
        <v>137</v>
      </c>
      <c r="I638" t="s">
        <v>139</v>
      </c>
      <c r="J638" t="s">
        <v>778</v>
      </c>
      <c r="K638" t="s">
        <v>3281</v>
      </c>
      <c r="L638">
        <v>2</v>
      </c>
      <c r="M638">
        <v>0</v>
      </c>
      <c r="N638" s="2">
        <f t="shared" si="65"/>
        <v>13600</v>
      </c>
      <c r="O638" s="2">
        <f t="shared" si="69"/>
        <v>1300</v>
      </c>
      <c r="P638" s="2">
        <f t="shared" si="66"/>
        <v>2600</v>
      </c>
      <c r="Q638" s="2">
        <f t="shared" si="67"/>
        <v>11000</v>
      </c>
      <c r="R638" s="3">
        <f t="shared" si="68"/>
        <v>0.80882352941176472</v>
      </c>
      <c r="S638" t="s">
        <v>3286</v>
      </c>
      <c r="T638" t="s">
        <v>3288</v>
      </c>
      <c r="U638" t="s">
        <v>3290</v>
      </c>
      <c r="V638" t="s">
        <v>3293</v>
      </c>
      <c r="W638" t="s">
        <v>3296</v>
      </c>
      <c r="X638" t="s">
        <v>3304</v>
      </c>
      <c r="Y638" t="s">
        <v>3307</v>
      </c>
      <c r="Z638" t="s">
        <v>3310</v>
      </c>
      <c r="AA638" t="s">
        <v>3313</v>
      </c>
    </row>
    <row r="639" spans="1:27" x14ac:dyDescent="0.25">
      <c r="A639" s="1">
        <v>45360</v>
      </c>
      <c r="B639" t="s">
        <v>94</v>
      </c>
      <c r="C639" t="s">
        <v>123</v>
      </c>
      <c r="D639" t="s">
        <v>3327</v>
      </c>
      <c r="E639" s="2">
        <f t="shared" si="63"/>
        <v>2800</v>
      </c>
      <c r="F639">
        <v>3</v>
      </c>
      <c r="G639" s="2">
        <f t="shared" si="64"/>
        <v>8400</v>
      </c>
      <c r="H639" t="s">
        <v>136</v>
      </c>
      <c r="I639" t="s">
        <v>141</v>
      </c>
      <c r="J639" t="s">
        <v>779</v>
      </c>
      <c r="K639" t="s">
        <v>3282</v>
      </c>
      <c r="L639">
        <v>3</v>
      </c>
      <c r="M639">
        <v>50</v>
      </c>
      <c r="N639" s="2">
        <f t="shared" si="65"/>
        <v>8350</v>
      </c>
      <c r="O639" s="2">
        <f t="shared" si="69"/>
        <v>4200</v>
      </c>
      <c r="P639" s="2">
        <f t="shared" si="66"/>
        <v>12600</v>
      </c>
      <c r="Q639" s="2">
        <f t="shared" si="67"/>
        <v>-4250</v>
      </c>
      <c r="R639" s="3">
        <f t="shared" si="68"/>
        <v>-0.50898203592814373</v>
      </c>
      <c r="S639" t="s">
        <v>3286</v>
      </c>
      <c r="T639" t="s">
        <v>3289</v>
      </c>
      <c r="U639" t="s">
        <v>3291</v>
      </c>
      <c r="V639" t="s">
        <v>3292</v>
      </c>
      <c r="W639" t="s">
        <v>3296</v>
      </c>
      <c r="X639" t="s">
        <v>3305</v>
      </c>
      <c r="Y639" t="s">
        <v>3308</v>
      </c>
      <c r="Z639" t="s">
        <v>3310</v>
      </c>
      <c r="AA639" t="s">
        <v>3315</v>
      </c>
    </row>
    <row r="640" spans="1:27" x14ac:dyDescent="0.25">
      <c r="A640" s="1">
        <v>45360</v>
      </c>
      <c r="B640" t="s">
        <v>93</v>
      </c>
      <c r="C640" t="s">
        <v>132</v>
      </c>
      <c r="D640" t="s">
        <v>3321</v>
      </c>
      <c r="E640" s="2">
        <f t="shared" si="63"/>
        <v>5800</v>
      </c>
      <c r="F640">
        <v>1</v>
      </c>
      <c r="G640" s="2">
        <f t="shared" si="64"/>
        <v>5800</v>
      </c>
      <c r="H640" t="s">
        <v>137</v>
      </c>
      <c r="I640" t="s">
        <v>140</v>
      </c>
      <c r="J640" t="s">
        <v>780</v>
      </c>
      <c r="K640" t="s">
        <v>3281</v>
      </c>
      <c r="L640">
        <v>1</v>
      </c>
      <c r="M640">
        <v>0</v>
      </c>
      <c r="N640" s="2">
        <f t="shared" si="65"/>
        <v>5800</v>
      </c>
      <c r="O640" s="2">
        <f t="shared" si="69"/>
        <v>1800</v>
      </c>
      <c r="P640" s="2">
        <f t="shared" si="66"/>
        <v>1800</v>
      </c>
      <c r="Q640" s="2">
        <f t="shared" si="67"/>
        <v>4000</v>
      </c>
      <c r="R640" s="3">
        <f t="shared" si="68"/>
        <v>0.68965517241379315</v>
      </c>
      <c r="S640" t="s">
        <v>3284</v>
      </c>
      <c r="T640" t="s">
        <v>3289</v>
      </c>
      <c r="U640" t="s">
        <v>3291</v>
      </c>
      <c r="V640" t="s">
        <v>3293</v>
      </c>
      <c r="W640" t="s">
        <v>3296</v>
      </c>
      <c r="X640" t="s">
        <v>3305</v>
      </c>
      <c r="Y640" t="s">
        <v>3308</v>
      </c>
      <c r="Z640" t="s">
        <v>3310</v>
      </c>
      <c r="AA640" t="s">
        <v>3312</v>
      </c>
    </row>
    <row r="641" spans="1:27" x14ac:dyDescent="0.25">
      <c r="A641" s="1">
        <v>45360</v>
      </c>
      <c r="B641" t="s">
        <v>95</v>
      </c>
      <c r="C641" t="s">
        <v>135</v>
      </c>
      <c r="D641" t="s">
        <v>3320</v>
      </c>
      <c r="E641" s="2">
        <f t="shared" si="63"/>
        <v>2800</v>
      </c>
      <c r="F641">
        <v>4</v>
      </c>
      <c r="G641" s="2">
        <f t="shared" si="64"/>
        <v>11200</v>
      </c>
      <c r="H641" t="s">
        <v>138</v>
      </c>
      <c r="I641" t="s">
        <v>139</v>
      </c>
      <c r="J641" t="s">
        <v>781</v>
      </c>
      <c r="K641" t="s">
        <v>3281</v>
      </c>
      <c r="L641">
        <v>4</v>
      </c>
      <c r="M641">
        <v>0</v>
      </c>
      <c r="N641" s="2">
        <f t="shared" si="65"/>
        <v>11200</v>
      </c>
      <c r="O641" s="2">
        <f t="shared" si="69"/>
        <v>3500</v>
      </c>
      <c r="P641" s="2">
        <f t="shared" si="66"/>
        <v>14000</v>
      </c>
      <c r="Q641" s="2">
        <f t="shared" si="67"/>
        <v>-2800</v>
      </c>
      <c r="R641" s="3">
        <f t="shared" si="68"/>
        <v>-0.25</v>
      </c>
      <c r="S641" t="s">
        <v>3286</v>
      </c>
      <c r="T641" t="s">
        <v>3288</v>
      </c>
      <c r="U641" t="s">
        <v>3290</v>
      </c>
      <c r="V641" t="s">
        <v>3294</v>
      </c>
      <c r="W641" t="s">
        <v>3296</v>
      </c>
      <c r="X641" t="s">
        <v>3305</v>
      </c>
      <c r="Y641" t="s">
        <v>3307</v>
      </c>
      <c r="Z641" t="s">
        <v>3311</v>
      </c>
      <c r="AA641" t="s">
        <v>3313</v>
      </c>
    </row>
    <row r="642" spans="1:27" x14ac:dyDescent="0.25">
      <c r="A642" s="1">
        <v>45360</v>
      </c>
      <c r="B642" t="s">
        <v>89</v>
      </c>
      <c r="C642" t="s">
        <v>130</v>
      </c>
      <c r="D642" t="s">
        <v>3318</v>
      </c>
      <c r="E642" s="2">
        <f t="shared" ref="E642:E705" si="70">IF(AND(C642="Cinnamon Rolls", D642="Large Pack"), 1500,
IF(AND(C642="Cinnamon Rolls", D642="Small Pack"), 800,
IF(AND(C642="Cinnamon Rolls", D642="Party Pack"), 2800,
IF(D642="500g",1300,
IF(D642="1000g",2800,
IF(D642="1500g",3800,
IF(D642="2000g",4800,
IF(D642="2500g",5800,
IF(D642="3000g",6800,"")))))))))</f>
        <v>4800</v>
      </c>
      <c r="F642">
        <v>3</v>
      </c>
      <c r="G642" s="2">
        <f t="shared" ref="G642:G705" si="71">F642*E642</f>
        <v>14400</v>
      </c>
      <c r="H642" t="s">
        <v>138</v>
      </c>
      <c r="I642" t="s">
        <v>139</v>
      </c>
      <c r="J642" t="s">
        <v>782</v>
      </c>
      <c r="K642" t="s">
        <v>3281</v>
      </c>
      <c r="L642">
        <v>3</v>
      </c>
      <c r="M642">
        <v>0</v>
      </c>
      <c r="N642" s="2">
        <f t="shared" ref="N642:N705" si="72">G642-M642</f>
        <v>14400</v>
      </c>
      <c r="O642" s="2">
        <f t="shared" si="69"/>
        <v>4200</v>
      </c>
      <c r="P642" s="2">
        <f t="shared" ref="P642:P705" si="73">L642*O642</f>
        <v>12600</v>
      </c>
      <c r="Q642" s="2">
        <f t="shared" ref="Q642:Q705" si="74">N642-P642</f>
        <v>1800</v>
      </c>
      <c r="R642" s="3">
        <f t="shared" ref="R642:R705" si="75">Q642/N642*100%</f>
        <v>0.125</v>
      </c>
      <c r="S642" t="s">
        <v>3286</v>
      </c>
      <c r="T642" t="s">
        <v>3289</v>
      </c>
      <c r="U642" t="s">
        <v>3290</v>
      </c>
      <c r="V642" t="s">
        <v>3292</v>
      </c>
      <c r="W642" t="s">
        <v>3296</v>
      </c>
      <c r="X642" t="s">
        <v>3305</v>
      </c>
      <c r="Y642" t="s">
        <v>3307</v>
      </c>
      <c r="Z642" t="s">
        <v>3311</v>
      </c>
      <c r="AA642" t="s">
        <v>3313</v>
      </c>
    </row>
    <row r="643" spans="1:27" x14ac:dyDescent="0.25">
      <c r="A643" s="1">
        <v>45360</v>
      </c>
      <c r="B643" t="s">
        <v>30</v>
      </c>
      <c r="C643" t="s">
        <v>127</v>
      </c>
      <c r="D643" t="s">
        <v>3321</v>
      </c>
      <c r="E643" s="2">
        <f t="shared" si="70"/>
        <v>5800</v>
      </c>
      <c r="F643">
        <v>5</v>
      </c>
      <c r="G643" s="2">
        <f t="shared" si="71"/>
        <v>29000</v>
      </c>
      <c r="H643" t="s">
        <v>138</v>
      </c>
      <c r="I643" t="s">
        <v>139</v>
      </c>
      <c r="J643" t="s">
        <v>783</v>
      </c>
      <c r="K643" t="s">
        <v>3281</v>
      </c>
      <c r="L643">
        <v>5</v>
      </c>
      <c r="M643">
        <v>0</v>
      </c>
      <c r="N643" s="2">
        <f t="shared" si="72"/>
        <v>29000</v>
      </c>
      <c r="O643" s="2">
        <f t="shared" ref="O643:O706" si="76">IF(AND(C644="Cinnamon Rolls", D644="Small Pack"), 400,
IF(AND(C644="Cinnamon Rolls", D644="Large Pack"), 1000,
IF(AND(C644="Cinnamon Rolls", D644="Party Pack"), 1300,
IF(D644="500g", 900,
IF(D644="1000g", 1800,
IF(D644="1500g", 2600,
IF(D644="2000g", 3500,
IF(D644="2500g", 4200,
IF(D644="3000g", 5000, "")))))))))</f>
        <v>5000</v>
      </c>
      <c r="P643" s="2">
        <f t="shared" si="73"/>
        <v>25000</v>
      </c>
      <c r="Q643" s="2">
        <f t="shared" si="74"/>
        <v>4000</v>
      </c>
      <c r="R643" s="3">
        <f t="shared" si="75"/>
        <v>0.13793103448275862</v>
      </c>
      <c r="S643" t="s">
        <v>3284</v>
      </c>
      <c r="T643" t="s">
        <v>3289</v>
      </c>
      <c r="U643" t="s">
        <v>3291</v>
      </c>
      <c r="V643" t="s">
        <v>3293</v>
      </c>
      <c r="W643" t="s">
        <v>3296</v>
      </c>
      <c r="X643" t="s">
        <v>3305</v>
      </c>
      <c r="Y643" t="s">
        <v>3308</v>
      </c>
      <c r="Z643" t="s">
        <v>3310</v>
      </c>
      <c r="AA643" t="s">
        <v>3314</v>
      </c>
    </row>
    <row r="644" spans="1:27" x14ac:dyDescent="0.25">
      <c r="A644" s="1">
        <v>45360</v>
      </c>
      <c r="B644" t="s">
        <v>35</v>
      </c>
      <c r="C644" t="s">
        <v>130</v>
      </c>
      <c r="D644" t="s">
        <v>3317</v>
      </c>
      <c r="E644" s="2">
        <f t="shared" si="70"/>
        <v>6800</v>
      </c>
      <c r="F644">
        <v>5</v>
      </c>
      <c r="G644" s="2">
        <f t="shared" si="71"/>
        <v>34000</v>
      </c>
      <c r="H644" t="s">
        <v>138</v>
      </c>
      <c r="I644" t="s">
        <v>139</v>
      </c>
      <c r="J644" t="s">
        <v>784</v>
      </c>
      <c r="K644" t="s">
        <v>3281</v>
      </c>
      <c r="L644">
        <v>5</v>
      </c>
      <c r="M644">
        <v>100</v>
      </c>
      <c r="N644" s="2">
        <f t="shared" si="72"/>
        <v>33900</v>
      </c>
      <c r="O644" s="2">
        <f t="shared" si="76"/>
        <v>2600</v>
      </c>
      <c r="P644" s="2">
        <f t="shared" si="73"/>
        <v>13000</v>
      </c>
      <c r="Q644" s="2">
        <f t="shared" si="74"/>
        <v>20900</v>
      </c>
      <c r="R644" s="3">
        <f t="shared" si="75"/>
        <v>0.61651917404129797</v>
      </c>
      <c r="S644" t="s">
        <v>3286</v>
      </c>
      <c r="T644" t="s">
        <v>3289</v>
      </c>
      <c r="U644" t="s">
        <v>3290</v>
      </c>
      <c r="V644" t="s">
        <v>3293</v>
      </c>
      <c r="W644" t="s">
        <v>3296</v>
      </c>
      <c r="X644" t="s">
        <v>3305</v>
      </c>
      <c r="Y644" t="s">
        <v>3309</v>
      </c>
      <c r="Z644" t="s">
        <v>3311</v>
      </c>
      <c r="AA644" t="s">
        <v>3313</v>
      </c>
    </row>
    <row r="645" spans="1:27" x14ac:dyDescent="0.25">
      <c r="A645" s="1">
        <v>45360</v>
      </c>
      <c r="B645" t="s">
        <v>33</v>
      </c>
      <c r="C645" t="s">
        <v>134</v>
      </c>
      <c r="D645" t="s">
        <v>3322</v>
      </c>
      <c r="E645" s="2">
        <f t="shared" si="70"/>
        <v>3800</v>
      </c>
      <c r="F645">
        <v>5</v>
      </c>
      <c r="G645" s="2">
        <f t="shared" si="71"/>
        <v>19000</v>
      </c>
      <c r="H645" t="s">
        <v>136</v>
      </c>
      <c r="I645" t="s">
        <v>140</v>
      </c>
      <c r="J645" t="s">
        <v>785</v>
      </c>
      <c r="K645" t="s">
        <v>3281</v>
      </c>
      <c r="L645">
        <v>5</v>
      </c>
      <c r="M645">
        <v>0</v>
      </c>
      <c r="N645" s="2">
        <f t="shared" si="72"/>
        <v>19000</v>
      </c>
      <c r="O645" s="2">
        <f t="shared" si="76"/>
        <v>1800</v>
      </c>
      <c r="P645" s="2">
        <f t="shared" si="73"/>
        <v>9000</v>
      </c>
      <c r="Q645" s="2">
        <f t="shared" si="74"/>
        <v>10000</v>
      </c>
      <c r="R645" s="3">
        <f t="shared" si="75"/>
        <v>0.52631578947368418</v>
      </c>
      <c r="S645" t="s">
        <v>3286</v>
      </c>
      <c r="T645" t="s">
        <v>3288</v>
      </c>
      <c r="U645" t="s">
        <v>3290</v>
      </c>
      <c r="V645" t="s">
        <v>3295</v>
      </c>
      <c r="W645" t="s">
        <v>3296</v>
      </c>
      <c r="X645" t="s">
        <v>3305</v>
      </c>
      <c r="Y645" t="s">
        <v>3308</v>
      </c>
      <c r="Z645" t="s">
        <v>3310</v>
      </c>
      <c r="AA645" t="s">
        <v>3312</v>
      </c>
    </row>
    <row r="646" spans="1:27" x14ac:dyDescent="0.25">
      <c r="A646" s="1">
        <v>45360</v>
      </c>
      <c r="B646" t="s">
        <v>100</v>
      </c>
      <c r="C646" t="s">
        <v>124</v>
      </c>
      <c r="D646" t="s">
        <v>3320</v>
      </c>
      <c r="E646" s="2">
        <f t="shared" si="70"/>
        <v>2800</v>
      </c>
      <c r="F646">
        <v>1</v>
      </c>
      <c r="G646" s="2">
        <f t="shared" si="71"/>
        <v>2800</v>
      </c>
      <c r="H646" t="s">
        <v>136</v>
      </c>
      <c r="I646" t="s">
        <v>141</v>
      </c>
      <c r="J646" t="s">
        <v>786</v>
      </c>
      <c r="K646" t="s">
        <v>3281</v>
      </c>
      <c r="L646">
        <v>1</v>
      </c>
      <c r="M646">
        <v>0</v>
      </c>
      <c r="N646" s="2">
        <f t="shared" si="72"/>
        <v>2800</v>
      </c>
      <c r="O646" s="2">
        <f t="shared" si="76"/>
        <v>400</v>
      </c>
      <c r="P646" s="2">
        <f t="shared" si="73"/>
        <v>400</v>
      </c>
      <c r="Q646" s="2">
        <f t="shared" si="74"/>
        <v>2400</v>
      </c>
      <c r="R646" s="3">
        <f t="shared" si="75"/>
        <v>0.8571428571428571</v>
      </c>
      <c r="S646" t="s">
        <v>3285</v>
      </c>
      <c r="T646" t="s">
        <v>3288</v>
      </c>
      <c r="U646" t="s">
        <v>3291</v>
      </c>
      <c r="V646" t="s">
        <v>3292</v>
      </c>
      <c r="W646" t="s">
        <v>3296</v>
      </c>
      <c r="X646" t="s">
        <v>3305</v>
      </c>
      <c r="Y646" t="s">
        <v>3308</v>
      </c>
      <c r="Z646" t="s">
        <v>3310</v>
      </c>
      <c r="AA646" t="s">
        <v>3315</v>
      </c>
    </row>
    <row r="647" spans="1:27" x14ac:dyDescent="0.25">
      <c r="A647" s="1">
        <v>45360</v>
      </c>
      <c r="B647" t="s">
        <v>85</v>
      </c>
      <c r="C647" t="s">
        <v>123</v>
      </c>
      <c r="D647" t="s">
        <v>3329</v>
      </c>
      <c r="E647" s="2">
        <f t="shared" si="70"/>
        <v>800</v>
      </c>
      <c r="F647">
        <v>2</v>
      </c>
      <c r="G647" s="2">
        <f t="shared" si="71"/>
        <v>1600</v>
      </c>
      <c r="H647" t="s">
        <v>138</v>
      </c>
      <c r="I647" t="s">
        <v>141</v>
      </c>
      <c r="J647" t="s">
        <v>787</v>
      </c>
      <c r="K647" t="s">
        <v>3282</v>
      </c>
      <c r="L647">
        <v>2</v>
      </c>
      <c r="M647">
        <v>0</v>
      </c>
      <c r="N647" s="2">
        <f t="shared" si="72"/>
        <v>1600</v>
      </c>
      <c r="O647" s="2">
        <f t="shared" si="76"/>
        <v>4200</v>
      </c>
      <c r="P647" s="2">
        <f t="shared" si="73"/>
        <v>8400</v>
      </c>
      <c r="Q647" s="2">
        <f t="shared" si="74"/>
        <v>-6800</v>
      </c>
      <c r="R647" s="3">
        <f t="shared" si="75"/>
        <v>-4.25</v>
      </c>
      <c r="S647" t="s">
        <v>3286</v>
      </c>
      <c r="T647" t="s">
        <v>3287</v>
      </c>
      <c r="U647" t="s">
        <v>3290</v>
      </c>
      <c r="V647" t="s">
        <v>3293</v>
      </c>
      <c r="W647" t="s">
        <v>3296</v>
      </c>
      <c r="X647" t="s">
        <v>3305</v>
      </c>
      <c r="Y647" t="s">
        <v>3308</v>
      </c>
      <c r="Z647" t="s">
        <v>3310</v>
      </c>
      <c r="AA647" t="s">
        <v>3315</v>
      </c>
    </row>
    <row r="648" spans="1:27" x14ac:dyDescent="0.25">
      <c r="A648" s="1">
        <v>45360</v>
      </c>
      <c r="B648" t="s">
        <v>63</v>
      </c>
      <c r="C648" t="s">
        <v>127</v>
      </c>
      <c r="D648" t="s">
        <v>3321</v>
      </c>
      <c r="E648" s="2">
        <f t="shared" si="70"/>
        <v>5800</v>
      </c>
      <c r="F648">
        <v>1</v>
      </c>
      <c r="G648" s="2">
        <f t="shared" si="71"/>
        <v>5800</v>
      </c>
      <c r="H648" t="s">
        <v>136</v>
      </c>
      <c r="I648" t="s">
        <v>141</v>
      </c>
      <c r="J648" t="s">
        <v>788</v>
      </c>
      <c r="K648" t="s">
        <v>3281</v>
      </c>
      <c r="L648">
        <v>1</v>
      </c>
      <c r="M648">
        <v>0</v>
      </c>
      <c r="N648" s="2">
        <f t="shared" si="72"/>
        <v>5800</v>
      </c>
      <c r="O648" s="2">
        <f t="shared" si="76"/>
        <v>5000</v>
      </c>
      <c r="P648" s="2">
        <f t="shared" si="73"/>
        <v>5000</v>
      </c>
      <c r="Q648" s="2">
        <f t="shared" si="74"/>
        <v>800</v>
      </c>
      <c r="R648" s="3">
        <f t="shared" si="75"/>
        <v>0.13793103448275862</v>
      </c>
      <c r="S648" t="s">
        <v>3286</v>
      </c>
      <c r="T648" t="s">
        <v>3288</v>
      </c>
      <c r="U648" t="s">
        <v>3291</v>
      </c>
      <c r="V648" t="s">
        <v>3293</v>
      </c>
      <c r="W648" t="s">
        <v>3296</v>
      </c>
      <c r="X648" t="s">
        <v>3305</v>
      </c>
      <c r="Y648" t="s">
        <v>3309</v>
      </c>
      <c r="Z648" t="s">
        <v>3310</v>
      </c>
      <c r="AA648" t="s">
        <v>3312</v>
      </c>
    </row>
    <row r="649" spans="1:27" x14ac:dyDescent="0.25">
      <c r="A649" s="1">
        <v>45360</v>
      </c>
      <c r="B649" t="s">
        <v>28</v>
      </c>
      <c r="C649" t="s">
        <v>129</v>
      </c>
      <c r="D649" t="s">
        <v>3317</v>
      </c>
      <c r="E649" s="2">
        <f t="shared" si="70"/>
        <v>6800</v>
      </c>
      <c r="F649">
        <v>3</v>
      </c>
      <c r="G649" s="2">
        <f t="shared" si="71"/>
        <v>20400</v>
      </c>
      <c r="H649" t="s">
        <v>138</v>
      </c>
      <c r="I649" t="s">
        <v>139</v>
      </c>
      <c r="J649" t="s">
        <v>789</v>
      </c>
      <c r="K649" t="s">
        <v>3281</v>
      </c>
      <c r="L649">
        <v>3</v>
      </c>
      <c r="M649">
        <v>0</v>
      </c>
      <c r="N649" s="2">
        <f t="shared" si="72"/>
        <v>20400</v>
      </c>
      <c r="O649" s="2">
        <f t="shared" si="76"/>
        <v>3500</v>
      </c>
      <c r="P649" s="2">
        <f t="shared" si="73"/>
        <v>10500</v>
      </c>
      <c r="Q649" s="2">
        <f t="shared" si="74"/>
        <v>9900</v>
      </c>
      <c r="R649" s="3">
        <f t="shared" si="75"/>
        <v>0.48529411764705882</v>
      </c>
      <c r="S649" t="s">
        <v>3285</v>
      </c>
      <c r="T649" t="s">
        <v>3289</v>
      </c>
      <c r="U649" t="s">
        <v>3290</v>
      </c>
      <c r="V649" t="s">
        <v>3292</v>
      </c>
      <c r="W649" t="s">
        <v>3296</v>
      </c>
      <c r="X649" t="s">
        <v>3305</v>
      </c>
      <c r="Y649" t="s">
        <v>3307</v>
      </c>
      <c r="Z649" t="s">
        <v>3310</v>
      </c>
      <c r="AA649" t="s">
        <v>3312</v>
      </c>
    </row>
    <row r="650" spans="1:27" x14ac:dyDescent="0.25">
      <c r="A650" s="1">
        <v>45361</v>
      </c>
      <c r="B650" t="s">
        <v>75</v>
      </c>
      <c r="C650" t="s">
        <v>124</v>
      </c>
      <c r="D650" t="s">
        <v>3318</v>
      </c>
      <c r="E650" s="2">
        <f t="shared" si="70"/>
        <v>4800</v>
      </c>
      <c r="F650">
        <v>2</v>
      </c>
      <c r="G650" s="2">
        <f t="shared" si="71"/>
        <v>9600</v>
      </c>
      <c r="H650" t="s">
        <v>138</v>
      </c>
      <c r="I650" t="s">
        <v>140</v>
      </c>
      <c r="J650" t="s">
        <v>790</v>
      </c>
      <c r="K650" t="s">
        <v>3281</v>
      </c>
      <c r="L650">
        <v>2</v>
      </c>
      <c r="M650">
        <v>0</v>
      </c>
      <c r="N650" s="2">
        <f t="shared" si="72"/>
        <v>9600</v>
      </c>
      <c r="O650" s="2">
        <f t="shared" si="76"/>
        <v>2600</v>
      </c>
      <c r="P650" s="2">
        <f t="shared" si="73"/>
        <v>5200</v>
      </c>
      <c r="Q650" s="2">
        <f t="shared" si="74"/>
        <v>4400</v>
      </c>
      <c r="R650" s="3">
        <f t="shared" si="75"/>
        <v>0.45833333333333331</v>
      </c>
      <c r="S650" t="s">
        <v>3286</v>
      </c>
      <c r="T650" t="s">
        <v>3287</v>
      </c>
      <c r="U650" t="s">
        <v>3290</v>
      </c>
      <c r="V650" t="s">
        <v>3293</v>
      </c>
      <c r="W650" t="s">
        <v>3296</v>
      </c>
      <c r="X650" t="s">
        <v>3306</v>
      </c>
      <c r="Y650" t="s">
        <v>3308</v>
      </c>
      <c r="Z650" t="s">
        <v>3311</v>
      </c>
      <c r="AA650" t="s">
        <v>3312</v>
      </c>
    </row>
    <row r="651" spans="1:27" x14ac:dyDescent="0.25">
      <c r="A651" s="1">
        <v>45361</v>
      </c>
      <c r="B651" t="s">
        <v>106</v>
      </c>
      <c r="C651" t="s">
        <v>125</v>
      </c>
      <c r="D651" t="s">
        <v>3322</v>
      </c>
      <c r="E651" s="2">
        <f t="shared" si="70"/>
        <v>3800</v>
      </c>
      <c r="F651">
        <v>5</v>
      </c>
      <c r="G651" s="2">
        <f t="shared" si="71"/>
        <v>19000</v>
      </c>
      <c r="H651" t="s">
        <v>136</v>
      </c>
      <c r="I651" t="s">
        <v>139</v>
      </c>
      <c r="J651" t="s">
        <v>791</v>
      </c>
      <c r="K651" t="s">
        <v>3281</v>
      </c>
      <c r="L651">
        <v>5</v>
      </c>
      <c r="M651">
        <v>0</v>
      </c>
      <c r="N651" s="2">
        <f t="shared" si="72"/>
        <v>19000</v>
      </c>
      <c r="O651" s="2">
        <f t="shared" si="76"/>
        <v>2600</v>
      </c>
      <c r="P651" s="2">
        <f t="shared" si="73"/>
        <v>13000</v>
      </c>
      <c r="Q651" s="2">
        <f t="shared" si="74"/>
        <v>6000</v>
      </c>
      <c r="R651" s="3">
        <f t="shared" si="75"/>
        <v>0.31578947368421051</v>
      </c>
      <c r="S651" t="s">
        <v>3284</v>
      </c>
      <c r="T651" t="s">
        <v>3287</v>
      </c>
      <c r="U651" t="s">
        <v>3291</v>
      </c>
      <c r="V651" t="s">
        <v>3294</v>
      </c>
      <c r="W651" t="s">
        <v>3296</v>
      </c>
      <c r="X651" t="s">
        <v>3306</v>
      </c>
      <c r="Y651" t="s">
        <v>3308</v>
      </c>
      <c r="Z651" t="s">
        <v>3311</v>
      </c>
      <c r="AA651" t="s">
        <v>3315</v>
      </c>
    </row>
    <row r="652" spans="1:27" x14ac:dyDescent="0.25">
      <c r="A652" s="1">
        <v>45361</v>
      </c>
      <c r="B652" t="s">
        <v>56</v>
      </c>
      <c r="C652" t="s">
        <v>124</v>
      </c>
      <c r="D652" t="s">
        <v>3322</v>
      </c>
      <c r="E652" s="2">
        <f t="shared" si="70"/>
        <v>3800</v>
      </c>
      <c r="F652">
        <v>3</v>
      </c>
      <c r="G652" s="2">
        <f t="shared" si="71"/>
        <v>11400</v>
      </c>
      <c r="H652" t="s">
        <v>136</v>
      </c>
      <c r="I652" t="s">
        <v>140</v>
      </c>
      <c r="J652" t="s">
        <v>792</v>
      </c>
      <c r="K652" t="s">
        <v>3281</v>
      </c>
      <c r="L652">
        <v>3</v>
      </c>
      <c r="M652">
        <v>0</v>
      </c>
      <c r="N652" s="2">
        <f t="shared" si="72"/>
        <v>11400</v>
      </c>
      <c r="O652" s="2">
        <f t="shared" si="76"/>
        <v>1800</v>
      </c>
      <c r="P652" s="2">
        <f t="shared" si="73"/>
        <v>5400</v>
      </c>
      <c r="Q652" s="2">
        <f t="shared" si="74"/>
        <v>6000</v>
      </c>
      <c r="R652" s="3">
        <f t="shared" si="75"/>
        <v>0.52631578947368418</v>
      </c>
      <c r="S652" t="s">
        <v>3284</v>
      </c>
      <c r="T652" t="s">
        <v>3288</v>
      </c>
      <c r="U652" t="s">
        <v>3290</v>
      </c>
      <c r="V652" t="s">
        <v>3294</v>
      </c>
      <c r="W652" t="s">
        <v>3296</v>
      </c>
      <c r="X652" t="s">
        <v>3306</v>
      </c>
      <c r="Y652" t="s">
        <v>3309</v>
      </c>
      <c r="Z652" t="s">
        <v>3310</v>
      </c>
      <c r="AA652" t="s">
        <v>3312</v>
      </c>
    </row>
    <row r="653" spans="1:27" x14ac:dyDescent="0.25">
      <c r="A653" s="1">
        <v>45361</v>
      </c>
      <c r="B653" t="s">
        <v>111</v>
      </c>
      <c r="C653" t="s">
        <v>135</v>
      </c>
      <c r="D653" t="s">
        <v>3320</v>
      </c>
      <c r="E653" s="2">
        <f t="shared" si="70"/>
        <v>2800</v>
      </c>
      <c r="F653">
        <v>3</v>
      </c>
      <c r="G653" s="2">
        <f t="shared" si="71"/>
        <v>8400</v>
      </c>
      <c r="H653" t="s">
        <v>136</v>
      </c>
      <c r="I653" t="s">
        <v>141</v>
      </c>
      <c r="J653" t="s">
        <v>793</v>
      </c>
      <c r="K653" t="s">
        <v>3281</v>
      </c>
      <c r="L653">
        <v>3</v>
      </c>
      <c r="M653">
        <v>0</v>
      </c>
      <c r="N653" s="2">
        <f t="shared" si="72"/>
        <v>8400</v>
      </c>
      <c r="O653" s="2">
        <f t="shared" si="76"/>
        <v>3500</v>
      </c>
      <c r="P653" s="2">
        <f t="shared" si="73"/>
        <v>10500</v>
      </c>
      <c r="Q653" s="2">
        <f t="shared" si="74"/>
        <v>-2100</v>
      </c>
      <c r="R653" s="3">
        <f t="shared" si="75"/>
        <v>-0.25</v>
      </c>
      <c r="S653" t="s">
        <v>3285</v>
      </c>
      <c r="T653" t="s">
        <v>3289</v>
      </c>
      <c r="U653" t="s">
        <v>3290</v>
      </c>
      <c r="V653" t="s">
        <v>3293</v>
      </c>
      <c r="W653" t="s">
        <v>3296</v>
      </c>
      <c r="X653" t="s">
        <v>3306</v>
      </c>
      <c r="Y653" t="s">
        <v>3308</v>
      </c>
      <c r="Z653" t="s">
        <v>3310</v>
      </c>
      <c r="AA653" t="s">
        <v>3313</v>
      </c>
    </row>
    <row r="654" spans="1:27" x14ac:dyDescent="0.25">
      <c r="A654" s="1">
        <v>45361</v>
      </c>
      <c r="B654" t="s">
        <v>95</v>
      </c>
      <c r="C654" t="s">
        <v>131</v>
      </c>
      <c r="D654" t="s">
        <v>3318</v>
      </c>
      <c r="E654" s="2">
        <f t="shared" si="70"/>
        <v>4800</v>
      </c>
      <c r="F654">
        <v>4</v>
      </c>
      <c r="G654" s="2">
        <f t="shared" si="71"/>
        <v>19200</v>
      </c>
      <c r="H654" t="s">
        <v>136</v>
      </c>
      <c r="I654" t="s">
        <v>140</v>
      </c>
      <c r="J654" t="s">
        <v>794</v>
      </c>
      <c r="K654" t="s">
        <v>3281</v>
      </c>
      <c r="L654">
        <v>4</v>
      </c>
      <c r="M654">
        <v>0</v>
      </c>
      <c r="N654" s="2">
        <f t="shared" si="72"/>
        <v>19200</v>
      </c>
      <c r="O654" s="2">
        <f t="shared" si="76"/>
        <v>2600</v>
      </c>
      <c r="P654" s="2">
        <f t="shared" si="73"/>
        <v>10400</v>
      </c>
      <c r="Q654" s="2">
        <f t="shared" si="74"/>
        <v>8800</v>
      </c>
      <c r="R654" s="3">
        <f t="shared" si="75"/>
        <v>0.45833333333333331</v>
      </c>
      <c r="S654" t="s">
        <v>3286</v>
      </c>
      <c r="T654" t="s">
        <v>3289</v>
      </c>
      <c r="U654" t="s">
        <v>3291</v>
      </c>
      <c r="V654" t="s">
        <v>3295</v>
      </c>
      <c r="W654" t="s">
        <v>3296</v>
      </c>
      <c r="X654" t="s">
        <v>3306</v>
      </c>
      <c r="Y654" t="s">
        <v>3309</v>
      </c>
      <c r="Z654" t="s">
        <v>3311</v>
      </c>
      <c r="AA654" t="s">
        <v>3314</v>
      </c>
    </row>
    <row r="655" spans="1:27" x14ac:dyDescent="0.25">
      <c r="A655" s="1">
        <v>45362</v>
      </c>
      <c r="B655" t="s">
        <v>117</v>
      </c>
      <c r="C655" t="s">
        <v>132</v>
      </c>
      <c r="D655" t="s">
        <v>3322</v>
      </c>
      <c r="E655" s="2">
        <f t="shared" si="70"/>
        <v>3800</v>
      </c>
      <c r="F655">
        <v>5</v>
      </c>
      <c r="G655" s="2">
        <f t="shared" si="71"/>
        <v>19000</v>
      </c>
      <c r="H655" t="s">
        <v>136</v>
      </c>
      <c r="I655" t="s">
        <v>140</v>
      </c>
      <c r="J655" t="s">
        <v>795</v>
      </c>
      <c r="K655" t="s">
        <v>3281</v>
      </c>
      <c r="L655">
        <v>5</v>
      </c>
      <c r="M655">
        <v>0</v>
      </c>
      <c r="N655" s="2">
        <f t="shared" si="72"/>
        <v>19000</v>
      </c>
      <c r="O655" s="2">
        <f t="shared" si="76"/>
        <v>5000</v>
      </c>
      <c r="P655" s="2">
        <f t="shared" si="73"/>
        <v>25000</v>
      </c>
      <c r="Q655" s="2">
        <f t="shared" si="74"/>
        <v>-6000</v>
      </c>
      <c r="R655" s="3">
        <f t="shared" si="75"/>
        <v>-0.31578947368421051</v>
      </c>
      <c r="S655" t="s">
        <v>3285</v>
      </c>
      <c r="T655" t="s">
        <v>3289</v>
      </c>
      <c r="U655" t="s">
        <v>3291</v>
      </c>
      <c r="V655" t="s">
        <v>3293</v>
      </c>
      <c r="W655" t="s">
        <v>3296</v>
      </c>
      <c r="X655" t="s">
        <v>3300</v>
      </c>
      <c r="Y655" t="s">
        <v>3307</v>
      </c>
      <c r="Z655" t="s">
        <v>3310</v>
      </c>
      <c r="AA655" t="s">
        <v>3312</v>
      </c>
    </row>
    <row r="656" spans="1:27" x14ac:dyDescent="0.25">
      <c r="A656" s="1">
        <v>45362</v>
      </c>
      <c r="B656" t="s">
        <v>42</v>
      </c>
      <c r="C656" t="s">
        <v>131</v>
      </c>
      <c r="D656" t="s">
        <v>3317</v>
      </c>
      <c r="E656" s="2">
        <f t="shared" si="70"/>
        <v>6800</v>
      </c>
      <c r="F656">
        <v>2</v>
      </c>
      <c r="G656" s="2">
        <f t="shared" si="71"/>
        <v>13600</v>
      </c>
      <c r="H656" t="s">
        <v>138</v>
      </c>
      <c r="I656" t="s">
        <v>141</v>
      </c>
      <c r="J656" t="s">
        <v>796</v>
      </c>
      <c r="K656" t="s">
        <v>3281</v>
      </c>
      <c r="L656">
        <v>2</v>
      </c>
      <c r="M656">
        <v>0</v>
      </c>
      <c r="N656" s="2">
        <f t="shared" si="72"/>
        <v>13600</v>
      </c>
      <c r="O656" s="2">
        <f t="shared" si="76"/>
        <v>4200</v>
      </c>
      <c r="P656" s="2">
        <f t="shared" si="73"/>
        <v>8400</v>
      </c>
      <c r="Q656" s="2">
        <f t="shared" si="74"/>
        <v>5200</v>
      </c>
      <c r="R656" s="3">
        <f t="shared" si="75"/>
        <v>0.38235294117647056</v>
      </c>
      <c r="S656" t="s">
        <v>3285</v>
      </c>
      <c r="T656" t="s">
        <v>3289</v>
      </c>
      <c r="U656" t="s">
        <v>3290</v>
      </c>
      <c r="V656" t="s">
        <v>3294</v>
      </c>
      <c r="W656" t="s">
        <v>3296</v>
      </c>
      <c r="X656" t="s">
        <v>3300</v>
      </c>
      <c r="Y656" t="s">
        <v>3308</v>
      </c>
      <c r="Z656" t="s">
        <v>3311</v>
      </c>
      <c r="AA656" t="s">
        <v>3312</v>
      </c>
    </row>
    <row r="657" spans="1:27" x14ac:dyDescent="0.25">
      <c r="A657" s="1">
        <v>45362</v>
      </c>
      <c r="B657" t="s">
        <v>108</v>
      </c>
      <c r="C657" t="s">
        <v>126</v>
      </c>
      <c r="D657" t="s">
        <v>3321</v>
      </c>
      <c r="E657" s="2">
        <f t="shared" si="70"/>
        <v>5800</v>
      </c>
      <c r="F657">
        <v>4</v>
      </c>
      <c r="G657" s="2">
        <f t="shared" si="71"/>
        <v>23200</v>
      </c>
      <c r="H657" t="s">
        <v>136</v>
      </c>
      <c r="I657" t="s">
        <v>139</v>
      </c>
      <c r="J657" t="s">
        <v>797</v>
      </c>
      <c r="K657" t="s">
        <v>3281</v>
      </c>
      <c r="L657">
        <v>4</v>
      </c>
      <c r="M657">
        <v>0</v>
      </c>
      <c r="N657" s="2">
        <f t="shared" si="72"/>
        <v>23200</v>
      </c>
      <c r="O657" s="2">
        <f t="shared" si="76"/>
        <v>1800</v>
      </c>
      <c r="P657" s="2">
        <f t="shared" si="73"/>
        <v>7200</v>
      </c>
      <c r="Q657" s="2">
        <f t="shared" si="74"/>
        <v>16000</v>
      </c>
      <c r="R657" s="3">
        <f t="shared" si="75"/>
        <v>0.68965517241379315</v>
      </c>
      <c r="S657" t="s">
        <v>3284</v>
      </c>
      <c r="T657" t="s">
        <v>3289</v>
      </c>
      <c r="U657" t="s">
        <v>3291</v>
      </c>
      <c r="V657" t="s">
        <v>3295</v>
      </c>
      <c r="W657" t="s">
        <v>3296</v>
      </c>
      <c r="X657" t="s">
        <v>3300</v>
      </c>
      <c r="Y657" t="s">
        <v>3309</v>
      </c>
      <c r="Z657" t="s">
        <v>3311</v>
      </c>
      <c r="AA657" t="s">
        <v>3313</v>
      </c>
    </row>
    <row r="658" spans="1:27" x14ac:dyDescent="0.25">
      <c r="A658" s="1">
        <v>45362</v>
      </c>
      <c r="B658" t="s">
        <v>82</v>
      </c>
      <c r="C658" t="s">
        <v>131</v>
      </c>
      <c r="D658" t="s">
        <v>3320</v>
      </c>
      <c r="E658" s="2">
        <f t="shared" si="70"/>
        <v>2800</v>
      </c>
      <c r="F658">
        <v>3</v>
      </c>
      <c r="G658" s="2">
        <f t="shared" si="71"/>
        <v>8400</v>
      </c>
      <c r="H658" t="s">
        <v>138</v>
      </c>
      <c r="I658" t="s">
        <v>141</v>
      </c>
      <c r="J658" t="s">
        <v>798</v>
      </c>
      <c r="K658" t="s">
        <v>3281</v>
      </c>
      <c r="L658">
        <v>3</v>
      </c>
      <c r="M658">
        <v>0</v>
      </c>
      <c r="N658" s="2">
        <f t="shared" si="72"/>
        <v>8400</v>
      </c>
      <c r="O658" s="2">
        <f t="shared" si="76"/>
        <v>1800</v>
      </c>
      <c r="P658" s="2">
        <f t="shared" si="73"/>
        <v>5400</v>
      </c>
      <c r="Q658" s="2">
        <f t="shared" si="74"/>
        <v>3000</v>
      </c>
      <c r="R658" s="3">
        <f t="shared" si="75"/>
        <v>0.35714285714285715</v>
      </c>
      <c r="S658" t="s">
        <v>3284</v>
      </c>
      <c r="T658" t="s">
        <v>3287</v>
      </c>
      <c r="U658" t="s">
        <v>3291</v>
      </c>
      <c r="V658" t="s">
        <v>3292</v>
      </c>
      <c r="W658" t="s">
        <v>3296</v>
      </c>
      <c r="X658" t="s">
        <v>3300</v>
      </c>
      <c r="Y658" t="s">
        <v>3307</v>
      </c>
      <c r="Z658" t="s">
        <v>3310</v>
      </c>
      <c r="AA658" t="s">
        <v>3313</v>
      </c>
    </row>
    <row r="659" spans="1:27" x14ac:dyDescent="0.25">
      <c r="A659" s="1">
        <v>45362</v>
      </c>
      <c r="B659" t="s">
        <v>116</v>
      </c>
      <c r="C659" t="s">
        <v>134</v>
      </c>
      <c r="D659" t="s">
        <v>3320</v>
      </c>
      <c r="E659" s="2">
        <f t="shared" si="70"/>
        <v>2800</v>
      </c>
      <c r="F659">
        <v>1</v>
      </c>
      <c r="G659" s="2">
        <f t="shared" si="71"/>
        <v>2800</v>
      </c>
      <c r="H659" t="s">
        <v>138</v>
      </c>
      <c r="I659" t="s">
        <v>139</v>
      </c>
      <c r="J659" t="s">
        <v>799</v>
      </c>
      <c r="K659" t="s">
        <v>3281</v>
      </c>
      <c r="L659">
        <v>1</v>
      </c>
      <c r="M659">
        <v>0</v>
      </c>
      <c r="N659" s="2">
        <f t="shared" si="72"/>
        <v>2800</v>
      </c>
      <c r="O659" s="2">
        <f t="shared" si="76"/>
        <v>1000</v>
      </c>
      <c r="P659" s="2">
        <f t="shared" si="73"/>
        <v>1000</v>
      </c>
      <c r="Q659" s="2">
        <f t="shared" si="74"/>
        <v>1800</v>
      </c>
      <c r="R659" s="3">
        <f t="shared" si="75"/>
        <v>0.6428571428571429</v>
      </c>
      <c r="S659" t="s">
        <v>3285</v>
      </c>
      <c r="T659" t="s">
        <v>3288</v>
      </c>
      <c r="U659" t="s">
        <v>3290</v>
      </c>
      <c r="V659" t="s">
        <v>3293</v>
      </c>
      <c r="W659" t="s">
        <v>3296</v>
      </c>
      <c r="X659" t="s">
        <v>3300</v>
      </c>
      <c r="Y659" t="s">
        <v>3309</v>
      </c>
      <c r="Z659" t="s">
        <v>3311</v>
      </c>
      <c r="AA659" t="s">
        <v>3315</v>
      </c>
    </row>
    <row r="660" spans="1:27" x14ac:dyDescent="0.25">
      <c r="A660" s="1">
        <v>45362</v>
      </c>
      <c r="B660" t="s">
        <v>46</v>
      </c>
      <c r="C660" t="s">
        <v>123</v>
      </c>
      <c r="D660" t="s">
        <v>3328</v>
      </c>
      <c r="E660" s="2">
        <f t="shared" si="70"/>
        <v>1500</v>
      </c>
      <c r="F660">
        <v>4</v>
      </c>
      <c r="G660" s="2">
        <f t="shared" si="71"/>
        <v>6000</v>
      </c>
      <c r="H660" t="s">
        <v>137</v>
      </c>
      <c r="I660" t="s">
        <v>139</v>
      </c>
      <c r="J660" t="s">
        <v>800</v>
      </c>
      <c r="K660" t="s">
        <v>3282</v>
      </c>
      <c r="L660">
        <v>4</v>
      </c>
      <c r="M660">
        <v>0</v>
      </c>
      <c r="N660" s="2">
        <f t="shared" si="72"/>
        <v>6000</v>
      </c>
      <c r="O660" s="2">
        <f t="shared" si="76"/>
        <v>1800</v>
      </c>
      <c r="P660" s="2">
        <f t="shared" si="73"/>
        <v>7200</v>
      </c>
      <c r="Q660" s="2">
        <f t="shared" si="74"/>
        <v>-1200</v>
      </c>
      <c r="R660" s="3">
        <f t="shared" si="75"/>
        <v>-0.2</v>
      </c>
      <c r="S660" t="s">
        <v>3285</v>
      </c>
      <c r="T660" t="s">
        <v>3287</v>
      </c>
      <c r="U660" t="s">
        <v>3291</v>
      </c>
      <c r="V660" t="s">
        <v>3294</v>
      </c>
      <c r="W660" t="s">
        <v>3296</v>
      </c>
      <c r="X660" t="s">
        <v>3300</v>
      </c>
      <c r="Y660" t="s">
        <v>3309</v>
      </c>
      <c r="Z660" t="s">
        <v>3311</v>
      </c>
      <c r="AA660" t="s">
        <v>3313</v>
      </c>
    </row>
    <row r="661" spans="1:27" x14ac:dyDescent="0.25">
      <c r="A661" s="1">
        <v>45362</v>
      </c>
      <c r="B661" t="s">
        <v>42</v>
      </c>
      <c r="C661" t="s">
        <v>129</v>
      </c>
      <c r="D661" t="s">
        <v>3320</v>
      </c>
      <c r="E661" s="2">
        <f t="shared" si="70"/>
        <v>2800</v>
      </c>
      <c r="F661">
        <v>1</v>
      </c>
      <c r="G661" s="2">
        <f t="shared" si="71"/>
        <v>2800</v>
      </c>
      <c r="H661" t="s">
        <v>138</v>
      </c>
      <c r="I661" t="s">
        <v>139</v>
      </c>
      <c r="J661" t="s">
        <v>801</v>
      </c>
      <c r="K661" t="s">
        <v>3281</v>
      </c>
      <c r="L661">
        <v>1</v>
      </c>
      <c r="M661">
        <v>50</v>
      </c>
      <c r="N661" s="2">
        <f t="shared" si="72"/>
        <v>2750</v>
      </c>
      <c r="O661" s="2">
        <f t="shared" si="76"/>
        <v>1800</v>
      </c>
      <c r="P661" s="2">
        <f t="shared" si="73"/>
        <v>1800</v>
      </c>
      <c r="Q661" s="2">
        <f t="shared" si="74"/>
        <v>950</v>
      </c>
      <c r="R661" s="3">
        <f t="shared" si="75"/>
        <v>0.34545454545454546</v>
      </c>
      <c r="S661" t="s">
        <v>3286</v>
      </c>
      <c r="T661" t="s">
        <v>3287</v>
      </c>
      <c r="U661" t="s">
        <v>3290</v>
      </c>
      <c r="V661" t="s">
        <v>3293</v>
      </c>
      <c r="W661" t="s">
        <v>3296</v>
      </c>
      <c r="X661" t="s">
        <v>3300</v>
      </c>
      <c r="Y661" t="s">
        <v>3307</v>
      </c>
      <c r="Z661" t="s">
        <v>3310</v>
      </c>
      <c r="AA661" t="s">
        <v>3312</v>
      </c>
    </row>
    <row r="662" spans="1:27" x14ac:dyDescent="0.25">
      <c r="A662" s="1">
        <v>45362</v>
      </c>
      <c r="B662" t="s">
        <v>69</v>
      </c>
      <c r="C662" t="s">
        <v>131</v>
      </c>
      <c r="D662" t="s">
        <v>3320</v>
      </c>
      <c r="E662" s="2">
        <f t="shared" si="70"/>
        <v>2800</v>
      </c>
      <c r="F662">
        <v>3</v>
      </c>
      <c r="G662" s="2">
        <f t="shared" si="71"/>
        <v>8400</v>
      </c>
      <c r="H662" t="s">
        <v>138</v>
      </c>
      <c r="I662" t="s">
        <v>141</v>
      </c>
      <c r="J662" t="s">
        <v>802</v>
      </c>
      <c r="K662" t="s">
        <v>3281</v>
      </c>
      <c r="L662">
        <v>3</v>
      </c>
      <c r="M662">
        <v>0</v>
      </c>
      <c r="N662" s="2">
        <f t="shared" si="72"/>
        <v>8400</v>
      </c>
      <c r="O662" s="2">
        <f t="shared" si="76"/>
        <v>5000</v>
      </c>
      <c r="P662" s="2">
        <f t="shared" si="73"/>
        <v>15000</v>
      </c>
      <c r="Q662" s="2">
        <f t="shared" si="74"/>
        <v>-6600</v>
      </c>
      <c r="R662" s="3">
        <f t="shared" si="75"/>
        <v>-0.7857142857142857</v>
      </c>
      <c r="S662" t="s">
        <v>3286</v>
      </c>
      <c r="T662" t="s">
        <v>3288</v>
      </c>
      <c r="U662" t="s">
        <v>3290</v>
      </c>
      <c r="V662" t="s">
        <v>3295</v>
      </c>
      <c r="W662" t="s">
        <v>3296</v>
      </c>
      <c r="X662" t="s">
        <v>3300</v>
      </c>
      <c r="Y662" t="s">
        <v>3309</v>
      </c>
      <c r="Z662" t="s">
        <v>3311</v>
      </c>
      <c r="AA662" t="s">
        <v>3312</v>
      </c>
    </row>
    <row r="663" spans="1:27" x14ac:dyDescent="0.25">
      <c r="A663" s="1">
        <v>45362</v>
      </c>
      <c r="B663" t="s">
        <v>75</v>
      </c>
      <c r="C663" t="s">
        <v>129</v>
      </c>
      <c r="D663" t="s">
        <v>3317</v>
      </c>
      <c r="E663" s="2">
        <f t="shared" si="70"/>
        <v>6800</v>
      </c>
      <c r="F663">
        <v>3</v>
      </c>
      <c r="G663" s="2">
        <f t="shared" si="71"/>
        <v>20400</v>
      </c>
      <c r="H663" t="s">
        <v>137</v>
      </c>
      <c r="I663" t="s">
        <v>140</v>
      </c>
      <c r="J663" t="s">
        <v>803</v>
      </c>
      <c r="K663" t="s">
        <v>3281</v>
      </c>
      <c r="L663">
        <v>3</v>
      </c>
      <c r="M663">
        <v>0</v>
      </c>
      <c r="N663" s="2">
        <f t="shared" si="72"/>
        <v>20400</v>
      </c>
      <c r="O663" s="2">
        <f t="shared" si="76"/>
        <v>5000</v>
      </c>
      <c r="P663" s="2">
        <f t="shared" si="73"/>
        <v>15000</v>
      </c>
      <c r="Q663" s="2">
        <f t="shared" si="74"/>
        <v>5400</v>
      </c>
      <c r="R663" s="3">
        <f t="shared" si="75"/>
        <v>0.26470588235294118</v>
      </c>
      <c r="S663" t="s">
        <v>3286</v>
      </c>
      <c r="T663" t="s">
        <v>3288</v>
      </c>
      <c r="U663" t="s">
        <v>3291</v>
      </c>
      <c r="V663" t="s">
        <v>3293</v>
      </c>
      <c r="W663" t="s">
        <v>3296</v>
      </c>
      <c r="X663" t="s">
        <v>3300</v>
      </c>
      <c r="Y663" t="s">
        <v>3308</v>
      </c>
      <c r="Z663" t="s">
        <v>3310</v>
      </c>
      <c r="AA663" t="s">
        <v>3314</v>
      </c>
    </row>
    <row r="664" spans="1:27" x14ac:dyDescent="0.25">
      <c r="A664" s="1">
        <v>45362</v>
      </c>
      <c r="B664" t="s">
        <v>114</v>
      </c>
      <c r="C664" t="s">
        <v>133</v>
      </c>
      <c r="D664" t="s">
        <v>3317</v>
      </c>
      <c r="E664" s="2">
        <f t="shared" si="70"/>
        <v>6800</v>
      </c>
      <c r="F664">
        <v>3</v>
      </c>
      <c r="G664" s="2">
        <f t="shared" si="71"/>
        <v>20400</v>
      </c>
      <c r="H664" t="s">
        <v>137</v>
      </c>
      <c r="I664" t="s">
        <v>140</v>
      </c>
      <c r="J664" t="s">
        <v>804</v>
      </c>
      <c r="K664" t="s">
        <v>3281</v>
      </c>
      <c r="L664">
        <v>3</v>
      </c>
      <c r="M664">
        <v>0</v>
      </c>
      <c r="N664" s="2">
        <f t="shared" si="72"/>
        <v>20400</v>
      </c>
      <c r="O664" s="2">
        <f t="shared" si="76"/>
        <v>4200</v>
      </c>
      <c r="P664" s="2">
        <f t="shared" si="73"/>
        <v>12600</v>
      </c>
      <c r="Q664" s="2">
        <f t="shared" si="74"/>
        <v>7800</v>
      </c>
      <c r="R664" s="3">
        <f t="shared" si="75"/>
        <v>0.38235294117647056</v>
      </c>
      <c r="S664" t="s">
        <v>3285</v>
      </c>
      <c r="T664" t="s">
        <v>3288</v>
      </c>
      <c r="U664" t="s">
        <v>3290</v>
      </c>
      <c r="V664" t="s">
        <v>3293</v>
      </c>
      <c r="W664" t="s">
        <v>3296</v>
      </c>
      <c r="X664" t="s">
        <v>3300</v>
      </c>
      <c r="Y664" t="s">
        <v>3309</v>
      </c>
      <c r="Z664" t="s">
        <v>3310</v>
      </c>
      <c r="AA664" t="s">
        <v>3313</v>
      </c>
    </row>
    <row r="665" spans="1:27" x14ac:dyDescent="0.25">
      <c r="A665" s="1">
        <v>45362</v>
      </c>
      <c r="B665" t="s">
        <v>103</v>
      </c>
      <c r="C665" t="s">
        <v>132</v>
      </c>
      <c r="D665" t="s">
        <v>3321</v>
      </c>
      <c r="E665" s="2">
        <f t="shared" si="70"/>
        <v>5800</v>
      </c>
      <c r="F665">
        <v>4</v>
      </c>
      <c r="G665" s="2">
        <f t="shared" si="71"/>
        <v>23200</v>
      </c>
      <c r="H665" t="s">
        <v>136</v>
      </c>
      <c r="I665" t="s">
        <v>141</v>
      </c>
      <c r="J665" t="s">
        <v>805</v>
      </c>
      <c r="K665" t="s">
        <v>3281</v>
      </c>
      <c r="L665">
        <v>4</v>
      </c>
      <c r="M665">
        <v>0</v>
      </c>
      <c r="N665" s="2">
        <f t="shared" si="72"/>
        <v>23200</v>
      </c>
      <c r="O665" s="2">
        <f t="shared" si="76"/>
        <v>900</v>
      </c>
      <c r="P665" s="2">
        <f t="shared" si="73"/>
        <v>3600</v>
      </c>
      <c r="Q665" s="2">
        <f t="shared" si="74"/>
        <v>19600</v>
      </c>
      <c r="R665" s="3">
        <f t="shared" si="75"/>
        <v>0.84482758620689657</v>
      </c>
      <c r="S665" t="s">
        <v>3286</v>
      </c>
      <c r="T665" t="s">
        <v>3287</v>
      </c>
      <c r="U665" t="s">
        <v>3290</v>
      </c>
      <c r="V665" t="s">
        <v>3294</v>
      </c>
      <c r="W665" t="s">
        <v>3296</v>
      </c>
      <c r="X665" t="s">
        <v>3300</v>
      </c>
      <c r="Y665" t="s">
        <v>3309</v>
      </c>
      <c r="Z665" t="s">
        <v>3310</v>
      </c>
      <c r="AA665" t="s">
        <v>3313</v>
      </c>
    </row>
    <row r="666" spans="1:27" x14ac:dyDescent="0.25">
      <c r="A666" s="1">
        <v>45363</v>
      </c>
      <c r="B666" t="s">
        <v>34</v>
      </c>
      <c r="C666" t="s">
        <v>126</v>
      </c>
      <c r="D666" t="s">
        <v>3319</v>
      </c>
      <c r="E666" s="2">
        <f t="shared" si="70"/>
        <v>1300</v>
      </c>
      <c r="F666">
        <v>4</v>
      </c>
      <c r="G666" s="2">
        <f t="shared" si="71"/>
        <v>5200</v>
      </c>
      <c r="H666" t="s">
        <v>136</v>
      </c>
      <c r="I666" t="s">
        <v>141</v>
      </c>
      <c r="J666" t="s">
        <v>806</v>
      </c>
      <c r="K666" t="s">
        <v>3281</v>
      </c>
      <c r="L666">
        <v>4</v>
      </c>
      <c r="M666">
        <v>0</v>
      </c>
      <c r="N666" s="2">
        <f t="shared" si="72"/>
        <v>5200</v>
      </c>
      <c r="O666" s="2">
        <f t="shared" si="76"/>
        <v>5000</v>
      </c>
      <c r="P666" s="2">
        <f t="shared" si="73"/>
        <v>20000</v>
      </c>
      <c r="Q666" s="2">
        <f t="shared" si="74"/>
        <v>-14800</v>
      </c>
      <c r="R666" s="3">
        <f t="shared" si="75"/>
        <v>-2.8461538461538463</v>
      </c>
      <c r="S666" t="s">
        <v>3284</v>
      </c>
      <c r="T666" t="s">
        <v>3288</v>
      </c>
      <c r="U666" t="s">
        <v>3290</v>
      </c>
      <c r="V666" t="s">
        <v>3292</v>
      </c>
      <c r="W666" t="s">
        <v>3296</v>
      </c>
      <c r="X666" t="s">
        <v>3301</v>
      </c>
      <c r="Y666" t="s">
        <v>3309</v>
      </c>
      <c r="Z666" t="s">
        <v>3310</v>
      </c>
      <c r="AA666" t="s">
        <v>3312</v>
      </c>
    </row>
    <row r="667" spans="1:27" x14ac:dyDescent="0.25">
      <c r="A667" s="1">
        <v>45363</v>
      </c>
      <c r="B667" t="s">
        <v>41</v>
      </c>
      <c r="C667" t="s">
        <v>131</v>
      </c>
      <c r="D667" t="s">
        <v>3317</v>
      </c>
      <c r="E667" s="2">
        <f t="shared" si="70"/>
        <v>6800</v>
      </c>
      <c r="F667">
        <v>3</v>
      </c>
      <c r="G667" s="2">
        <f t="shared" si="71"/>
        <v>20400</v>
      </c>
      <c r="H667" t="s">
        <v>138</v>
      </c>
      <c r="I667" t="s">
        <v>139</v>
      </c>
      <c r="J667" t="s">
        <v>807</v>
      </c>
      <c r="K667" t="s">
        <v>3281</v>
      </c>
      <c r="L667">
        <v>3</v>
      </c>
      <c r="M667">
        <v>50</v>
      </c>
      <c r="N667" s="2">
        <f t="shared" si="72"/>
        <v>20350</v>
      </c>
      <c r="O667" s="2">
        <f t="shared" si="76"/>
        <v>2600</v>
      </c>
      <c r="P667" s="2">
        <f t="shared" si="73"/>
        <v>7800</v>
      </c>
      <c r="Q667" s="2">
        <f t="shared" si="74"/>
        <v>12550</v>
      </c>
      <c r="R667" s="3">
        <f t="shared" si="75"/>
        <v>0.61670761670761676</v>
      </c>
      <c r="S667" t="s">
        <v>3284</v>
      </c>
      <c r="T667" t="s">
        <v>3287</v>
      </c>
      <c r="U667" t="s">
        <v>3290</v>
      </c>
      <c r="V667" t="s">
        <v>3295</v>
      </c>
      <c r="W667" t="s">
        <v>3296</v>
      </c>
      <c r="X667" t="s">
        <v>3301</v>
      </c>
      <c r="Y667" t="s">
        <v>3309</v>
      </c>
      <c r="Z667" t="s">
        <v>3310</v>
      </c>
      <c r="AA667" t="s">
        <v>3315</v>
      </c>
    </row>
    <row r="668" spans="1:27" x14ac:dyDescent="0.25">
      <c r="A668" s="1">
        <v>45363</v>
      </c>
      <c r="B668" t="s">
        <v>121</v>
      </c>
      <c r="C668" t="s">
        <v>135</v>
      </c>
      <c r="D668" t="s">
        <v>3322</v>
      </c>
      <c r="E668" s="2">
        <f t="shared" si="70"/>
        <v>3800</v>
      </c>
      <c r="F668">
        <v>2</v>
      </c>
      <c r="G668" s="2">
        <f t="shared" si="71"/>
        <v>7600</v>
      </c>
      <c r="H668" t="s">
        <v>137</v>
      </c>
      <c r="I668" t="s">
        <v>139</v>
      </c>
      <c r="J668" t="s">
        <v>808</v>
      </c>
      <c r="K668" t="s">
        <v>3281</v>
      </c>
      <c r="L668">
        <v>2</v>
      </c>
      <c r="M668">
        <v>0</v>
      </c>
      <c r="N668" s="2">
        <f t="shared" si="72"/>
        <v>7600</v>
      </c>
      <c r="O668" s="2">
        <f t="shared" si="76"/>
        <v>1800</v>
      </c>
      <c r="P668" s="2">
        <f t="shared" si="73"/>
        <v>3600</v>
      </c>
      <c r="Q668" s="2">
        <f t="shared" si="74"/>
        <v>4000</v>
      </c>
      <c r="R668" s="3">
        <f t="shared" si="75"/>
        <v>0.52631578947368418</v>
      </c>
      <c r="S668" t="s">
        <v>3285</v>
      </c>
      <c r="T668" t="s">
        <v>3288</v>
      </c>
      <c r="U668" t="s">
        <v>3290</v>
      </c>
      <c r="V668" t="s">
        <v>3295</v>
      </c>
      <c r="W668" t="s">
        <v>3296</v>
      </c>
      <c r="X668" t="s">
        <v>3301</v>
      </c>
      <c r="Y668" t="s">
        <v>3309</v>
      </c>
      <c r="Z668" t="s">
        <v>3311</v>
      </c>
      <c r="AA668" t="s">
        <v>3313</v>
      </c>
    </row>
    <row r="669" spans="1:27" x14ac:dyDescent="0.25">
      <c r="A669" s="1">
        <v>45363</v>
      </c>
      <c r="B669" t="s">
        <v>98</v>
      </c>
      <c r="C669" t="s">
        <v>130</v>
      </c>
      <c r="D669" t="s">
        <v>3320</v>
      </c>
      <c r="E669" s="2">
        <f t="shared" si="70"/>
        <v>2800</v>
      </c>
      <c r="F669">
        <v>5</v>
      </c>
      <c r="G669" s="2">
        <f t="shared" si="71"/>
        <v>14000</v>
      </c>
      <c r="H669" t="s">
        <v>137</v>
      </c>
      <c r="I669" t="s">
        <v>141</v>
      </c>
      <c r="J669" t="s">
        <v>809</v>
      </c>
      <c r="K669" t="s">
        <v>3281</v>
      </c>
      <c r="L669">
        <v>5</v>
      </c>
      <c r="M669">
        <v>0</v>
      </c>
      <c r="N669" s="2">
        <f t="shared" si="72"/>
        <v>14000</v>
      </c>
      <c r="O669" s="2">
        <f t="shared" si="76"/>
        <v>400</v>
      </c>
      <c r="P669" s="2">
        <f t="shared" si="73"/>
        <v>2000</v>
      </c>
      <c r="Q669" s="2">
        <f t="shared" si="74"/>
        <v>12000</v>
      </c>
      <c r="R669" s="3">
        <f t="shared" si="75"/>
        <v>0.8571428571428571</v>
      </c>
      <c r="S669" t="s">
        <v>3285</v>
      </c>
      <c r="T669" t="s">
        <v>3287</v>
      </c>
      <c r="U669" t="s">
        <v>3291</v>
      </c>
      <c r="V669" t="s">
        <v>3294</v>
      </c>
      <c r="W669" t="s">
        <v>3296</v>
      </c>
      <c r="X669" t="s">
        <v>3301</v>
      </c>
      <c r="Y669" t="s">
        <v>3308</v>
      </c>
      <c r="Z669" t="s">
        <v>3311</v>
      </c>
      <c r="AA669" t="s">
        <v>3315</v>
      </c>
    </row>
    <row r="670" spans="1:27" x14ac:dyDescent="0.25">
      <c r="A670" s="1">
        <v>45363</v>
      </c>
      <c r="B670" t="s">
        <v>57</v>
      </c>
      <c r="C670" t="s">
        <v>123</v>
      </c>
      <c r="D670" t="s">
        <v>3329</v>
      </c>
      <c r="E670" s="2">
        <f t="shared" si="70"/>
        <v>800</v>
      </c>
      <c r="F670">
        <v>2</v>
      </c>
      <c r="G670" s="2">
        <f t="shared" si="71"/>
        <v>1600</v>
      </c>
      <c r="H670" t="s">
        <v>138</v>
      </c>
      <c r="I670" t="s">
        <v>140</v>
      </c>
      <c r="J670" t="s">
        <v>810</v>
      </c>
      <c r="K670" t="s">
        <v>3282</v>
      </c>
      <c r="L670">
        <v>2</v>
      </c>
      <c r="M670">
        <v>0</v>
      </c>
      <c r="N670" s="2">
        <f t="shared" si="72"/>
        <v>1600</v>
      </c>
      <c r="O670" s="2">
        <f t="shared" si="76"/>
        <v>3500</v>
      </c>
      <c r="P670" s="2">
        <f t="shared" si="73"/>
        <v>7000</v>
      </c>
      <c r="Q670" s="2">
        <f t="shared" si="74"/>
        <v>-5400</v>
      </c>
      <c r="R670" s="3">
        <f t="shared" si="75"/>
        <v>-3.375</v>
      </c>
      <c r="S670" t="s">
        <v>3285</v>
      </c>
      <c r="T670" t="s">
        <v>3288</v>
      </c>
      <c r="U670" t="s">
        <v>3291</v>
      </c>
      <c r="V670" t="s">
        <v>3292</v>
      </c>
      <c r="W670" t="s">
        <v>3296</v>
      </c>
      <c r="X670" t="s">
        <v>3301</v>
      </c>
      <c r="Y670" t="s">
        <v>3309</v>
      </c>
      <c r="Z670" t="s">
        <v>3311</v>
      </c>
      <c r="AA670" t="s">
        <v>3314</v>
      </c>
    </row>
    <row r="671" spans="1:27" x14ac:dyDescent="0.25">
      <c r="A671" s="1">
        <v>45363</v>
      </c>
      <c r="B671" t="s">
        <v>23</v>
      </c>
      <c r="C671" t="s">
        <v>124</v>
      </c>
      <c r="D671" t="s">
        <v>3318</v>
      </c>
      <c r="E671" s="2">
        <f t="shared" si="70"/>
        <v>4800</v>
      </c>
      <c r="F671">
        <v>4</v>
      </c>
      <c r="G671" s="2">
        <f t="shared" si="71"/>
        <v>19200</v>
      </c>
      <c r="H671" t="s">
        <v>138</v>
      </c>
      <c r="I671" t="s">
        <v>139</v>
      </c>
      <c r="J671" t="s">
        <v>811</v>
      </c>
      <c r="K671" t="s">
        <v>3281</v>
      </c>
      <c r="L671">
        <v>4</v>
      </c>
      <c r="M671">
        <v>100</v>
      </c>
      <c r="N671" s="2">
        <f t="shared" si="72"/>
        <v>19100</v>
      </c>
      <c r="O671" s="2">
        <f t="shared" si="76"/>
        <v>1800</v>
      </c>
      <c r="P671" s="2">
        <f t="shared" si="73"/>
        <v>7200</v>
      </c>
      <c r="Q671" s="2">
        <f t="shared" si="74"/>
        <v>11900</v>
      </c>
      <c r="R671" s="3">
        <f t="shared" si="75"/>
        <v>0.62303664921465973</v>
      </c>
      <c r="S671" t="s">
        <v>3284</v>
      </c>
      <c r="T671" t="s">
        <v>3289</v>
      </c>
      <c r="U671" t="s">
        <v>3290</v>
      </c>
      <c r="V671" t="s">
        <v>3293</v>
      </c>
      <c r="W671" t="s">
        <v>3296</v>
      </c>
      <c r="X671" t="s">
        <v>3301</v>
      </c>
      <c r="Y671" t="s">
        <v>3308</v>
      </c>
      <c r="Z671" t="s">
        <v>3310</v>
      </c>
      <c r="AA671" t="s">
        <v>3313</v>
      </c>
    </row>
    <row r="672" spans="1:27" x14ac:dyDescent="0.25">
      <c r="A672" s="1">
        <v>45363</v>
      </c>
      <c r="B672" t="s">
        <v>54</v>
      </c>
      <c r="C672" t="s">
        <v>130</v>
      </c>
      <c r="D672" t="s">
        <v>3320</v>
      </c>
      <c r="E672" s="2">
        <f t="shared" si="70"/>
        <v>2800</v>
      </c>
      <c r="F672">
        <v>3</v>
      </c>
      <c r="G672" s="2">
        <f t="shared" si="71"/>
        <v>8400</v>
      </c>
      <c r="H672" t="s">
        <v>138</v>
      </c>
      <c r="I672" t="s">
        <v>140</v>
      </c>
      <c r="J672" t="s">
        <v>812</v>
      </c>
      <c r="K672" t="s">
        <v>3281</v>
      </c>
      <c r="L672">
        <v>3</v>
      </c>
      <c r="M672">
        <v>0</v>
      </c>
      <c r="N672" s="2">
        <f t="shared" si="72"/>
        <v>8400</v>
      </c>
      <c r="O672" s="2">
        <f t="shared" si="76"/>
        <v>5000</v>
      </c>
      <c r="P672" s="2">
        <f t="shared" si="73"/>
        <v>15000</v>
      </c>
      <c r="Q672" s="2">
        <f t="shared" si="74"/>
        <v>-6600</v>
      </c>
      <c r="R672" s="3">
        <f t="shared" si="75"/>
        <v>-0.7857142857142857</v>
      </c>
      <c r="S672" t="s">
        <v>3286</v>
      </c>
      <c r="T672" t="s">
        <v>3287</v>
      </c>
      <c r="U672" t="s">
        <v>3291</v>
      </c>
      <c r="V672" t="s">
        <v>3294</v>
      </c>
      <c r="W672" t="s">
        <v>3296</v>
      </c>
      <c r="X672" t="s">
        <v>3301</v>
      </c>
      <c r="Y672" t="s">
        <v>3307</v>
      </c>
      <c r="Z672" t="s">
        <v>3311</v>
      </c>
      <c r="AA672" t="s">
        <v>3313</v>
      </c>
    </row>
    <row r="673" spans="1:27" x14ac:dyDescent="0.25">
      <c r="A673" s="1">
        <v>45363</v>
      </c>
      <c r="B673" t="s">
        <v>30</v>
      </c>
      <c r="C673" t="s">
        <v>133</v>
      </c>
      <c r="D673" t="s">
        <v>3317</v>
      </c>
      <c r="E673" s="2">
        <f t="shared" si="70"/>
        <v>6800</v>
      </c>
      <c r="F673">
        <v>4</v>
      </c>
      <c r="G673" s="2">
        <f t="shared" si="71"/>
        <v>27200</v>
      </c>
      <c r="H673" t="s">
        <v>136</v>
      </c>
      <c r="I673" t="s">
        <v>141</v>
      </c>
      <c r="J673" t="s">
        <v>813</v>
      </c>
      <c r="K673" t="s">
        <v>3281</v>
      </c>
      <c r="L673">
        <v>4</v>
      </c>
      <c r="M673">
        <v>0</v>
      </c>
      <c r="N673" s="2">
        <f t="shared" si="72"/>
        <v>27200</v>
      </c>
      <c r="O673" s="2">
        <f t="shared" si="76"/>
        <v>5000</v>
      </c>
      <c r="P673" s="2">
        <f t="shared" si="73"/>
        <v>20000</v>
      </c>
      <c r="Q673" s="2">
        <f t="shared" si="74"/>
        <v>7200</v>
      </c>
      <c r="R673" s="3">
        <f t="shared" si="75"/>
        <v>0.26470588235294118</v>
      </c>
      <c r="S673" t="s">
        <v>3284</v>
      </c>
      <c r="T673" t="s">
        <v>3287</v>
      </c>
      <c r="U673" t="s">
        <v>3290</v>
      </c>
      <c r="V673" t="s">
        <v>3292</v>
      </c>
      <c r="W673" t="s">
        <v>3296</v>
      </c>
      <c r="X673" t="s">
        <v>3301</v>
      </c>
      <c r="Y673" t="s">
        <v>3308</v>
      </c>
      <c r="Z673" t="s">
        <v>3311</v>
      </c>
      <c r="AA673" t="s">
        <v>3312</v>
      </c>
    </row>
    <row r="674" spans="1:27" x14ac:dyDescent="0.25">
      <c r="A674" s="1">
        <v>45364</v>
      </c>
      <c r="B674" t="s">
        <v>44</v>
      </c>
      <c r="C674" t="s">
        <v>129</v>
      </c>
      <c r="D674" t="s">
        <v>3317</v>
      </c>
      <c r="E674" s="2">
        <f t="shared" si="70"/>
        <v>6800</v>
      </c>
      <c r="F674">
        <v>5</v>
      </c>
      <c r="G674" s="2">
        <f t="shared" si="71"/>
        <v>34000</v>
      </c>
      <c r="H674" t="s">
        <v>137</v>
      </c>
      <c r="I674" t="s">
        <v>140</v>
      </c>
      <c r="J674" t="s">
        <v>814</v>
      </c>
      <c r="K674" t="s">
        <v>3281</v>
      </c>
      <c r="L674">
        <v>5</v>
      </c>
      <c r="M674">
        <v>0</v>
      </c>
      <c r="N674" s="2">
        <f t="shared" si="72"/>
        <v>34000</v>
      </c>
      <c r="O674" s="2">
        <f t="shared" si="76"/>
        <v>4200</v>
      </c>
      <c r="P674" s="2">
        <f t="shared" si="73"/>
        <v>21000</v>
      </c>
      <c r="Q674" s="2">
        <f t="shared" si="74"/>
        <v>13000</v>
      </c>
      <c r="R674" s="3">
        <f t="shared" si="75"/>
        <v>0.38235294117647056</v>
      </c>
      <c r="S674" t="s">
        <v>3286</v>
      </c>
      <c r="T674" t="s">
        <v>3287</v>
      </c>
      <c r="U674" t="s">
        <v>3290</v>
      </c>
      <c r="V674" t="s">
        <v>3292</v>
      </c>
      <c r="W674" t="s">
        <v>3296</v>
      </c>
      <c r="X674" t="s">
        <v>3302</v>
      </c>
      <c r="Y674" t="s">
        <v>3309</v>
      </c>
      <c r="Z674" t="s">
        <v>3311</v>
      </c>
      <c r="AA674" t="s">
        <v>3312</v>
      </c>
    </row>
    <row r="675" spans="1:27" x14ac:dyDescent="0.25">
      <c r="A675" s="1">
        <v>45364</v>
      </c>
      <c r="B675" t="s">
        <v>52</v>
      </c>
      <c r="C675" t="s">
        <v>128</v>
      </c>
      <c r="D675" t="s">
        <v>3321</v>
      </c>
      <c r="E675" s="2">
        <f t="shared" si="70"/>
        <v>5800</v>
      </c>
      <c r="F675">
        <v>4</v>
      </c>
      <c r="G675" s="2">
        <f t="shared" si="71"/>
        <v>23200</v>
      </c>
      <c r="H675" t="s">
        <v>136</v>
      </c>
      <c r="I675" t="s">
        <v>141</v>
      </c>
      <c r="J675" t="s">
        <v>815</v>
      </c>
      <c r="K675" t="s">
        <v>3283</v>
      </c>
      <c r="L675">
        <v>4</v>
      </c>
      <c r="M675">
        <v>0</v>
      </c>
      <c r="N675" s="2">
        <f t="shared" si="72"/>
        <v>23200</v>
      </c>
      <c r="O675" s="2">
        <f t="shared" si="76"/>
        <v>1300</v>
      </c>
      <c r="P675" s="2">
        <f t="shared" si="73"/>
        <v>5200</v>
      </c>
      <c r="Q675" s="2">
        <f t="shared" si="74"/>
        <v>18000</v>
      </c>
      <c r="R675" s="3">
        <f t="shared" si="75"/>
        <v>0.77586206896551724</v>
      </c>
      <c r="S675" t="s">
        <v>3284</v>
      </c>
      <c r="T675" t="s">
        <v>3288</v>
      </c>
      <c r="U675" t="s">
        <v>3290</v>
      </c>
      <c r="V675" t="s">
        <v>3295</v>
      </c>
      <c r="W675" t="s">
        <v>3296</v>
      </c>
      <c r="X675" t="s">
        <v>3302</v>
      </c>
      <c r="Y675" t="s">
        <v>3308</v>
      </c>
      <c r="Z675" t="s">
        <v>3310</v>
      </c>
      <c r="AA675" t="s">
        <v>3313</v>
      </c>
    </row>
    <row r="676" spans="1:27" x14ac:dyDescent="0.25">
      <c r="A676" s="1">
        <v>45364</v>
      </c>
      <c r="B676" t="s">
        <v>46</v>
      </c>
      <c r="C676" t="s">
        <v>123</v>
      </c>
      <c r="D676" t="s">
        <v>3327</v>
      </c>
      <c r="E676" s="2">
        <f t="shared" si="70"/>
        <v>2800</v>
      </c>
      <c r="F676">
        <v>5</v>
      </c>
      <c r="G676" s="2">
        <f t="shared" si="71"/>
        <v>14000</v>
      </c>
      <c r="H676" t="s">
        <v>137</v>
      </c>
      <c r="I676" t="s">
        <v>139</v>
      </c>
      <c r="J676" t="s">
        <v>816</v>
      </c>
      <c r="K676" t="s">
        <v>3282</v>
      </c>
      <c r="L676">
        <v>5</v>
      </c>
      <c r="M676">
        <v>0</v>
      </c>
      <c r="N676" s="2">
        <f t="shared" si="72"/>
        <v>14000</v>
      </c>
      <c r="O676" s="2">
        <f t="shared" si="76"/>
        <v>4200</v>
      </c>
      <c r="P676" s="2">
        <f t="shared" si="73"/>
        <v>21000</v>
      </c>
      <c r="Q676" s="2">
        <f t="shared" si="74"/>
        <v>-7000</v>
      </c>
      <c r="R676" s="3">
        <f t="shared" si="75"/>
        <v>-0.5</v>
      </c>
      <c r="S676" t="s">
        <v>3285</v>
      </c>
      <c r="T676" t="s">
        <v>3289</v>
      </c>
      <c r="U676" t="s">
        <v>3290</v>
      </c>
      <c r="V676" t="s">
        <v>3292</v>
      </c>
      <c r="W676" t="s">
        <v>3296</v>
      </c>
      <c r="X676" t="s">
        <v>3302</v>
      </c>
      <c r="Y676" t="s">
        <v>3307</v>
      </c>
      <c r="Z676" t="s">
        <v>3310</v>
      </c>
      <c r="AA676" t="s">
        <v>3315</v>
      </c>
    </row>
    <row r="677" spans="1:27" x14ac:dyDescent="0.25">
      <c r="A677" s="1">
        <v>45364</v>
      </c>
      <c r="B677" t="s">
        <v>35</v>
      </c>
      <c r="C677" t="s">
        <v>124</v>
      </c>
      <c r="D677" t="s">
        <v>3321</v>
      </c>
      <c r="E677" s="2">
        <f t="shared" si="70"/>
        <v>5800</v>
      </c>
      <c r="F677">
        <v>2</v>
      </c>
      <c r="G677" s="2">
        <f t="shared" si="71"/>
        <v>11600</v>
      </c>
      <c r="H677" t="s">
        <v>137</v>
      </c>
      <c r="I677" t="s">
        <v>141</v>
      </c>
      <c r="J677" t="s">
        <v>817</v>
      </c>
      <c r="K677" t="s">
        <v>3281</v>
      </c>
      <c r="L677">
        <v>2</v>
      </c>
      <c r="M677">
        <v>100</v>
      </c>
      <c r="N677" s="2">
        <f t="shared" si="72"/>
        <v>11500</v>
      </c>
      <c r="O677" s="2">
        <f t="shared" si="76"/>
        <v>900</v>
      </c>
      <c r="P677" s="2">
        <f t="shared" si="73"/>
        <v>1800</v>
      </c>
      <c r="Q677" s="2">
        <f t="shared" si="74"/>
        <v>9700</v>
      </c>
      <c r="R677" s="3">
        <f t="shared" si="75"/>
        <v>0.84347826086956523</v>
      </c>
      <c r="S677" t="s">
        <v>3286</v>
      </c>
      <c r="T677" t="s">
        <v>3289</v>
      </c>
      <c r="U677" t="s">
        <v>3290</v>
      </c>
      <c r="V677" t="s">
        <v>3292</v>
      </c>
      <c r="W677" t="s">
        <v>3296</v>
      </c>
      <c r="X677" t="s">
        <v>3302</v>
      </c>
      <c r="Y677" t="s">
        <v>3309</v>
      </c>
      <c r="Z677" t="s">
        <v>3311</v>
      </c>
      <c r="AA677" t="s">
        <v>3315</v>
      </c>
    </row>
    <row r="678" spans="1:27" x14ac:dyDescent="0.25">
      <c r="A678" s="1">
        <v>45364</v>
      </c>
      <c r="B678" t="s">
        <v>80</v>
      </c>
      <c r="C678" t="s">
        <v>133</v>
      </c>
      <c r="D678" t="s">
        <v>3319</v>
      </c>
      <c r="E678" s="2">
        <f t="shared" si="70"/>
        <v>1300</v>
      </c>
      <c r="F678">
        <v>5</v>
      </c>
      <c r="G678" s="2">
        <f t="shared" si="71"/>
        <v>6500</v>
      </c>
      <c r="H678" t="s">
        <v>137</v>
      </c>
      <c r="I678" t="s">
        <v>140</v>
      </c>
      <c r="J678" t="s">
        <v>818</v>
      </c>
      <c r="K678" t="s">
        <v>3281</v>
      </c>
      <c r="L678">
        <v>5</v>
      </c>
      <c r="M678">
        <v>100</v>
      </c>
      <c r="N678" s="2">
        <f t="shared" si="72"/>
        <v>6400</v>
      </c>
      <c r="O678" s="2">
        <f t="shared" si="76"/>
        <v>900</v>
      </c>
      <c r="P678" s="2">
        <f t="shared" si="73"/>
        <v>4500</v>
      </c>
      <c r="Q678" s="2">
        <f t="shared" si="74"/>
        <v>1900</v>
      </c>
      <c r="R678" s="3">
        <f t="shared" si="75"/>
        <v>0.296875</v>
      </c>
      <c r="S678" t="s">
        <v>3286</v>
      </c>
      <c r="T678" t="s">
        <v>3289</v>
      </c>
      <c r="U678" t="s">
        <v>3290</v>
      </c>
      <c r="V678" t="s">
        <v>3295</v>
      </c>
      <c r="W678" t="s">
        <v>3296</v>
      </c>
      <c r="X678" t="s">
        <v>3302</v>
      </c>
      <c r="Y678" t="s">
        <v>3309</v>
      </c>
      <c r="Z678" t="s">
        <v>3311</v>
      </c>
      <c r="AA678" t="s">
        <v>3313</v>
      </c>
    </row>
    <row r="679" spans="1:27" x14ac:dyDescent="0.25">
      <c r="A679" s="1">
        <v>45364</v>
      </c>
      <c r="B679" t="s">
        <v>49</v>
      </c>
      <c r="C679" t="s">
        <v>130</v>
      </c>
      <c r="D679" t="s">
        <v>3319</v>
      </c>
      <c r="E679" s="2">
        <f t="shared" si="70"/>
        <v>1300</v>
      </c>
      <c r="F679">
        <v>4</v>
      </c>
      <c r="G679" s="2">
        <f t="shared" si="71"/>
        <v>5200</v>
      </c>
      <c r="H679" t="s">
        <v>138</v>
      </c>
      <c r="I679" t="s">
        <v>141</v>
      </c>
      <c r="J679" t="s">
        <v>819</v>
      </c>
      <c r="K679" t="s">
        <v>3281</v>
      </c>
      <c r="L679">
        <v>4</v>
      </c>
      <c r="M679">
        <v>0</v>
      </c>
      <c r="N679" s="2">
        <f t="shared" si="72"/>
        <v>5200</v>
      </c>
      <c r="O679" s="2">
        <f t="shared" si="76"/>
        <v>3500</v>
      </c>
      <c r="P679" s="2">
        <f t="shared" si="73"/>
        <v>14000</v>
      </c>
      <c r="Q679" s="2">
        <f t="shared" si="74"/>
        <v>-8800</v>
      </c>
      <c r="R679" s="3">
        <f t="shared" si="75"/>
        <v>-1.6923076923076923</v>
      </c>
      <c r="S679" t="s">
        <v>3285</v>
      </c>
      <c r="T679" t="s">
        <v>3287</v>
      </c>
      <c r="U679" t="s">
        <v>3290</v>
      </c>
      <c r="V679" t="s">
        <v>3292</v>
      </c>
      <c r="W679" t="s">
        <v>3296</v>
      </c>
      <c r="X679" t="s">
        <v>3302</v>
      </c>
      <c r="Y679" t="s">
        <v>3309</v>
      </c>
      <c r="Z679" t="s">
        <v>3311</v>
      </c>
      <c r="AA679" t="s">
        <v>3314</v>
      </c>
    </row>
    <row r="680" spans="1:27" x14ac:dyDescent="0.25">
      <c r="A680" s="1">
        <v>45364</v>
      </c>
      <c r="B680" t="s">
        <v>36</v>
      </c>
      <c r="C680" t="s">
        <v>124</v>
      </c>
      <c r="D680" t="s">
        <v>3318</v>
      </c>
      <c r="E680" s="2">
        <f t="shared" si="70"/>
        <v>4800</v>
      </c>
      <c r="F680">
        <v>1</v>
      </c>
      <c r="G680" s="2">
        <f t="shared" si="71"/>
        <v>4800</v>
      </c>
      <c r="H680" t="s">
        <v>138</v>
      </c>
      <c r="I680" t="s">
        <v>139</v>
      </c>
      <c r="J680" t="s">
        <v>820</v>
      </c>
      <c r="K680" t="s">
        <v>3281</v>
      </c>
      <c r="L680">
        <v>1</v>
      </c>
      <c r="M680">
        <v>0</v>
      </c>
      <c r="N680" s="2">
        <f t="shared" si="72"/>
        <v>4800</v>
      </c>
      <c r="O680" s="2">
        <f t="shared" si="76"/>
        <v>3500</v>
      </c>
      <c r="P680" s="2">
        <f t="shared" si="73"/>
        <v>3500</v>
      </c>
      <c r="Q680" s="2">
        <f t="shared" si="74"/>
        <v>1300</v>
      </c>
      <c r="R680" s="3">
        <f t="shared" si="75"/>
        <v>0.27083333333333331</v>
      </c>
      <c r="S680" t="s">
        <v>3285</v>
      </c>
      <c r="T680" t="s">
        <v>3288</v>
      </c>
      <c r="U680" t="s">
        <v>3291</v>
      </c>
      <c r="V680" t="s">
        <v>3294</v>
      </c>
      <c r="W680" t="s">
        <v>3296</v>
      </c>
      <c r="X680" t="s">
        <v>3302</v>
      </c>
      <c r="Y680" t="s">
        <v>3307</v>
      </c>
      <c r="Z680" t="s">
        <v>3311</v>
      </c>
      <c r="AA680" t="s">
        <v>3315</v>
      </c>
    </row>
    <row r="681" spans="1:27" x14ac:dyDescent="0.25">
      <c r="A681" s="1">
        <v>45364</v>
      </c>
      <c r="B681" t="s">
        <v>110</v>
      </c>
      <c r="C681" t="s">
        <v>125</v>
      </c>
      <c r="D681" t="s">
        <v>3318</v>
      </c>
      <c r="E681" s="2">
        <f t="shared" si="70"/>
        <v>4800</v>
      </c>
      <c r="F681">
        <v>5</v>
      </c>
      <c r="G681" s="2">
        <f t="shared" si="71"/>
        <v>24000</v>
      </c>
      <c r="H681" t="s">
        <v>137</v>
      </c>
      <c r="I681" t="s">
        <v>140</v>
      </c>
      <c r="J681" t="s">
        <v>821</v>
      </c>
      <c r="K681" t="s">
        <v>3281</v>
      </c>
      <c r="L681">
        <v>5</v>
      </c>
      <c r="M681">
        <v>0</v>
      </c>
      <c r="N681" s="2">
        <f t="shared" si="72"/>
        <v>24000</v>
      </c>
      <c r="O681" s="2">
        <f t="shared" si="76"/>
        <v>900</v>
      </c>
      <c r="P681" s="2">
        <f t="shared" si="73"/>
        <v>4500</v>
      </c>
      <c r="Q681" s="2">
        <f t="shared" si="74"/>
        <v>19500</v>
      </c>
      <c r="R681" s="3">
        <f t="shared" si="75"/>
        <v>0.8125</v>
      </c>
      <c r="S681" t="s">
        <v>3284</v>
      </c>
      <c r="T681" t="s">
        <v>3288</v>
      </c>
      <c r="U681" t="s">
        <v>3291</v>
      </c>
      <c r="V681" t="s">
        <v>3293</v>
      </c>
      <c r="W681" t="s">
        <v>3296</v>
      </c>
      <c r="X681" t="s">
        <v>3302</v>
      </c>
      <c r="Y681" t="s">
        <v>3309</v>
      </c>
      <c r="Z681" t="s">
        <v>3311</v>
      </c>
      <c r="AA681" t="s">
        <v>3312</v>
      </c>
    </row>
    <row r="682" spans="1:27" x14ac:dyDescent="0.25">
      <c r="A682" s="1">
        <v>45364</v>
      </c>
      <c r="B682" t="s">
        <v>89</v>
      </c>
      <c r="C682" t="s">
        <v>135</v>
      </c>
      <c r="D682" t="s">
        <v>3319</v>
      </c>
      <c r="E682" s="2">
        <f t="shared" si="70"/>
        <v>1300</v>
      </c>
      <c r="F682">
        <v>2</v>
      </c>
      <c r="G682" s="2">
        <f t="shared" si="71"/>
        <v>2600</v>
      </c>
      <c r="H682" t="s">
        <v>138</v>
      </c>
      <c r="I682" t="s">
        <v>141</v>
      </c>
      <c r="J682" t="s">
        <v>822</v>
      </c>
      <c r="K682" t="s">
        <v>3281</v>
      </c>
      <c r="L682">
        <v>2</v>
      </c>
      <c r="M682">
        <v>0</v>
      </c>
      <c r="N682" s="2">
        <f t="shared" si="72"/>
        <v>2600</v>
      </c>
      <c r="O682" s="2">
        <f t="shared" si="76"/>
        <v>5000</v>
      </c>
      <c r="P682" s="2">
        <f t="shared" si="73"/>
        <v>10000</v>
      </c>
      <c r="Q682" s="2">
        <f t="shared" si="74"/>
        <v>-7400</v>
      </c>
      <c r="R682" s="3">
        <f t="shared" si="75"/>
        <v>-2.8461538461538463</v>
      </c>
      <c r="S682" t="s">
        <v>3286</v>
      </c>
      <c r="T682" t="s">
        <v>3287</v>
      </c>
      <c r="U682" t="s">
        <v>3291</v>
      </c>
      <c r="V682" t="s">
        <v>3294</v>
      </c>
      <c r="W682" t="s">
        <v>3296</v>
      </c>
      <c r="X682" t="s">
        <v>3302</v>
      </c>
      <c r="Y682" t="s">
        <v>3307</v>
      </c>
      <c r="Z682" t="s">
        <v>3310</v>
      </c>
      <c r="AA682" t="s">
        <v>3314</v>
      </c>
    </row>
    <row r="683" spans="1:27" x14ac:dyDescent="0.25">
      <c r="A683" s="1">
        <v>45364</v>
      </c>
      <c r="B683" t="s">
        <v>99</v>
      </c>
      <c r="C683" t="s">
        <v>129</v>
      </c>
      <c r="D683" t="s">
        <v>3317</v>
      </c>
      <c r="E683" s="2">
        <f t="shared" si="70"/>
        <v>6800</v>
      </c>
      <c r="F683">
        <v>5</v>
      </c>
      <c r="G683" s="2">
        <f t="shared" si="71"/>
        <v>34000</v>
      </c>
      <c r="H683" t="s">
        <v>137</v>
      </c>
      <c r="I683" t="s">
        <v>139</v>
      </c>
      <c r="J683" t="s">
        <v>823</v>
      </c>
      <c r="K683" t="s">
        <v>3281</v>
      </c>
      <c r="L683">
        <v>5</v>
      </c>
      <c r="M683">
        <v>0</v>
      </c>
      <c r="N683" s="2">
        <f t="shared" si="72"/>
        <v>34000</v>
      </c>
      <c r="O683" s="2">
        <f t="shared" si="76"/>
        <v>1800</v>
      </c>
      <c r="P683" s="2">
        <f t="shared" si="73"/>
        <v>9000</v>
      </c>
      <c r="Q683" s="2">
        <f t="shared" si="74"/>
        <v>25000</v>
      </c>
      <c r="R683" s="3">
        <f t="shared" si="75"/>
        <v>0.73529411764705888</v>
      </c>
      <c r="S683" t="s">
        <v>3286</v>
      </c>
      <c r="T683" t="s">
        <v>3287</v>
      </c>
      <c r="U683" t="s">
        <v>3291</v>
      </c>
      <c r="V683" t="s">
        <v>3293</v>
      </c>
      <c r="W683" t="s">
        <v>3296</v>
      </c>
      <c r="X683" t="s">
        <v>3302</v>
      </c>
      <c r="Y683" t="s">
        <v>3307</v>
      </c>
      <c r="Z683" t="s">
        <v>3310</v>
      </c>
      <c r="AA683" t="s">
        <v>3312</v>
      </c>
    </row>
    <row r="684" spans="1:27" x14ac:dyDescent="0.25">
      <c r="A684" s="1">
        <v>45364</v>
      </c>
      <c r="B684" t="s">
        <v>118</v>
      </c>
      <c r="C684" t="s">
        <v>127</v>
      </c>
      <c r="D684" t="s">
        <v>3320</v>
      </c>
      <c r="E684" s="2">
        <f t="shared" si="70"/>
        <v>2800</v>
      </c>
      <c r="F684">
        <v>1</v>
      </c>
      <c r="G684" s="2">
        <f t="shared" si="71"/>
        <v>2800</v>
      </c>
      <c r="H684" t="s">
        <v>136</v>
      </c>
      <c r="I684" t="s">
        <v>141</v>
      </c>
      <c r="J684" t="s">
        <v>824</v>
      </c>
      <c r="K684" t="s">
        <v>3281</v>
      </c>
      <c r="L684">
        <v>1</v>
      </c>
      <c r="M684">
        <v>0</v>
      </c>
      <c r="N684" s="2">
        <f t="shared" si="72"/>
        <v>2800</v>
      </c>
      <c r="O684" s="2">
        <f t="shared" si="76"/>
        <v>1800</v>
      </c>
      <c r="P684" s="2">
        <f t="shared" si="73"/>
        <v>1800</v>
      </c>
      <c r="Q684" s="2">
        <f t="shared" si="74"/>
        <v>1000</v>
      </c>
      <c r="R684" s="3">
        <f t="shared" si="75"/>
        <v>0.35714285714285715</v>
      </c>
      <c r="S684" t="s">
        <v>3285</v>
      </c>
      <c r="T684" t="s">
        <v>3287</v>
      </c>
      <c r="U684" t="s">
        <v>3290</v>
      </c>
      <c r="V684" t="s">
        <v>3293</v>
      </c>
      <c r="W684" t="s">
        <v>3296</v>
      </c>
      <c r="X684" t="s">
        <v>3302</v>
      </c>
      <c r="Y684" t="s">
        <v>3308</v>
      </c>
      <c r="Z684" t="s">
        <v>3310</v>
      </c>
      <c r="AA684" t="s">
        <v>3313</v>
      </c>
    </row>
    <row r="685" spans="1:27" x14ac:dyDescent="0.25">
      <c r="A685" s="1">
        <v>45364</v>
      </c>
      <c r="B685" t="s">
        <v>74</v>
      </c>
      <c r="C685" t="s">
        <v>131</v>
      </c>
      <c r="D685" t="s">
        <v>3320</v>
      </c>
      <c r="E685" s="2">
        <f t="shared" si="70"/>
        <v>2800</v>
      </c>
      <c r="F685">
        <v>1</v>
      </c>
      <c r="G685" s="2">
        <f t="shared" si="71"/>
        <v>2800</v>
      </c>
      <c r="H685" t="s">
        <v>137</v>
      </c>
      <c r="I685" t="s">
        <v>139</v>
      </c>
      <c r="J685" t="s">
        <v>825</v>
      </c>
      <c r="K685" t="s">
        <v>3281</v>
      </c>
      <c r="L685">
        <v>1</v>
      </c>
      <c r="M685">
        <v>0</v>
      </c>
      <c r="N685" s="2">
        <f t="shared" si="72"/>
        <v>2800</v>
      </c>
      <c r="O685" s="2">
        <f t="shared" si="76"/>
        <v>2600</v>
      </c>
      <c r="P685" s="2">
        <f t="shared" si="73"/>
        <v>2600</v>
      </c>
      <c r="Q685" s="2">
        <f t="shared" si="74"/>
        <v>200</v>
      </c>
      <c r="R685" s="3">
        <f t="shared" si="75"/>
        <v>7.1428571428571425E-2</v>
      </c>
      <c r="S685" t="s">
        <v>3285</v>
      </c>
      <c r="T685" t="s">
        <v>3288</v>
      </c>
      <c r="U685" t="s">
        <v>3291</v>
      </c>
      <c r="V685" t="s">
        <v>3292</v>
      </c>
      <c r="W685" t="s">
        <v>3296</v>
      </c>
      <c r="X685" t="s">
        <v>3302</v>
      </c>
      <c r="Y685" t="s">
        <v>3309</v>
      </c>
      <c r="Z685" t="s">
        <v>3310</v>
      </c>
      <c r="AA685" t="s">
        <v>3312</v>
      </c>
    </row>
    <row r="686" spans="1:27" x14ac:dyDescent="0.25">
      <c r="A686" s="1">
        <v>45365</v>
      </c>
      <c r="B686" t="s">
        <v>70</v>
      </c>
      <c r="C686" t="s">
        <v>126</v>
      </c>
      <c r="D686" t="s">
        <v>3322</v>
      </c>
      <c r="E686" s="2">
        <f t="shared" si="70"/>
        <v>3800</v>
      </c>
      <c r="F686">
        <v>3</v>
      </c>
      <c r="G686" s="2">
        <f t="shared" si="71"/>
        <v>11400</v>
      </c>
      <c r="H686" t="s">
        <v>136</v>
      </c>
      <c r="I686" t="s">
        <v>140</v>
      </c>
      <c r="J686" t="s">
        <v>826</v>
      </c>
      <c r="K686" t="s">
        <v>3281</v>
      </c>
      <c r="L686">
        <v>3</v>
      </c>
      <c r="M686">
        <v>0</v>
      </c>
      <c r="N686" s="2">
        <f t="shared" si="72"/>
        <v>11400</v>
      </c>
      <c r="O686" s="2">
        <f t="shared" si="76"/>
        <v>900</v>
      </c>
      <c r="P686" s="2">
        <f t="shared" si="73"/>
        <v>2700</v>
      </c>
      <c r="Q686" s="2">
        <f t="shared" si="74"/>
        <v>8700</v>
      </c>
      <c r="R686" s="3">
        <f t="shared" si="75"/>
        <v>0.76315789473684215</v>
      </c>
      <c r="S686" t="s">
        <v>3285</v>
      </c>
      <c r="T686" t="s">
        <v>3288</v>
      </c>
      <c r="U686" t="s">
        <v>3291</v>
      </c>
      <c r="V686" t="s">
        <v>3295</v>
      </c>
      <c r="W686" t="s">
        <v>3296</v>
      </c>
      <c r="X686" t="s">
        <v>3303</v>
      </c>
      <c r="Y686" t="s">
        <v>3308</v>
      </c>
      <c r="Z686" t="s">
        <v>3311</v>
      </c>
      <c r="AA686" t="s">
        <v>3312</v>
      </c>
    </row>
    <row r="687" spans="1:27" x14ac:dyDescent="0.25">
      <c r="A687" s="1">
        <v>45365</v>
      </c>
      <c r="B687" t="s">
        <v>61</v>
      </c>
      <c r="C687" t="s">
        <v>129</v>
      </c>
      <c r="D687" t="s">
        <v>3319</v>
      </c>
      <c r="E687" s="2">
        <f t="shared" si="70"/>
        <v>1300</v>
      </c>
      <c r="F687">
        <v>3</v>
      </c>
      <c r="G687" s="2">
        <f t="shared" si="71"/>
        <v>3900</v>
      </c>
      <c r="H687" t="s">
        <v>136</v>
      </c>
      <c r="I687" t="s">
        <v>141</v>
      </c>
      <c r="J687" t="s">
        <v>827</v>
      </c>
      <c r="K687" t="s">
        <v>3281</v>
      </c>
      <c r="L687">
        <v>3</v>
      </c>
      <c r="M687">
        <v>100</v>
      </c>
      <c r="N687" s="2">
        <f t="shared" si="72"/>
        <v>3800</v>
      </c>
      <c r="O687" s="2">
        <f t="shared" si="76"/>
        <v>1300</v>
      </c>
      <c r="P687" s="2">
        <f t="shared" si="73"/>
        <v>3900</v>
      </c>
      <c r="Q687" s="2">
        <f t="shared" si="74"/>
        <v>-100</v>
      </c>
      <c r="R687" s="3">
        <f t="shared" si="75"/>
        <v>-2.6315789473684209E-2</v>
      </c>
      <c r="S687" t="s">
        <v>3286</v>
      </c>
      <c r="T687" t="s">
        <v>3288</v>
      </c>
      <c r="U687" t="s">
        <v>3290</v>
      </c>
      <c r="V687" t="s">
        <v>3293</v>
      </c>
      <c r="W687" t="s">
        <v>3296</v>
      </c>
      <c r="X687" t="s">
        <v>3303</v>
      </c>
      <c r="Y687" t="s">
        <v>3308</v>
      </c>
      <c r="Z687" t="s">
        <v>3310</v>
      </c>
      <c r="AA687" t="s">
        <v>3312</v>
      </c>
    </row>
    <row r="688" spans="1:27" x14ac:dyDescent="0.25">
      <c r="A688" s="1">
        <v>45365</v>
      </c>
      <c r="B688" t="s">
        <v>103</v>
      </c>
      <c r="C688" t="s">
        <v>123</v>
      </c>
      <c r="D688" t="s">
        <v>3327</v>
      </c>
      <c r="E688" s="2">
        <f t="shared" si="70"/>
        <v>2800</v>
      </c>
      <c r="F688">
        <v>4</v>
      </c>
      <c r="G688" s="2">
        <f t="shared" si="71"/>
        <v>11200</v>
      </c>
      <c r="H688" t="s">
        <v>136</v>
      </c>
      <c r="I688" t="s">
        <v>141</v>
      </c>
      <c r="J688" t="s">
        <v>828</v>
      </c>
      <c r="K688" t="s">
        <v>3282</v>
      </c>
      <c r="L688">
        <v>4</v>
      </c>
      <c r="M688">
        <v>0</v>
      </c>
      <c r="N688" s="2">
        <f t="shared" si="72"/>
        <v>11200</v>
      </c>
      <c r="O688" s="2">
        <f t="shared" si="76"/>
        <v>1800</v>
      </c>
      <c r="P688" s="2">
        <f t="shared" si="73"/>
        <v>7200</v>
      </c>
      <c r="Q688" s="2">
        <f t="shared" si="74"/>
        <v>4000</v>
      </c>
      <c r="R688" s="3">
        <f t="shared" si="75"/>
        <v>0.35714285714285715</v>
      </c>
      <c r="S688" t="s">
        <v>3286</v>
      </c>
      <c r="T688" t="s">
        <v>3289</v>
      </c>
      <c r="U688" t="s">
        <v>3291</v>
      </c>
      <c r="V688" t="s">
        <v>3292</v>
      </c>
      <c r="W688" t="s">
        <v>3296</v>
      </c>
      <c r="X688" t="s">
        <v>3303</v>
      </c>
      <c r="Y688" t="s">
        <v>3307</v>
      </c>
      <c r="Z688" t="s">
        <v>3311</v>
      </c>
      <c r="AA688" t="s">
        <v>3314</v>
      </c>
    </row>
    <row r="689" spans="1:27" x14ac:dyDescent="0.25">
      <c r="A689" s="1">
        <v>45365</v>
      </c>
      <c r="B689" t="s">
        <v>112</v>
      </c>
      <c r="C689" t="s">
        <v>122</v>
      </c>
      <c r="D689" t="s">
        <v>3320</v>
      </c>
      <c r="E689" s="2">
        <f t="shared" si="70"/>
        <v>2800</v>
      </c>
      <c r="F689">
        <v>1</v>
      </c>
      <c r="G689" s="2">
        <f t="shared" si="71"/>
        <v>2800</v>
      </c>
      <c r="H689" t="s">
        <v>138</v>
      </c>
      <c r="I689" t="s">
        <v>140</v>
      </c>
      <c r="J689" t="s">
        <v>829</v>
      </c>
      <c r="K689" t="s">
        <v>3281</v>
      </c>
      <c r="L689">
        <v>1</v>
      </c>
      <c r="M689">
        <v>0</v>
      </c>
      <c r="N689" s="2">
        <f t="shared" si="72"/>
        <v>2800</v>
      </c>
      <c r="O689" s="2">
        <f t="shared" si="76"/>
        <v>1800</v>
      </c>
      <c r="P689" s="2">
        <f t="shared" si="73"/>
        <v>1800</v>
      </c>
      <c r="Q689" s="2">
        <f t="shared" si="74"/>
        <v>1000</v>
      </c>
      <c r="R689" s="3">
        <f t="shared" si="75"/>
        <v>0.35714285714285715</v>
      </c>
      <c r="S689" t="s">
        <v>3285</v>
      </c>
      <c r="T689" t="s">
        <v>3288</v>
      </c>
      <c r="U689" t="s">
        <v>3290</v>
      </c>
      <c r="V689" t="s">
        <v>3293</v>
      </c>
      <c r="W689" t="s">
        <v>3296</v>
      </c>
      <c r="X689" t="s">
        <v>3303</v>
      </c>
      <c r="Y689" t="s">
        <v>3309</v>
      </c>
      <c r="Z689" t="s">
        <v>3311</v>
      </c>
      <c r="AA689" t="s">
        <v>3314</v>
      </c>
    </row>
    <row r="690" spans="1:27" x14ac:dyDescent="0.25">
      <c r="A690" s="1">
        <v>45365</v>
      </c>
      <c r="B690" t="s">
        <v>85</v>
      </c>
      <c r="C690" t="s">
        <v>124</v>
      </c>
      <c r="D690" t="s">
        <v>3320</v>
      </c>
      <c r="E690" s="2">
        <f t="shared" si="70"/>
        <v>2800</v>
      </c>
      <c r="F690">
        <v>2</v>
      </c>
      <c r="G690" s="2">
        <f t="shared" si="71"/>
        <v>5600</v>
      </c>
      <c r="H690" t="s">
        <v>136</v>
      </c>
      <c r="I690" t="s">
        <v>140</v>
      </c>
      <c r="J690" t="s">
        <v>830</v>
      </c>
      <c r="K690" t="s">
        <v>3281</v>
      </c>
      <c r="L690">
        <v>2</v>
      </c>
      <c r="M690">
        <v>0</v>
      </c>
      <c r="N690" s="2">
        <f t="shared" si="72"/>
        <v>5600</v>
      </c>
      <c r="O690" s="2">
        <f t="shared" si="76"/>
        <v>5000</v>
      </c>
      <c r="P690" s="2">
        <f t="shared" si="73"/>
        <v>10000</v>
      </c>
      <c r="Q690" s="2">
        <f t="shared" si="74"/>
        <v>-4400</v>
      </c>
      <c r="R690" s="3">
        <f t="shared" si="75"/>
        <v>-0.7857142857142857</v>
      </c>
      <c r="S690" t="s">
        <v>3286</v>
      </c>
      <c r="T690" t="s">
        <v>3287</v>
      </c>
      <c r="U690" t="s">
        <v>3290</v>
      </c>
      <c r="V690" t="s">
        <v>3295</v>
      </c>
      <c r="W690" t="s">
        <v>3296</v>
      </c>
      <c r="X690" t="s">
        <v>3303</v>
      </c>
      <c r="Y690" t="s">
        <v>3307</v>
      </c>
      <c r="Z690" t="s">
        <v>3310</v>
      </c>
      <c r="AA690" t="s">
        <v>3315</v>
      </c>
    </row>
    <row r="691" spans="1:27" x14ac:dyDescent="0.25">
      <c r="A691" s="1">
        <v>45365</v>
      </c>
      <c r="B691" t="s">
        <v>37</v>
      </c>
      <c r="C691" t="s">
        <v>133</v>
      </c>
      <c r="D691" t="s">
        <v>3317</v>
      </c>
      <c r="E691" s="2">
        <f t="shared" si="70"/>
        <v>6800</v>
      </c>
      <c r="F691">
        <v>5</v>
      </c>
      <c r="G691" s="2">
        <f t="shared" si="71"/>
        <v>34000</v>
      </c>
      <c r="H691" t="s">
        <v>138</v>
      </c>
      <c r="I691" t="s">
        <v>140</v>
      </c>
      <c r="J691" t="s">
        <v>831</v>
      </c>
      <c r="K691" t="s">
        <v>3281</v>
      </c>
      <c r="L691">
        <v>5</v>
      </c>
      <c r="M691">
        <v>0</v>
      </c>
      <c r="N691" s="2">
        <f t="shared" si="72"/>
        <v>34000</v>
      </c>
      <c r="O691" s="2">
        <f t="shared" si="76"/>
        <v>1800</v>
      </c>
      <c r="P691" s="2">
        <f t="shared" si="73"/>
        <v>9000</v>
      </c>
      <c r="Q691" s="2">
        <f t="shared" si="74"/>
        <v>25000</v>
      </c>
      <c r="R691" s="3">
        <f t="shared" si="75"/>
        <v>0.73529411764705888</v>
      </c>
      <c r="S691" t="s">
        <v>3284</v>
      </c>
      <c r="T691" t="s">
        <v>3287</v>
      </c>
      <c r="U691" t="s">
        <v>3290</v>
      </c>
      <c r="V691" t="s">
        <v>3294</v>
      </c>
      <c r="W691" t="s">
        <v>3296</v>
      </c>
      <c r="X691" t="s">
        <v>3303</v>
      </c>
      <c r="Y691" t="s">
        <v>3308</v>
      </c>
      <c r="Z691" t="s">
        <v>3310</v>
      </c>
      <c r="AA691" t="s">
        <v>3315</v>
      </c>
    </row>
    <row r="692" spans="1:27" x14ac:dyDescent="0.25">
      <c r="A692" s="1">
        <v>45365</v>
      </c>
      <c r="B692" t="s">
        <v>25</v>
      </c>
      <c r="C692" t="s">
        <v>131</v>
      </c>
      <c r="D692" t="s">
        <v>3320</v>
      </c>
      <c r="E692" s="2">
        <f t="shared" si="70"/>
        <v>2800</v>
      </c>
      <c r="F692">
        <v>4</v>
      </c>
      <c r="G692" s="2">
        <f t="shared" si="71"/>
        <v>11200</v>
      </c>
      <c r="H692" t="s">
        <v>138</v>
      </c>
      <c r="I692" t="s">
        <v>140</v>
      </c>
      <c r="J692" t="s">
        <v>832</v>
      </c>
      <c r="K692" t="s">
        <v>3281</v>
      </c>
      <c r="L692">
        <v>4</v>
      </c>
      <c r="M692">
        <v>0</v>
      </c>
      <c r="N692" s="2">
        <f t="shared" si="72"/>
        <v>11200</v>
      </c>
      <c r="O692" s="2">
        <f t="shared" si="76"/>
        <v>900</v>
      </c>
      <c r="P692" s="2">
        <f t="shared" si="73"/>
        <v>3600</v>
      </c>
      <c r="Q692" s="2">
        <f t="shared" si="74"/>
        <v>7600</v>
      </c>
      <c r="R692" s="3">
        <f t="shared" si="75"/>
        <v>0.6785714285714286</v>
      </c>
      <c r="S692" t="s">
        <v>3285</v>
      </c>
      <c r="T692" t="s">
        <v>3289</v>
      </c>
      <c r="U692" t="s">
        <v>3291</v>
      </c>
      <c r="V692" t="s">
        <v>3294</v>
      </c>
      <c r="W692" t="s">
        <v>3296</v>
      </c>
      <c r="X692" t="s">
        <v>3303</v>
      </c>
      <c r="Y692" t="s">
        <v>3309</v>
      </c>
      <c r="Z692" t="s">
        <v>3311</v>
      </c>
      <c r="AA692" t="s">
        <v>3315</v>
      </c>
    </row>
    <row r="693" spans="1:27" x14ac:dyDescent="0.25">
      <c r="A693" s="1">
        <v>45365</v>
      </c>
      <c r="B693" t="s">
        <v>39</v>
      </c>
      <c r="C693" t="s">
        <v>133</v>
      </c>
      <c r="D693" t="s">
        <v>3319</v>
      </c>
      <c r="E693" s="2">
        <f t="shared" si="70"/>
        <v>1300</v>
      </c>
      <c r="F693">
        <v>2</v>
      </c>
      <c r="G693" s="2">
        <f t="shared" si="71"/>
        <v>2600</v>
      </c>
      <c r="H693" t="s">
        <v>137</v>
      </c>
      <c r="I693" t="s">
        <v>141</v>
      </c>
      <c r="J693" t="s">
        <v>833</v>
      </c>
      <c r="K693" t="s">
        <v>3281</v>
      </c>
      <c r="L693">
        <v>2</v>
      </c>
      <c r="M693">
        <v>0</v>
      </c>
      <c r="N693" s="2">
        <f t="shared" si="72"/>
        <v>2600</v>
      </c>
      <c r="O693" s="2">
        <f t="shared" si="76"/>
        <v>5000</v>
      </c>
      <c r="P693" s="2">
        <f t="shared" si="73"/>
        <v>10000</v>
      </c>
      <c r="Q693" s="2">
        <f t="shared" si="74"/>
        <v>-7400</v>
      </c>
      <c r="R693" s="3">
        <f t="shared" si="75"/>
        <v>-2.8461538461538463</v>
      </c>
      <c r="S693" t="s">
        <v>3286</v>
      </c>
      <c r="T693" t="s">
        <v>3288</v>
      </c>
      <c r="U693" t="s">
        <v>3291</v>
      </c>
      <c r="V693" t="s">
        <v>3294</v>
      </c>
      <c r="W693" t="s">
        <v>3296</v>
      </c>
      <c r="X693" t="s">
        <v>3303</v>
      </c>
      <c r="Y693" t="s">
        <v>3307</v>
      </c>
      <c r="Z693" t="s">
        <v>3311</v>
      </c>
      <c r="AA693" t="s">
        <v>3315</v>
      </c>
    </row>
    <row r="694" spans="1:27" x14ac:dyDescent="0.25">
      <c r="A694" s="1">
        <v>45366</v>
      </c>
      <c r="B694" t="s">
        <v>87</v>
      </c>
      <c r="C694" t="s">
        <v>122</v>
      </c>
      <c r="D694" t="s">
        <v>3317</v>
      </c>
      <c r="E694" s="2">
        <f t="shared" si="70"/>
        <v>6800</v>
      </c>
      <c r="F694">
        <v>5</v>
      </c>
      <c r="G694" s="2">
        <f t="shared" si="71"/>
        <v>34000</v>
      </c>
      <c r="H694" t="s">
        <v>138</v>
      </c>
      <c r="I694" t="s">
        <v>140</v>
      </c>
      <c r="J694" t="s">
        <v>834</v>
      </c>
      <c r="K694" t="s">
        <v>3281</v>
      </c>
      <c r="L694">
        <v>5</v>
      </c>
      <c r="M694">
        <v>100</v>
      </c>
      <c r="N694" s="2">
        <f t="shared" si="72"/>
        <v>33900</v>
      </c>
      <c r="O694" s="2">
        <f t="shared" si="76"/>
        <v>4200</v>
      </c>
      <c r="P694" s="2">
        <f t="shared" si="73"/>
        <v>21000</v>
      </c>
      <c r="Q694" s="2">
        <f t="shared" si="74"/>
        <v>12900</v>
      </c>
      <c r="R694" s="3">
        <f t="shared" si="75"/>
        <v>0.38053097345132741</v>
      </c>
      <c r="S694" t="s">
        <v>3285</v>
      </c>
      <c r="T694" t="s">
        <v>3287</v>
      </c>
      <c r="U694" t="s">
        <v>3291</v>
      </c>
      <c r="V694" t="s">
        <v>3293</v>
      </c>
      <c r="W694" t="s">
        <v>3296</v>
      </c>
      <c r="X694" t="s">
        <v>3304</v>
      </c>
      <c r="Y694" t="s">
        <v>3309</v>
      </c>
      <c r="Z694" t="s">
        <v>3311</v>
      </c>
      <c r="AA694" t="s">
        <v>3315</v>
      </c>
    </row>
    <row r="695" spans="1:27" x14ac:dyDescent="0.25">
      <c r="A695" s="1">
        <v>45366</v>
      </c>
      <c r="B695" t="s">
        <v>65</v>
      </c>
      <c r="C695" t="s">
        <v>131</v>
      </c>
      <c r="D695" t="s">
        <v>3321</v>
      </c>
      <c r="E695" s="2">
        <f t="shared" si="70"/>
        <v>5800</v>
      </c>
      <c r="F695">
        <v>4</v>
      </c>
      <c r="G695" s="2">
        <f t="shared" si="71"/>
        <v>23200</v>
      </c>
      <c r="H695" t="s">
        <v>137</v>
      </c>
      <c r="I695" t="s">
        <v>139</v>
      </c>
      <c r="J695" t="s">
        <v>835</v>
      </c>
      <c r="K695" t="s">
        <v>3281</v>
      </c>
      <c r="L695">
        <v>4</v>
      </c>
      <c r="M695">
        <v>0</v>
      </c>
      <c r="N695" s="2">
        <f t="shared" si="72"/>
        <v>23200</v>
      </c>
      <c r="O695" s="2">
        <f t="shared" si="76"/>
        <v>4200</v>
      </c>
      <c r="P695" s="2">
        <f t="shared" si="73"/>
        <v>16800</v>
      </c>
      <c r="Q695" s="2">
        <f t="shared" si="74"/>
        <v>6400</v>
      </c>
      <c r="R695" s="3">
        <f t="shared" si="75"/>
        <v>0.27586206896551724</v>
      </c>
      <c r="S695" t="s">
        <v>3285</v>
      </c>
      <c r="T695" t="s">
        <v>3289</v>
      </c>
      <c r="U695" t="s">
        <v>3290</v>
      </c>
      <c r="V695" t="s">
        <v>3295</v>
      </c>
      <c r="W695" t="s">
        <v>3296</v>
      </c>
      <c r="X695" t="s">
        <v>3304</v>
      </c>
      <c r="Y695" t="s">
        <v>3307</v>
      </c>
      <c r="Z695" t="s">
        <v>3311</v>
      </c>
      <c r="AA695" t="s">
        <v>3313</v>
      </c>
    </row>
    <row r="696" spans="1:27" x14ac:dyDescent="0.25">
      <c r="A696" s="1">
        <v>45366</v>
      </c>
      <c r="B696" t="s">
        <v>49</v>
      </c>
      <c r="C696" t="s">
        <v>132</v>
      </c>
      <c r="D696" t="s">
        <v>3321</v>
      </c>
      <c r="E696" s="2">
        <f t="shared" si="70"/>
        <v>5800</v>
      </c>
      <c r="F696">
        <v>3</v>
      </c>
      <c r="G696" s="2">
        <f t="shared" si="71"/>
        <v>17400</v>
      </c>
      <c r="H696" t="s">
        <v>137</v>
      </c>
      <c r="I696" t="s">
        <v>139</v>
      </c>
      <c r="J696" t="s">
        <v>836</v>
      </c>
      <c r="K696" t="s">
        <v>3281</v>
      </c>
      <c r="L696">
        <v>3</v>
      </c>
      <c r="M696">
        <v>0</v>
      </c>
      <c r="N696" s="2">
        <f t="shared" si="72"/>
        <v>17400</v>
      </c>
      <c r="O696" s="2">
        <f t="shared" si="76"/>
        <v>900</v>
      </c>
      <c r="P696" s="2">
        <f t="shared" si="73"/>
        <v>2700</v>
      </c>
      <c r="Q696" s="2">
        <f t="shared" si="74"/>
        <v>14700</v>
      </c>
      <c r="R696" s="3">
        <f t="shared" si="75"/>
        <v>0.84482758620689657</v>
      </c>
      <c r="S696" t="s">
        <v>3284</v>
      </c>
      <c r="T696" t="s">
        <v>3289</v>
      </c>
      <c r="U696" t="s">
        <v>3290</v>
      </c>
      <c r="V696" t="s">
        <v>3295</v>
      </c>
      <c r="W696" t="s">
        <v>3296</v>
      </c>
      <c r="X696" t="s">
        <v>3304</v>
      </c>
      <c r="Y696" t="s">
        <v>3307</v>
      </c>
      <c r="Z696" t="s">
        <v>3311</v>
      </c>
      <c r="AA696" t="s">
        <v>3312</v>
      </c>
    </row>
    <row r="697" spans="1:27" x14ac:dyDescent="0.25">
      <c r="A697" s="1">
        <v>45366</v>
      </c>
      <c r="B697" t="s">
        <v>32</v>
      </c>
      <c r="C697" t="s">
        <v>135</v>
      </c>
      <c r="D697" t="s">
        <v>3319</v>
      </c>
      <c r="E697" s="2">
        <f t="shared" si="70"/>
        <v>1300</v>
      </c>
      <c r="F697">
        <v>1</v>
      </c>
      <c r="G697" s="2">
        <f t="shared" si="71"/>
        <v>1300</v>
      </c>
      <c r="H697" t="s">
        <v>136</v>
      </c>
      <c r="I697" t="s">
        <v>141</v>
      </c>
      <c r="J697" t="s">
        <v>837</v>
      </c>
      <c r="K697" t="s">
        <v>3281</v>
      </c>
      <c r="L697">
        <v>1</v>
      </c>
      <c r="M697">
        <v>0</v>
      </c>
      <c r="N697" s="2">
        <f t="shared" si="72"/>
        <v>1300</v>
      </c>
      <c r="O697" s="2">
        <f t="shared" si="76"/>
        <v>3500</v>
      </c>
      <c r="P697" s="2">
        <f t="shared" si="73"/>
        <v>3500</v>
      </c>
      <c r="Q697" s="2">
        <f t="shared" si="74"/>
        <v>-2200</v>
      </c>
      <c r="R697" s="3">
        <f t="shared" si="75"/>
        <v>-1.6923076923076923</v>
      </c>
      <c r="S697" t="s">
        <v>3286</v>
      </c>
      <c r="T697" t="s">
        <v>3288</v>
      </c>
      <c r="U697" t="s">
        <v>3291</v>
      </c>
      <c r="V697" t="s">
        <v>3293</v>
      </c>
      <c r="W697" t="s">
        <v>3296</v>
      </c>
      <c r="X697" t="s">
        <v>3304</v>
      </c>
      <c r="Y697" t="s">
        <v>3308</v>
      </c>
      <c r="Z697" t="s">
        <v>3311</v>
      </c>
      <c r="AA697" t="s">
        <v>3312</v>
      </c>
    </row>
    <row r="698" spans="1:27" x14ac:dyDescent="0.25">
      <c r="A698" s="1">
        <v>45366</v>
      </c>
      <c r="B698" t="s">
        <v>70</v>
      </c>
      <c r="C698" t="s">
        <v>127</v>
      </c>
      <c r="D698" t="s">
        <v>3318</v>
      </c>
      <c r="E698" s="2">
        <f t="shared" si="70"/>
        <v>4800</v>
      </c>
      <c r="F698">
        <v>2</v>
      </c>
      <c r="G698" s="2">
        <f t="shared" si="71"/>
        <v>9600</v>
      </c>
      <c r="H698" t="s">
        <v>136</v>
      </c>
      <c r="I698" t="s">
        <v>141</v>
      </c>
      <c r="J698" t="s">
        <v>838</v>
      </c>
      <c r="K698" t="s">
        <v>3281</v>
      </c>
      <c r="L698">
        <v>2</v>
      </c>
      <c r="M698">
        <v>0</v>
      </c>
      <c r="N698" s="2">
        <f t="shared" si="72"/>
        <v>9600</v>
      </c>
      <c r="O698" s="2">
        <f t="shared" si="76"/>
        <v>900</v>
      </c>
      <c r="P698" s="2">
        <f t="shared" si="73"/>
        <v>1800</v>
      </c>
      <c r="Q698" s="2">
        <f t="shared" si="74"/>
        <v>7800</v>
      </c>
      <c r="R698" s="3">
        <f t="shared" si="75"/>
        <v>0.8125</v>
      </c>
      <c r="S698" t="s">
        <v>3286</v>
      </c>
      <c r="T698" t="s">
        <v>3288</v>
      </c>
      <c r="U698" t="s">
        <v>3290</v>
      </c>
      <c r="V698" t="s">
        <v>3293</v>
      </c>
      <c r="W698" t="s">
        <v>3296</v>
      </c>
      <c r="X698" t="s">
        <v>3304</v>
      </c>
      <c r="Y698" t="s">
        <v>3308</v>
      </c>
      <c r="Z698" t="s">
        <v>3311</v>
      </c>
      <c r="AA698" t="s">
        <v>3315</v>
      </c>
    </row>
    <row r="699" spans="1:27" x14ac:dyDescent="0.25">
      <c r="A699" s="1">
        <v>45366</v>
      </c>
      <c r="B699" t="s">
        <v>113</v>
      </c>
      <c r="C699" t="s">
        <v>130</v>
      </c>
      <c r="D699" t="s">
        <v>3319</v>
      </c>
      <c r="E699" s="2">
        <f t="shared" si="70"/>
        <v>1300</v>
      </c>
      <c r="F699">
        <v>4</v>
      </c>
      <c r="G699" s="2">
        <f t="shared" si="71"/>
        <v>5200</v>
      </c>
      <c r="H699" t="s">
        <v>137</v>
      </c>
      <c r="I699" t="s">
        <v>141</v>
      </c>
      <c r="J699" t="s">
        <v>839</v>
      </c>
      <c r="K699" t="s">
        <v>3281</v>
      </c>
      <c r="L699">
        <v>4</v>
      </c>
      <c r="M699">
        <v>0</v>
      </c>
      <c r="N699" s="2">
        <f t="shared" si="72"/>
        <v>5200</v>
      </c>
      <c r="O699" s="2">
        <f t="shared" si="76"/>
        <v>900</v>
      </c>
      <c r="P699" s="2">
        <f t="shared" si="73"/>
        <v>3600</v>
      </c>
      <c r="Q699" s="2">
        <f t="shared" si="74"/>
        <v>1600</v>
      </c>
      <c r="R699" s="3">
        <f t="shared" si="75"/>
        <v>0.30769230769230771</v>
      </c>
      <c r="S699" t="s">
        <v>3285</v>
      </c>
      <c r="T699" t="s">
        <v>3287</v>
      </c>
      <c r="U699" t="s">
        <v>3291</v>
      </c>
      <c r="V699" t="s">
        <v>3294</v>
      </c>
      <c r="W699" t="s">
        <v>3296</v>
      </c>
      <c r="X699" t="s">
        <v>3304</v>
      </c>
      <c r="Y699" t="s">
        <v>3307</v>
      </c>
      <c r="Z699" t="s">
        <v>3310</v>
      </c>
      <c r="AA699" t="s">
        <v>3315</v>
      </c>
    </row>
    <row r="700" spans="1:27" x14ac:dyDescent="0.25">
      <c r="A700" s="1">
        <v>45366</v>
      </c>
      <c r="B700" t="s">
        <v>83</v>
      </c>
      <c r="C700" t="s">
        <v>135</v>
      </c>
      <c r="D700" t="s">
        <v>3319</v>
      </c>
      <c r="E700" s="2">
        <f t="shared" si="70"/>
        <v>1300</v>
      </c>
      <c r="F700">
        <v>4</v>
      </c>
      <c r="G700" s="2">
        <f t="shared" si="71"/>
        <v>5200</v>
      </c>
      <c r="H700" t="s">
        <v>138</v>
      </c>
      <c r="I700" t="s">
        <v>140</v>
      </c>
      <c r="J700" t="s">
        <v>840</v>
      </c>
      <c r="K700" t="s">
        <v>3281</v>
      </c>
      <c r="L700">
        <v>4</v>
      </c>
      <c r="M700">
        <v>0</v>
      </c>
      <c r="N700" s="2">
        <f t="shared" si="72"/>
        <v>5200</v>
      </c>
      <c r="O700" s="2">
        <f t="shared" si="76"/>
        <v>5000</v>
      </c>
      <c r="P700" s="2">
        <f t="shared" si="73"/>
        <v>20000</v>
      </c>
      <c r="Q700" s="2">
        <f t="shared" si="74"/>
        <v>-14800</v>
      </c>
      <c r="R700" s="3">
        <f t="shared" si="75"/>
        <v>-2.8461538461538463</v>
      </c>
      <c r="S700" t="s">
        <v>3284</v>
      </c>
      <c r="T700" t="s">
        <v>3288</v>
      </c>
      <c r="U700" t="s">
        <v>3290</v>
      </c>
      <c r="V700" t="s">
        <v>3293</v>
      </c>
      <c r="W700" t="s">
        <v>3296</v>
      </c>
      <c r="X700" t="s">
        <v>3304</v>
      </c>
      <c r="Y700" t="s">
        <v>3307</v>
      </c>
      <c r="Z700" t="s">
        <v>3310</v>
      </c>
      <c r="AA700" t="s">
        <v>3314</v>
      </c>
    </row>
    <row r="701" spans="1:27" x14ac:dyDescent="0.25">
      <c r="A701" s="1">
        <v>45366</v>
      </c>
      <c r="B701" t="s">
        <v>76</v>
      </c>
      <c r="C701" t="s">
        <v>124</v>
      </c>
      <c r="D701" t="s">
        <v>3317</v>
      </c>
      <c r="E701" s="2">
        <f t="shared" si="70"/>
        <v>6800</v>
      </c>
      <c r="F701">
        <v>3</v>
      </c>
      <c r="G701" s="2">
        <f t="shared" si="71"/>
        <v>20400</v>
      </c>
      <c r="H701" t="s">
        <v>138</v>
      </c>
      <c r="I701" t="s">
        <v>140</v>
      </c>
      <c r="J701" t="s">
        <v>841</v>
      </c>
      <c r="K701" t="s">
        <v>3281</v>
      </c>
      <c r="L701">
        <v>3</v>
      </c>
      <c r="M701">
        <v>0</v>
      </c>
      <c r="N701" s="2">
        <f t="shared" si="72"/>
        <v>20400</v>
      </c>
      <c r="O701" s="2">
        <f t="shared" si="76"/>
        <v>900</v>
      </c>
      <c r="P701" s="2">
        <f t="shared" si="73"/>
        <v>2700</v>
      </c>
      <c r="Q701" s="2">
        <f t="shared" si="74"/>
        <v>17700</v>
      </c>
      <c r="R701" s="3">
        <f t="shared" si="75"/>
        <v>0.86764705882352944</v>
      </c>
      <c r="S701" t="s">
        <v>3285</v>
      </c>
      <c r="T701" t="s">
        <v>3288</v>
      </c>
      <c r="U701" t="s">
        <v>3290</v>
      </c>
      <c r="V701" t="s">
        <v>3295</v>
      </c>
      <c r="W701" t="s">
        <v>3296</v>
      </c>
      <c r="X701" t="s">
        <v>3304</v>
      </c>
      <c r="Y701" t="s">
        <v>3308</v>
      </c>
      <c r="Z701" t="s">
        <v>3310</v>
      </c>
      <c r="AA701" t="s">
        <v>3315</v>
      </c>
    </row>
    <row r="702" spans="1:27" x14ac:dyDescent="0.25">
      <c r="A702" s="1">
        <v>45366</v>
      </c>
      <c r="B702" t="s">
        <v>83</v>
      </c>
      <c r="C702" t="s">
        <v>133</v>
      </c>
      <c r="D702" t="s">
        <v>3319</v>
      </c>
      <c r="E702" s="2">
        <f t="shared" si="70"/>
        <v>1300</v>
      </c>
      <c r="F702">
        <v>3</v>
      </c>
      <c r="G702" s="2">
        <f t="shared" si="71"/>
        <v>3900</v>
      </c>
      <c r="H702" t="s">
        <v>137</v>
      </c>
      <c r="I702" t="s">
        <v>139</v>
      </c>
      <c r="J702" t="s">
        <v>842</v>
      </c>
      <c r="K702" t="s">
        <v>3281</v>
      </c>
      <c r="L702">
        <v>3</v>
      </c>
      <c r="M702">
        <v>0</v>
      </c>
      <c r="N702" s="2">
        <f t="shared" si="72"/>
        <v>3900</v>
      </c>
      <c r="O702" s="2">
        <f t="shared" si="76"/>
        <v>5000</v>
      </c>
      <c r="P702" s="2">
        <f t="shared" si="73"/>
        <v>15000</v>
      </c>
      <c r="Q702" s="2">
        <f t="shared" si="74"/>
        <v>-11100</v>
      </c>
      <c r="R702" s="3">
        <f t="shared" si="75"/>
        <v>-2.8461538461538463</v>
      </c>
      <c r="S702" t="s">
        <v>3284</v>
      </c>
      <c r="T702" t="s">
        <v>3288</v>
      </c>
      <c r="U702" t="s">
        <v>3290</v>
      </c>
      <c r="V702" t="s">
        <v>3294</v>
      </c>
      <c r="W702" t="s">
        <v>3296</v>
      </c>
      <c r="X702" t="s">
        <v>3304</v>
      </c>
      <c r="Y702" t="s">
        <v>3307</v>
      </c>
      <c r="Z702" t="s">
        <v>3310</v>
      </c>
      <c r="AA702" t="s">
        <v>3312</v>
      </c>
    </row>
    <row r="703" spans="1:27" x14ac:dyDescent="0.25">
      <c r="A703" s="1">
        <v>45367</v>
      </c>
      <c r="B703" t="s">
        <v>54</v>
      </c>
      <c r="C703" t="s">
        <v>127</v>
      </c>
      <c r="D703" t="s">
        <v>3317</v>
      </c>
      <c r="E703" s="2">
        <f t="shared" si="70"/>
        <v>6800</v>
      </c>
      <c r="F703">
        <v>1</v>
      </c>
      <c r="G703" s="2">
        <f t="shared" si="71"/>
        <v>6800</v>
      </c>
      <c r="H703" t="s">
        <v>138</v>
      </c>
      <c r="I703" t="s">
        <v>139</v>
      </c>
      <c r="J703" t="s">
        <v>843</v>
      </c>
      <c r="K703" t="s">
        <v>3281</v>
      </c>
      <c r="L703">
        <v>1</v>
      </c>
      <c r="M703">
        <v>0</v>
      </c>
      <c r="N703" s="2">
        <f t="shared" si="72"/>
        <v>6800</v>
      </c>
      <c r="O703" s="2">
        <f t="shared" si="76"/>
        <v>3500</v>
      </c>
      <c r="P703" s="2">
        <f t="shared" si="73"/>
        <v>3500</v>
      </c>
      <c r="Q703" s="2">
        <f t="shared" si="74"/>
        <v>3300</v>
      </c>
      <c r="R703" s="3">
        <f t="shared" si="75"/>
        <v>0.48529411764705882</v>
      </c>
      <c r="S703" t="s">
        <v>3284</v>
      </c>
      <c r="T703" t="s">
        <v>3289</v>
      </c>
      <c r="U703" t="s">
        <v>3291</v>
      </c>
      <c r="V703" t="s">
        <v>3295</v>
      </c>
      <c r="W703" t="s">
        <v>3296</v>
      </c>
      <c r="X703" t="s">
        <v>3305</v>
      </c>
      <c r="Y703" t="s">
        <v>3307</v>
      </c>
      <c r="Z703" t="s">
        <v>3310</v>
      </c>
      <c r="AA703" t="s">
        <v>3315</v>
      </c>
    </row>
    <row r="704" spans="1:27" x14ac:dyDescent="0.25">
      <c r="A704" s="1">
        <v>45367</v>
      </c>
      <c r="B704" t="s">
        <v>99</v>
      </c>
      <c r="C704" t="s">
        <v>133</v>
      </c>
      <c r="D704" t="s">
        <v>3318</v>
      </c>
      <c r="E704" s="2">
        <f t="shared" si="70"/>
        <v>4800</v>
      </c>
      <c r="F704">
        <v>3</v>
      </c>
      <c r="G704" s="2">
        <f t="shared" si="71"/>
        <v>14400</v>
      </c>
      <c r="H704" t="s">
        <v>136</v>
      </c>
      <c r="I704" t="s">
        <v>140</v>
      </c>
      <c r="J704" t="s">
        <v>844</v>
      </c>
      <c r="K704" t="s">
        <v>3281</v>
      </c>
      <c r="L704">
        <v>3</v>
      </c>
      <c r="M704">
        <v>0</v>
      </c>
      <c r="N704" s="2">
        <f t="shared" si="72"/>
        <v>14400</v>
      </c>
      <c r="O704" s="2">
        <f t="shared" si="76"/>
        <v>5000</v>
      </c>
      <c r="P704" s="2">
        <f t="shared" si="73"/>
        <v>15000</v>
      </c>
      <c r="Q704" s="2">
        <f t="shared" si="74"/>
        <v>-600</v>
      </c>
      <c r="R704" s="3">
        <f t="shared" si="75"/>
        <v>-4.1666666666666664E-2</v>
      </c>
      <c r="S704" t="s">
        <v>3286</v>
      </c>
      <c r="T704" t="s">
        <v>3289</v>
      </c>
      <c r="U704" t="s">
        <v>3291</v>
      </c>
      <c r="V704" t="s">
        <v>3293</v>
      </c>
      <c r="W704" t="s">
        <v>3296</v>
      </c>
      <c r="X704" t="s">
        <v>3305</v>
      </c>
      <c r="Y704" t="s">
        <v>3309</v>
      </c>
      <c r="Z704" t="s">
        <v>3310</v>
      </c>
      <c r="AA704" t="s">
        <v>3315</v>
      </c>
    </row>
    <row r="705" spans="1:27" x14ac:dyDescent="0.25">
      <c r="A705" s="1">
        <v>45367</v>
      </c>
      <c r="B705" t="s">
        <v>46</v>
      </c>
      <c r="C705" t="s">
        <v>131</v>
      </c>
      <c r="D705" t="s">
        <v>3317</v>
      </c>
      <c r="E705" s="2">
        <f t="shared" si="70"/>
        <v>6800</v>
      </c>
      <c r="F705">
        <v>4</v>
      </c>
      <c r="G705" s="2">
        <f t="shared" si="71"/>
        <v>27200</v>
      </c>
      <c r="H705" t="s">
        <v>136</v>
      </c>
      <c r="I705" t="s">
        <v>140</v>
      </c>
      <c r="J705" t="s">
        <v>845</v>
      </c>
      <c r="K705" t="s">
        <v>3281</v>
      </c>
      <c r="L705">
        <v>4</v>
      </c>
      <c r="M705">
        <v>0</v>
      </c>
      <c r="N705" s="2">
        <f t="shared" si="72"/>
        <v>27200</v>
      </c>
      <c r="O705" s="2">
        <f t="shared" si="76"/>
        <v>1800</v>
      </c>
      <c r="P705" s="2">
        <f t="shared" si="73"/>
        <v>7200</v>
      </c>
      <c r="Q705" s="2">
        <f t="shared" si="74"/>
        <v>20000</v>
      </c>
      <c r="R705" s="3">
        <f t="shared" si="75"/>
        <v>0.73529411764705888</v>
      </c>
      <c r="S705" t="s">
        <v>3286</v>
      </c>
      <c r="T705" t="s">
        <v>3288</v>
      </c>
      <c r="U705" t="s">
        <v>3291</v>
      </c>
      <c r="V705" t="s">
        <v>3292</v>
      </c>
      <c r="W705" t="s">
        <v>3296</v>
      </c>
      <c r="X705" t="s">
        <v>3305</v>
      </c>
      <c r="Y705" t="s">
        <v>3309</v>
      </c>
      <c r="Z705" t="s">
        <v>3311</v>
      </c>
      <c r="AA705" t="s">
        <v>3312</v>
      </c>
    </row>
    <row r="706" spans="1:27" x14ac:dyDescent="0.25">
      <c r="A706" s="1">
        <v>45367</v>
      </c>
      <c r="B706" t="s">
        <v>120</v>
      </c>
      <c r="C706" t="s">
        <v>131</v>
      </c>
      <c r="D706" t="s">
        <v>3320</v>
      </c>
      <c r="E706" s="2">
        <f t="shared" ref="E706:E769" si="77">IF(AND(C706="Cinnamon Rolls", D706="Large Pack"), 1500,
IF(AND(C706="Cinnamon Rolls", D706="Small Pack"), 800,
IF(AND(C706="Cinnamon Rolls", D706="Party Pack"), 2800,
IF(D706="500g",1300,
IF(D706="1000g",2800,
IF(D706="1500g",3800,
IF(D706="2000g",4800,
IF(D706="2500g",5800,
IF(D706="3000g",6800,"")))))))))</f>
        <v>2800</v>
      </c>
      <c r="F706">
        <v>4</v>
      </c>
      <c r="G706" s="2">
        <f t="shared" ref="G706:G769" si="78">F706*E706</f>
        <v>11200</v>
      </c>
      <c r="H706" t="s">
        <v>138</v>
      </c>
      <c r="I706" t="s">
        <v>140</v>
      </c>
      <c r="J706" t="s">
        <v>846</v>
      </c>
      <c r="K706" t="s">
        <v>3281</v>
      </c>
      <c r="L706">
        <v>4</v>
      </c>
      <c r="M706">
        <v>0</v>
      </c>
      <c r="N706" s="2">
        <f t="shared" ref="N706:N769" si="79">G706-M706</f>
        <v>11200</v>
      </c>
      <c r="O706" s="2">
        <f t="shared" si="76"/>
        <v>900</v>
      </c>
      <c r="P706" s="2">
        <f t="shared" ref="P706:P769" si="80">L706*O706</f>
        <v>3600</v>
      </c>
      <c r="Q706" s="2">
        <f t="shared" ref="Q706:Q769" si="81">N706-P706</f>
        <v>7600</v>
      </c>
      <c r="R706" s="3">
        <f t="shared" ref="R706:R769" si="82">Q706/N706*100%</f>
        <v>0.6785714285714286</v>
      </c>
      <c r="S706" t="s">
        <v>3286</v>
      </c>
      <c r="T706" t="s">
        <v>3287</v>
      </c>
      <c r="U706" t="s">
        <v>3291</v>
      </c>
      <c r="V706" t="s">
        <v>3292</v>
      </c>
      <c r="W706" t="s">
        <v>3296</v>
      </c>
      <c r="X706" t="s">
        <v>3305</v>
      </c>
      <c r="Y706" t="s">
        <v>3309</v>
      </c>
      <c r="Z706" t="s">
        <v>3310</v>
      </c>
      <c r="AA706" t="s">
        <v>3313</v>
      </c>
    </row>
    <row r="707" spans="1:27" x14ac:dyDescent="0.25">
      <c r="A707" s="1">
        <v>45367</v>
      </c>
      <c r="B707" t="s">
        <v>110</v>
      </c>
      <c r="C707" t="s">
        <v>125</v>
      </c>
      <c r="D707" t="s">
        <v>3319</v>
      </c>
      <c r="E707" s="2">
        <f t="shared" si="77"/>
        <v>1300</v>
      </c>
      <c r="F707">
        <v>2</v>
      </c>
      <c r="G707" s="2">
        <f t="shared" si="78"/>
        <v>2600</v>
      </c>
      <c r="H707" t="s">
        <v>136</v>
      </c>
      <c r="I707" t="s">
        <v>141</v>
      </c>
      <c r="J707" t="s">
        <v>847</v>
      </c>
      <c r="K707" t="s">
        <v>3281</v>
      </c>
      <c r="L707">
        <v>2</v>
      </c>
      <c r="M707">
        <v>50</v>
      </c>
      <c r="N707" s="2">
        <f t="shared" si="79"/>
        <v>2550</v>
      </c>
      <c r="O707" s="2">
        <f t="shared" ref="O707:O770" si="83">IF(AND(C708="Cinnamon Rolls", D708="Small Pack"), 400,
IF(AND(C708="Cinnamon Rolls", D708="Large Pack"), 1000,
IF(AND(C708="Cinnamon Rolls", D708="Party Pack"), 1300,
IF(D708="500g", 900,
IF(D708="1000g", 1800,
IF(D708="1500g", 2600,
IF(D708="2000g", 3500,
IF(D708="2500g", 4200,
IF(D708="3000g", 5000, "")))))))))</f>
        <v>5000</v>
      </c>
      <c r="P707" s="2">
        <f t="shared" si="80"/>
        <v>10000</v>
      </c>
      <c r="Q707" s="2">
        <f t="shared" si="81"/>
        <v>-7450</v>
      </c>
      <c r="R707" s="3">
        <f t="shared" si="82"/>
        <v>-2.9215686274509802</v>
      </c>
      <c r="S707" t="s">
        <v>3286</v>
      </c>
      <c r="T707" t="s">
        <v>3288</v>
      </c>
      <c r="U707" t="s">
        <v>3290</v>
      </c>
      <c r="V707" t="s">
        <v>3294</v>
      </c>
      <c r="W707" t="s">
        <v>3296</v>
      </c>
      <c r="X707" t="s">
        <v>3305</v>
      </c>
      <c r="Y707" t="s">
        <v>3307</v>
      </c>
      <c r="Z707" t="s">
        <v>3311</v>
      </c>
      <c r="AA707" t="s">
        <v>3314</v>
      </c>
    </row>
    <row r="708" spans="1:27" x14ac:dyDescent="0.25">
      <c r="A708" s="1">
        <v>45368</v>
      </c>
      <c r="B708" t="s">
        <v>103</v>
      </c>
      <c r="C708" t="s">
        <v>133</v>
      </c>
      <c r="D708" t="s">
        <v>3317</v>
      </c>
      <c r="E708" s="2">
        <f t="shared" si="77"/>
        <v>6800</v>
      </c>
      <c r="F708">
        <v>2</v>
      </c>
      <c r="G708" s="2">
        <f t="shared" si="78"/>
        <v>13600</v>
      </c>
      <c r="H708" t="s">
        <v>138</v>
      </c>
      <c r="I708" t="s">
        <v>140</v>
      </c>
      <c r="J708" t="s">
        <v>848</v>
      </c>
      <c r="K708" t="s">
        <v>3281</v>
      </c>
      <c r="L708">
        <v>2</v>
      </c>
      <c r="M708">
        <v>50</v>
      </c>
      <c r="N708" s="2">
        <f t="shared" si="79"/>
        <v>13550</v>
      </c>
      <c r="O708" s="2">
        <f t="shared" si="83"/>
        <v>2600</v>
      </c>
      <c r="P708" s="2">
        <f t="shared" si="80"/>
        <v>5200</v>
      </c>
      <c r="Q708" s="2">
        <f t="shared" si="81"/>
        <v>8350</v>
      </c>
      <c r="R708" s="3">
        <f t="shared" si="82"/>
        <v>0.6162361623616236</v>
      </c>
      <c r="S708" t="s">
        <v>3286</v>
      </c>
      <c r="T708" t="s">
        <v>3289</v>
      </c>
      <c r="U708" t="s">
        <v>3290</v>
      </c>
      <c r="V708" t="s">
        <v>3292</v>
      </c>
      <c r="W708" t="s">
        <v>3296</v>
      </c>
      <c r="X708" t="s">
        <v>3306</v>
      </c>
      <c r="Y708" t="s">
        <v>3307</v>
      </c>
      <c r="Z708" t="s">
        <v>3311</v>
      </c>
      <c r="AA708" t="s">
        <v>3312</v>
      </c>
    </row>
    <row r="709" spans="1:27" x14ac:dyDescent="0.25">
      <c r="A709" s="1">
        <v>45368</v>
      </c>
      <c r="B709" t="s">
        <v>71</v>
      </c>
      <c r="C709" t="s">
        <v>122</v>
      </c>
      <c r="D709" t="s">
        <v>3322</v>
      </c>
      <c r="E709" s="2">
        <f t="shared" si="77"/>
        <v>3800</v>
      </c>
      <c r="F709">
        <v>3</v>
      </c>
      <c r="G709" s="2">
        <f t="shared" si="78"/>
        <v>11400</v>
      </c>
      <c r="H709" t="s">
        <v>138</v>
      </c>
      <c r="I709" t="s">
        <v>139</v>
      </c>
      <c r="J709" t="s">
        <v>849</v>
      </c>
      <c r="K709" t="s">
        <v>3281</v>
      </c>
      <c r="L709">
        <v>3</v>
      </c>
      <c r="M709">
        <v>0</v>
      </c>
      <c r="N709" s="2">
        <f t="shared" si="79"/>
        <v>11400</v>
      </c>
      <c r="O709" s="2">
        <f t="shared" si="83"/>
        <v>3500</v>
      </c>
      <c r="P709" s="2">
        <f t="shared" si="80"/>
        <v>10500</v>
      </c>
      <c r="Q709" s="2">
        <f t="shared" si="81"/>
        <v>900</v>
      </c>
      <c r="R709" s="3">
        <f t="shared" si="82"/>
        <v>7.8947368421052627E-2</v>
      </c>
      <c r="S709" t="s">
        <v>3284</v>
      </c>
      <c r="T709" t="s">
        <v>3289</v>
      </c>
      <c r="U709" t="s">
        <v>3290</v>
      </c>
      <c r="V709" t="s">
        <v>3293</v>
      </c>
      <c r="W709" t="s">
        <v>3296</v>
      </c>
      <c r="X709" t="s">
        <v>3306</v>
      </c>
      <c r="Y709" t="s">
        <v>3307</v>
      </c>
      <c r="Z709" t="s">
        <v>3310</v>
      </c>
      <c r="AA709" t="s">
        <v>3314</v>
      </c>
    </row>
    <row r="710" spans="1:27" x14ac:dyDescent="0.25">
      <c r="A710" s="1">
        <v>45368</v>
      </c>
      <c r="B710" t="s">
        <v>110</v>
      </c>
      <c r="C710" t="s">
        <v>132</v>
      </c>
      <c r="D710" t="s">
        <v>3318</v>
      </c>
      <c r="E710" s="2">
        <f t="shared" si="77"/>
        <v>4800</v>
      </c>
      <c r="F710">
        <v>4</v>
      </c>
      <c r="G710" s="2">
        <f t="shared" si="78"/>
        <v>19200</v>
      </c>
      <c r="H710" t="s">
        <v>137</v>
      </c>
      <c r="I710" t="s">
        <v>140</v>
      </c>
      <c r="J710" t="s">
        <v>850</v>
      </c>
      <c r="K710" t="s">
        <v>3281</v>
      </c>
      <c r="L710">
        <v>4</v>
      </c>
      <c r="M710">
        <v>0</v>
      </c>
      <c r="N710" s="2">
        <f t="shared" si="79"/>
        <v>19200</v>
      </c>
      <c r="O710" s="2">
        <f t="shared" si="83"/>
        <v>1800</v>
      </c>
      <c r="P710" s="2">
        <f t="shared" si="80"/>
        <v>7200</v>
      </c>
      <c r="Q710" s="2">
        <f t="shared" si="81"/>
        <v>12000</v>
      </c>
      <c r="R710" s="3">
        <f t="shared" si="82"/>
        <v>0.625</v>
      </c>
      <c r="S710" t="s">
        <v>3286</v>
      </c>
      <c r="T710" t="s">
        <v>3287</v>
      </c>
      <c r="U710" t="s">
        <v>3290</v>
      </c>
      <c r="V710" t="s">
        <v>3292</v>
      </c>
      <c r="W710" t="s">
        <v>3296</v>
      </c>
      <c r="X710" t="s">
        <v>3306</v>
      </c>
      <c r="Y710" t="s">
        <v>3308</v>
      </c>
      <c r="Z710" t="s">
        <v>3311</v>
      </c>
      <c r="AA710" t="s">
        <v>3315</v>
      </c>
    </row>
    <row r="711" spans="1:27" x14ac:dyDescent="0.25">
      <c r="A711" s="1">
        <v>45368</v>
      </c>
      <c r="B711" t="s">
        <v>48</v>
      </c>
      <c r="C711" t="s">
        <v>129</v>
      </c>
      <c r="D711" t="s">
        <v>3320</v>
      </c>
      <c r="E711" s="2">
        <f t="shared" si="77"/>
        <v>2800</v>
      </c>
      <c r="F711">
        <v>4</v>
      </c>
      <c r="G711" s="2">
        <f t="shared" si="78"/>
        <v>11200</v>
      </c>
      <c r="H711" t="s">
        <v>138</v>
      </c>
      <c r="I711" t="s">
        <v>141</v>
      </c>
      <c r="J711" t="s">
        <v>851</v>
      </c>
      <c r="K711" t="s">
        <v>3281</v>
      </c>
      <c r="L711">
        <v>4</v>
      </c>
      <c r="M711">
        <v>0</v>
      </c>
      <c r="N711" s="2">
        <f t="shared" si="79"/>
        <v>11200</v>
      </c>
      <c r="O711" s="2">
        <f t="shared" si="83"/>
        <v>400</v>
      </c>
      <c r="P711" s="2">
        <f t="shared" si="80"/>
        <v>1600</v>
      </c>
      <c r="Q711" s="2">
        <f t="shared" si="81"/>
        <v>9600</v>
      </c>
      <c r="R711" s="3">
        <f t="shared" si="82"/>
        <v>0.8571428571428571</v>
      </c>
      <c r="S711" t="s">
        <v>3285</v>
      </c>
      <c r="T711" t="s">
        <v>3289</v>
      </c>
      <c r="U711" t="s">
        <v>3291</v>
      </c>
      <c r="V711" t="s">
        <v>3295</v>
      </c>
      <c r="W711" t="s">
        <v>3296</v>
      </c>
      <c r="X711" t="s">
        <v>3306</v>
      </c>
      <c r="Y711" t="s">
        <v>3307</v>
      </c>
      <c r="Z711" t="s">
        <v>3311</v>
      </c>
      <c r="AA711" t="s">
        <v>3312</v>
      </c>
    </row>
    <row r="712" spans="1:27" x14ac:dyDescent="0.25">
      <c r="A712" s="1">
        <v>45368</v>
      </c>
      <c r="B712" t="s">
        <v>53</v>
      </c>
      <c r="C712" t="s">
        <v>123</v>
      </c>
      <c r="D712" t="s">
        <v>3329</v>
      </c>
      <c r="E712" s="2">
        <f t="shared" si="77"/>
        <v>800</v>
      </c>
      <c r="F712">
        <v>4</v>
      </c>
      <c r="G712" s="2">
        <f t="shared" si="78"/>
        <v>3200</v>
      </c>
      <c r="H712" t="s">
        <v>136</v>
      </c>
      <c r="I712" t="s">
        <v>139</v>
      </c>
      <c r="J712" t="s">
        <v>852</v>
      </c>
      <c r="K712" t="s">
        <v>3282</v>
      </c>
      <c r="L712">
        <v>4</v>
      </c>
      <c r="M712">
        <v>0</v>
      </c>
      <c r="N712" s="2">
        <f t="shared" si="79"/>
        <v>3200</v>
      </c>
      <c r="O712" s="2">
        <f t="shared" si="83"/>
        <v>4200</v>
      </c>
      <c r="P712" s="2">
        <f t="shared" si="80"/>
        <v>16800</v>
      </c>
      <c r="Q712" s="2">
        <f t="shared" si="81"/>
        <v>-13600</v>
      </c>
      <c r="R712" s="3">
        <f t="shared" si="82"/>
        <v>-4.25</v>
      </c>
      <c r="S712" t="s">
        <v>3284</v>
      </c>
      <c r="T712" t="s">
        <v>3289</v>
      </c>
      <c r="U712" t="s">
        <v>3290</v>
      </c>
      <c r="V712" t="s">
        <v>3295</v>
      </c>
      <c r="W712" t="s">
        <v>3296</v>
      </c>
      <c r="X712" t="s">
        <v>3306</v>
      </c>
      <c r="Y712" t="s">
        <v>3309</v>
      </c>
      <c r="Z712" t="s">
        <v>3310</v>
      </c>
      <c r="AA712" t="s">
        <v>3312</v>
      </c>
    </row>
    <row r="713" spans="1:27" x14ac:dyDescent="0.25">
      <c r="A713" s="1">
        <v>45368</v>
      </c>
      <c r="B713" t="s">
        <v>28</v>
      </c>
      <c r="C713" t="s">
        <v>135</v>
      </c>
      <c r="D713" t="s">
        <v>3321</v>
      </c>
      <c r="E713" s="2">
        <f t="shared" si="77"/>
        <v>5800</v>
      </c>
      <c r="F713">
        <v>1</v>
      </c>
      <c r="G713" s="2">
        <f t="shared" si="78"/>
        <v>5800</v>
      </c>
      <c r="H713" t="s">
        <v>136</v>
      </c>
      <c r="I713" t="s">
        <v>141</v>
      </c>
      <c r="J713" t="s">
        <v>853</v>
      </c>
      <c r="K713" t="s">
        <v>3281</v>
      </c>
      <c r="L713">
        <v>1</v>
      </c>
      <c r="M713">
        <v>50</v>
      </c>
      <c r="N713" s="2">
        <f t="shared" si="79"/>
        <v>5750</v>
      </c>
      <c r="O713" s="2">
        <f t="shared" si="83"/>
        <v>900</v>
      </c>
      <c r="P713" s="2">
        <f t="shared" si="80"/>
        <v>900</v>
      </c>
      <c r="Q713" s="2">
        <f t="shared" si="81"/>
        <v>4850</v>
      </c>
      <c r="R713" s="3">
        <f t="shared" si="82"/>
        <v>0.84347826086956523</v>
      </c>
      <c r="S713" t="s">
        <v>3284</v>
      </c>
      <c r="T713" t="s">
        <v>3289</v>
      </c>
      <c r="U713" t="s">
        <v>3290</v>
      </c>
      <c r="V713" t="s">
        <v>3295</v>
      </c>
      <c r="W713" t="s">
        <v>3296</v>
      </c>
      <c r="X713" t="s">
        <v>3306</v>
      </c>
      <c r="Y713" t="s">
        <v>3307</v>
      </c>
      <c r="Z713" t="s">
        <v>3310</v>
      </c>
      <c r="AA713" t="s">
        <v>3313</v>
      </c>
    </row>
    <row r="714" spans="1:27" x14ac:dyDescent="0.25">
      <c r="A714" s="1">
        <v>45368</v>
      </c>
      <c r="B714" t="s">
        <v>27</v>
      </c>
      <c r="C714" t="s">
        <v>122</v>
      </c>
      <c r="D714" t="s">
        <v>3319</v>
      </c>
      <c r="E714" s="2">
        <f t="shared" si="77"/>
        <v>1300</v>
      </c>
      <c r="F714">
        <v>3</v>
      </c>
      <c r="G714" s="2">
        <f t="shared" si="78"/>
        <v>3900</v>
      </c>
      <c r="H714" t="s">
        <v>137</v>
      </c>
      <c r="I714" t="s">
        <v>141</v>
      </c>
      <c r="J714" t="s">
        <v>854</v>
      </c>
      <c r="K714" t="s">
        <v>3281</v>
      </c>
      <c r="L714">
        <v>3</v>
      </c>
      <c r="M714">
        <v>0</v>
      </c>
      <c r="N714" s="2">
        <f t="shared" si="79"/>
        <v>3900</v>
      </c>
      <c r="O714" s="2">
        <f t="shared" si="83"/>
        <v>3500</v>
      </c>
      <c r="P714" s="2">
        <f t="shared" si="80"/>
        <v>10500</v>
      </c>
      <c r="Q714" s="2">
        <f t="shared" si="81"/>
        <v>-6600</v>
      </c>
      <c r="R714" s="3">
        <f t="shared" si="82"/>
        <v>-1.6923076923076923</v>
      </c>
      <c r="S714" t="s">
        <v>3286</v>
      </c>
      <c r="T714" t="s">
        <v>3289</v>
      </c>
      <c r="U714" t="s">
        <v>3291</v>
      </c>
      <c r="V714" t="s">
        <v>3294</v>
      </c>
      <c r="W714" t="s">
        <v>3296</v>
      </c>
      <c r="X714" t="s">
        <v>3306</v>
      </c>
      <c r="Y714" t="s">
        <v>3308</v>
      </c>
      <c r="Z714" t="s">
        <v>3310</v>
      </c>
      <c r="AA714" t="s">
        <v>3313</v>
      </c>
    </row>
    <row r="715" spans="1:27" x14ac:dyDescent="0.25">
      <c r="A715" s="1">
        <v>45369</v>
      </c>
      <c r="B715" t="s">
        <v>68</v>
      </c>
      <c r="C715" t="s">
        <v>134</v>
      </c>
      <c r="D715" t="s">
        <v>3318</v>
      </c>
      <c r="E715" s="2">
        <f t="shared" si="77"/>
        <v>4800</v>
      </c>
      <c r="F715">
        <v>4</v>
      </c>
      <c r="G715" s="2">
        <f t="shared" si="78"/>
        <v>19200</v>
      </c>
      <c r="H715" t="s">
        <v>137</v>
      </c>
      <c r="I715" t="s">
        <v>141</v>
      </c>
      <c r="J715" t="s">
        <v>855</v>
      </c>
      <c r="K715" t="s">
        <v>3281</v>
      </c>
      <c r="L715">
        <v>4</v>
      </c>
      <c r="M715">
        <v>0</v>
      </c>
      <c r="N715" s="2">
        <f t="shared" si="79"/>
        <v>19200</v>
      </c>
      <c r="O715" s="2">
        <f t="shared" si="83"/>
        <v>3500</v>
      </c>
      <c r="P715" s="2">
        <f t="shared" si="80"/>
        <v>14000</v>
      </c>
      <c r="Q715" s="2">
        <f t="shared" si="81"/>
        <v>5200</v>
      </c>
      <c r="R715" s="3">
        <f t="shared" si="82"/>
        <v>0.27083333333333331</v>
      </c>
      <c r="S715" t="s">
        <v>3286</v>
      </c>
      <c r="T715" t="s">
        <v>3288</v>
      </c>
      <c r="U715" t="s">
        <v>3291</v>
      </c>
      <c r="V715" t="s">
        <v>3295</v>
      </c>
      <c r="W715" t="s">
        <v>3296</v>
      </c>
      <c r="X715" t="s">
        <v>3300</v>
      </c>
      <c r="Y715" t="s">
        <v>3308</v>
      </c>
      <c r="Z715" t="s">
        <v>3310</v>
      </c>
      <c r="AA715" t="s">
        <v>3312</v>
      </c>
    </row>
    <row r="716" spans="1:27" x14ac:dyDescent="0.25">
      <c r="A716" s="1">
        <v>45369</v>
      </c>
      <c r="B716" t="s">
        <v>74</v>
      </c>
      <c r="C716" t="s">
        <v>125</v>
      </c>
      <c r="D716" t="s">
        <v>3318</v>
      </c>
      <c r="E716" s="2">
        <f t="shared" si="77"/>
        <v>4800</v>
      </c>
      <c r="F716">
        <v>5</v>
      </c>
      <c r="G716" s="2">
        <f t="shared" si="78"/>
        <v>24000</v>
      </c>
      <c r="H716" t="s">
        <v>137</v>
      </c>
      <c r="I716" t="s">
        <v>139</v>
      </c>
      <c r="J716" t="s">
        <v>856</v>
      </c>
      <c r="K716" t="s">
        <v>3281</v>
      </c>
      <c r="L716">
        <v>5</v>
      </c>
      <c r="M716">
        <v>0</v>
      </c>
      <c r="N716" s="2">
        <f t="shared" si="79"/>
        <v>24000</v>
      </c>
      <c r="O716" s="2">
        <f t="shared" si="83"/>
        <v>2600</v>
      </c>
      <c r="P716" s="2">
        <f t="shared" si="80"/>
        <v>13000</v>
      </c>
      <c r="Q716" s="2">
        <f t="shared" si="81"/>
        <v>11000</v>
      </c>
      <c r="R716" s="3">
        <f t="shared" si="82"/>
        <v>0.45833333333333331</v>
      </c>
      <c r="S716" t="s">
        <v>3284</v>
      </c>
      <c r="T716" t="s">
        <v>3289</v>
      </c>
      <c r="U716" t="s">
        <v>3290</v>
      </c>
      <c r="V716" t="s">
        <v>3294</v>
      </c>
      <c r="W716" t="s">
        <v>3296</v>
      </c>
      <c r="X716" t="s">
        <v>3300</v>
      </c>
      <c r="Y716" t="s">
        <v>3308</v>
      </c>
      <c r="Z716" t="s">
        <v>3310</v>
      </c>
      <c r="AA716" t="s">
        <v>3315</v>
      </c>
    </row>
    <row r="717" spans="1:27" x14ac:dyDescent="0.25">
      <c r="A717" s="1">
        <v>45369</v>
      </c>
      <c r="B717" t="s">
        <v>116</v>
      </c>
      <c r="C717" t="s">
        <v>126</v>
      </c>
      <c r="D717" t="s">
        <v>3322</v>
      </c>
      <c r="E717" s="2">
        <f t="shared" si="77"/>
        <v>3800</v>
      </c>
      <c r="F717">
        <v>5</v>
      </c>
      <c r="G717" s="2">
        <f t="shared" si="78"/>
        <v>19000</v>
      </c>
      <c r="H717" t="s">
        <v>137</v>
      </c>
      <c r="I717" t="s">
        <v>139</v>
      </c>
      <c r="J717" t="s">
        <v>857</v>
      </c>
      <c r="K717" t="s">
        <v>3281</v>
      </c>
      <c r="L717">
        <v>5</v>
      </c>
      <c r="M717">
        <v>0</v>
      </c>
      <c r="N717" s="2">
        <f t="shared" si="79"/>
        <v>19000</v>
      </c>
      <c r="O717" s="2">
        <f t="shared" si="83"/>
        <v>900</v>
      </c>
      <c r="P717" s="2">
        <f t="shared" si="80"/>
        <v>4500</v>
      </c>
      <c r="Q717" s="2">
        <f t="shared" si="81"/>
        <v>14500</v>
      </c>
      <c r="R717" s="3">
        <f t="shared" si="82"/>
        <v>0.76315789473684215</v>
      </c>
      <c r="S717" t="s">
        <v>3286</v>
      </c>
      <c r="T717" t="s">
        <v>3288</v>
      </c>
      <c r="U717" t="s">
        <v>3290</v>
      </c>
      <c r="V717" t="s">
        <v>3292</v>
      </c>
      <c r="W717" t="s">
        <v>3296</v>
      </c>
      <c r="X717" t="s">
        <v>3300</v>
      </c>
      <c r="Y717" t="s">
        <v>3309</v>
      </c>
      <c r="Z717" t="s">
        <v>3310</v>
      </c>
      <c r="AA717" t="s">
        <v>3314</v>
      </c>
    </row>
    <row r="718" spans="1:27" x14ac:dyDescent="0.25">
      <c r="A718" s="1">
        <v>45369</v>
      </c>
      <c r="B718" t="s">
        <v>52</v>
      </c>
      <c r="C718" t="s">
        <v>134</v>
      </c>
      <c r="D718" t="s">
        <v>3319</v>
      </c>
      <c r="E718" s="2">
        <f t="shared" si="77"/>
        <v>1300</v>
      </c>
      <c r="F718">
        <v>4</v>
      </c>
      <c r="G718" s="2">
        <f t="shared" si="78"/>
        <v>5200</v>
      </c>
      <c r="H718" t="s">
        <v>136</v>
      </c>
      <c r="I718" t="s">
        <v>141</v>
      </c>
      <c r="J718" t="s">
        <v>858</v>
      </c>
      <c r="K718" t="s">
        <v>3281</v>
      </c>
      <c r="L718">
        <v>4</v>
      </c>
      <c r="M718">
        <v>0</v>
      </c>
      <c r="N718" s="2">
        <f t="shared" si="79"/>
        <v>5200</v>
      </c>
      <c r="O718" s="2">
        <f t="shared" si="83"/>
        <v>1800</v>
      </c>
      <c r="P718" s="2">
        <f t="shared" si="80"/>
        <v>7200</v>
      </c>
      <c r="Q718" s="2">
        <f t="shared" si="81"/>
        <v>-2000</v>
      </c>
      <c r="R718" s="3">
        <f t="shared" si="82"/>
        <v>-0.38461538461538464</v>
      </c>
      <c r="S718" t="s">
        <v>3285</v>
      </c>
      <c r="T718" t="s">
        <v>3287</v>
      </c>
      <c r="U718" t="s">
        <v>3290</v>
      </c>
      <c r="V718" t="s">
        <v>3295</v>
      </c>
      <c r="W718" t="s">
        <v>3296</v>
      </c>
      <c r="X718" t="s">
        <v>3300</v>
      </c>
      <c r="Y718" t="s">
        <v>3309</v>
      </c>
      <c r="Z718" t="s">
        <v>3311</v>
      </c>
      <c r="AA718" t="s">
        <v>3313</v>
      </c>
    </row>
    <row r="719" spans="1:27" x14ac:dyDescent="0.25">
      <c r="A719" s="1">
        <v>45369</v>
      </c>
      <c r="B719" t="s">
        <v>84</v>
      </c>
      <c r="C719" t="s">
        <v>124</v>
      </c>
      <c r="D719" t="s">
        <v>3320</v>
      </c>
      <c r="E719" s="2">
        <f t="shared" si="77"/>
        <v>2800</v>
      </c>
      <c r="F719">
        <v>2</v>
      </c>
      <c r="G719" s="2">
        <f t="shared" si="78"/>
        <v>5600</v>
      </c>
      <c r="H719" t="s">
        <v>136</v>
      </c>
      <c r="I719" t="s">
        <v>141</v>
      </c>
      <c r="J719" t="s">
        <v>859</v>
      </c>
      <c r="K719" t="s">
        <v>3281</v>
      </c>
      <c r="L719">
        <v>2</v>
      </c>
      <c r="M719">
        <v>0</v>
      </c>
      <c r="N719" s="2">
        <f t="shared" si="79"/>
        <v>5600</v>
      </c>
      <c r="O719" s="2">
        <f t="shared" si="83"/>
        <v>3500</v>
      </c>
      <c r="P719" s="2">
        <f t="shared" si="80"/>
        <v>7000</v>
      </c>
      <c r="Q719" s="2">
        <f t="shared" si="81"/>
        <v>-1400</v>
      </c>
      <c r="R719" s="3">
        <f t="shared" si="82"/>
        <v>-0.25</v>
      </c>
      <c r="S719" t="s">
        <v>3284</v>
      </c>
      <c r="T719" t="s">
        <v>3289</v>
      </c>
      <c r="U719" t="s">
        <v>3291</v>
      </c>
      <c r="V719" t="s">
        <v>3293</v>
      </c>
      <c r="W719" t="s">
        <v>3296</v>
      </c>
      <c r="X719" t="s">
        <v>3300</v>
      </c>
      <c r="Y719" t="s">
        <v>3307</v>
      </c>
      <c r="Z719" t="s">
        <v>3311</v>
      </c>
      <c r="AA719" t="s">
        <v>3313</v>
      </c>
    </row>
    <row r="720" spans="1:27" x14ac:dyDescent="0.25">
      <c r="A720" s="1">
        <v>45370</v>
      </c>
      <c r="B720" t="s">
        <v>57</v>
      </c>
      <c r="C720" t="s">
        <v>127</v>
      </c>
      <c r="D720" t="s">
        <v>3318</v>
      </c>
      <c r="E720" s="2">
        <f t="shared" si="77"/>
        <v>4800</v>
      </c>
      <c r="F720">
        <v>1</v>
      </c>
      <c r="G720" s="2">
        <f t="shared" si="78"/>
        <v>4800</v>
      </c>
      <c r="H720" t="s">
        <v>136</v>
      </c>
      <c r="I720" t="s">
        <v>139</v>
      </c>
      <c r="J720" t="s">
        <v>860</v>
      </c>
      <c r="K720" t="s">
        <v>3281</v>
      </c>
      <c r="L720">
        <v>1</v>
      </c>
      <c r="M720">
        <v>50</v>
      </c>
      <c r="N720" s="2">
        <f t="shared" si="79"/>
        <v>4750</v>
      </c>
      <c r="O720" s="2">
        <f t="shared" si="83"/>
        <v>1800</v>
      </c>
      <c r="P720" s="2">
        <f t="shared" si="80"/>
        <v>1800</v>
      </c>
      <c r="Q720" s="2">
        <f t="shared" si="81"/>
        <v>2950</v>
      </c>
      <c r="R720" s="3">
        <f t="shared" si="82"/>
        <v>0.62105263157894741</v>
      </c>
      <c r="S720" t="s">
        <v>3285</v>
      </c>
      <c r="T720" t="s">
        <v>3288</v>
      </c>
      <c r="U720" t="s">
        <v>3291</v>
      </c>
      <c r="V720" t="s">
        <v>3293</v>
      </c>
      <c r="W720" t="s">
        <v>3296</v>
      </c>
      <c r="X720" t="s">
        <v>3301</v>
      </c>
      <c r="Y720" t="s">
        <v>3307</v>
      </c>
      <c r="Z720" t="s">
        <v>3311</v>
      </c>
      <c r="AA720" t="s">
        <v>3313</v>
      </c>
    </row>
    <row r="721" spans="1:27" x14ac:dyDescent="0.25">
      <c r="A721" s="1">
        <v>45370</v>
      </c>
      <c r="B721" t="s">
        <v>99</v>
      </c>
      <c r="C721" t="s">
        <v>132</v>
      </c>
      <c r="D721" t="s">
        <v>3320</v>
      </c>
      <c r="E721" s="2">
        <f t="shared" si="77"/>
        <v>2800</v>
      </c>
      <c r="F721">
        <v>5</v>
      </c>
      <c r="G721" s="2">
        <f t="shared" si="78"/>
        <v>14000</v>
      </c>
      <c r="H721" t="s">
        <v>138</v>
      </c>
      <c r="I721" t="s">
        <v>140</v>
      </c>
      <c r="J721" t="s">
        <v>861</v>
      </c>
      <c r="K721" t="s">
        <v>3281</v>
      </c>
      <c r="L721">
        <v>5</v>
      </c>
      <c r="M721">
        <v>0</v>
      </c>
      <c r="N721" s="2">
        <f t="shared" si="79"/>
        <v>14000</v>
      </c>
      <c r="O721" s="2">
        <f t="shared" si="83"/>
        <v>4200</v>
      </c>
      <c r="P721" s="2">
        <f t="shared" si="80"/>
        <v>21000</v>
      </c>
      <c r="Q721" s="2">
        <f t="shared" si="81"/>
        <v>-7000</v>
      </c>
      <c r="R721" s="3">
        <f t="shared" si="82"/>
        <v>-0.5</v>
      </c>
      <c r="S721" t="s">
        <v>3286</v>
      </c>
      <c r="T721" t="s">
        <v>3288</v>
      </c>
      <c r="U721" t="s">
        <v>3291</v>
      </c>
      <c r="V721" t="s">
        <v>3294</v>
      </c>
      <c r="W721" t="s">
        <v>3296</v>
      </c>
      <c r="X721" t="s">
        <v>3301</v>
      </c>
      <c r="Y721" t="s">
        <v>3307</v>
      </c>
      <c r="Z721" t="s">
        <v>3311</v>
      </c>
      <c r="AA721" t="s">
        <v>3312</v>
      </c>
    </row>
    <row r="722" spans="1:27" x14ac:dyDescent="0.25">
      <c r="A722" s="1">
        <v>45370</v>
      </c>
      <c r="B722" t="s">
        <v>97</v>
      </c>
      <c r="C722" t="s">
        <v>135</v>
      </c>
      <c r="D722" t="s">
        <v>3321</v>
      </c>
      <c r="E722" s="2">
        <f t="shared" si="77"/>
        <v>5800</v>
      </c>
      <c r="F722">
        <v>4</v>
      </c>
      <c r="G722" s="2">
        <f t="shared" si="78"/>
        <v>23200</v>
      </c>
      <c r="H722" t="s">
        <v>137</v>
      </c>
      <c r="I722" t="s">
        <v>139</v>
      </c>
      <c r="J722" t="s">
        <v>862</v>
      </c>
      <c r="K722" t="s">
        <v>3281</v>
      </c>
      <c r="L722">
        <v>4</v>
      </c>
      <c r="M722">
        <v>0</v>
      </c>
      <c r="N722" s="2">
        <f t="shared" si="79"/>
        <v>23200</v>
      </c>
      <c r="O722" s="2">
        <f t="shared" si="83"/>
        <v>5000</v>
      </c>
      <c r="P722" s="2">
        <f t="shared" si="80"/>
        <v>20000</v>
      </c>
      <c r="Q722" s="2">
        <f t="shared" si="81"/>
        <v>3200</v>
      </c>
      <c r="R722" s="3">
        <f t="shared" si="82"/>
        <v>0.13793103448275862</v>
      </c>
      <c r="S722" t="s">
        <v>3284</v>
      </c>
      <c r="T722" t="s">
        <v>3287</v>
      </c>
      <c r="U722" t="s">
        <v>3290</v>
      </c>
      <c r="V722" t="s">
        <v>3295</v>
      </c>
      <c r="W722" t="s">
        <v>3296</v>
      </c>
      <c r="X722" t="s">
        <v>3301</v>
      </c>
      <c r="Y722" t="s">
        <v>3308</v>
      </c>
      <c r="Z722" t="s">
        <v>3311</v>
      </c>
      <c r="AA722" t="s">
        <v>3313</v>
      </c>
    </row>
    <row r="723" spans="1:27" x14ac:dyDescent="0.25">
      <c r="A723" s="1">
        <v>45370</v>
      </c>
      <c r="B723" t="s">
        <v>92</v>
      </c>
      <c r="C723" t="s">
        <v>134</v>
      </c>
      <c r="D723" t="s">
        <v>3317</v>
      </c>
      <c r="E723" s="2">
        <f t="shared" si="77"/>
        <v>6800</v>
      </c>
      <c r="F723">
        <v>2</v>
      </c>
      <c r="G723" s="2">
        <f t="shared" si="78"/>
        <v>13600</v>
      </c>
      <c r="H723" t="s">
        <v>136</v>
      </c>
      <c r="I723" t="s">
        <v>140</v>
      </c>
      <c r="J723" t="s">
        <v>863</v>
      </c>
      <c r="K723" t="s">
        <v>3281</v>
      </c>
      <c r="L723">
        <v>2</v>
      </c>
      <c r="M723">
        <v>0</v>
      </c>
      <c r="N723" s="2">
        <f t="shared" si="79"/>
        <v>13600</v>
      </c>
      <c r="O723" s="2">
        <f t="shared" si="83"/>
        <v>2600</v>
      </c>
      <c r="P723" s="2">
        <f t="shared" si="80"/>
        <v>5200</v>
      </c>
      <c r="Q723" s="2">
        <f t="shared" si="81"/>
        <v>8400</v>
      </c>
      <c r="R723" s="3">
        <f t="shared" si="82"/>
        <v>0.61764705882352944</v>
      </c>
      <c r="S723" t="s">
        <v>3284</v>
      </c>
      <c r="T723" t="s">
        <v>3287</v>
      </c>
      <c r="U723" t="s">
        <v>3291</v>
      </c>
      <c r="V723" t="s">
        <v>3295</v>
      </c>
      <c r="W723" t="s">
        <v>3296</v>
      </c>
      <c r="X723" t="s">
        <v>3301</v>
      </c>
      <c r="Y723" t="s">
        <v>3307</v>
      </c>
      <c r="Z723" t="s">
        <v>3311</v>
      </c>
      <c r="AA723" t="s">
        <v>3312</v>
      </c>
    </row>
    <row r="724" spans="1:27" x14ac:dyDescent="0.25">
      <c r="A724" s="1">
        <v>45370</v>
      </c>
      <c r="B724" t="s">
        <v>73</v>
      </c>
      <c r="C724" t="s">
        <v>127</v>
      </c>
      <c r="D724" t="s">
        <v>3322</v>
      </c>
      <c r="E724" s="2">
        <f t="shared" si="77"/>
        <v>3800</v>
      </c>
      <c r="F724">
        <v>5</v>
      </c>
      <c r="G724" s="2">
        <f t="shared" si="78"/>
        <v>19000</v>
      </c>
      <c r="H724" t="s">
        <v>137</v>
      </c>
      <c r="I724" t="s">
        <v>140</v>
      </c>
      <c r="J724" t="s">
        <v>864</v>
      </c>
      <c r="K724" t="s">
        <v>3281</v>
      </c>
      <c r="L724">
        <v>5</v>
      </c>
      <c r="M724">
        <v>0</v>
      </c>
      <c r="N724" s="2">
        <f t="shared" si="79"/>
        <v>19000</v>
      </c>
      <c r="O724" s="2">
        <f t="shared" si="83"/>
        <v>2600</v>
      </c>
      <c r="P724" s="2">
        <f t="shared" si="80"/>
        <v>13000</v>
      </c>
      <c r="Q724" s="2">
        <f t="shared" si="81"/>
        <v>6000</v>
      </c>
      <c r="R724" s="3">
        <f t="shared" si="82"/>
        <v>0.31578947368421051</v>
      </c>
      <c r="S724" t="s">
        <v>3285</v>
      </c>
      <c r="T724" t="s">
        <v>3289</v>
      </c>
      <c r="U724" t="s">
        <v>3291</v>
      </c>
      <c r="V724" t="s">
        <v>3292</v>
      </c>
      <c r="W724" t="s">
        <v>3296</v>
      </c>
      <c r="X724" t="s">
        <v>3301</v>
      </c>
      <c r="Y724" t="s">
        <v>3308</v>
      </c>
      <c r="Z724" t="s">
        <v>3310</v>
      </c>
      <c r="AA724" t="s">
        <v>3312</v>
      </c>
    </row>
    <row r="725" spans="1:27" x14ac:dyDescent="0.25">
      <c r="A725" s="1">
        <v>45370</v>
      </c>
      <c r="B725" t="s">
        <v>58</v>
      </c>
      <c r="C725" t="s">
        <v>133</v>
      </c>
      <c r="D725" t="s">
        <v>3322</v>
      </c>
      <c r="E725" s="2">
        <f t="shared" si="77"/>
        <v>3800</v>
      </c>
      <c r="F725">
        <v>3</v>
      </c>
      <c r="G725" s="2">
        <f t="shared" si="78"/>
        <v>11400</v>
      </c>
      <c r="H725" t="s">
        <v>138</v>
      </c>
      <c r="I725" t="s">
        <v>141</v>
      </c>
      <c r="J725" t="s">
        <v>865</v>
      </c>
      <c r="K725" t="s">
        <v>3281</v>
      </c>
      <c r="L725">
        <v>3</v>
      </c>
      <c r="M725">
        <v>0</v>
      </c>
      <c r="N725" s="2">
        <f t="shared" si="79"/>
        <v>11400</v>
      </c>
      <c r="O725" s="2">
        <f t="shared" si="83"/>
        <v>900</v>
      </c>
      <c r="P725" s="2">
        <f t="shared" si="80"/>
        <v>2700</v>
      </c>
      <c r="Q725" s="2">
        <f t="shared" si="81"/>
        <v>8700</v>
      </c>
      <c r="R725" s="3">
        <f t="shared" si="82"/>
        <v>0.76315789473684215</v>
      </c>
      <c r="S725" t="s">
        <v>3284</v>
      </c>
      <c r="T725" t="s">
        <v>3289</v>
      </c>
      <c r="U725" t="s">
        <v>3291</v>
      </c>
      <c r="V725" t="s">
        <v>3293</v>
      </c>
      <c r="W725" t="s">
        <v>3296</v>
      </c>
      <c r="X725" t="s">
        <v>3301</v>
      </c>
      <c r="Y725" t="s">
        <v>3308</v>
      </c>
      <c r="Z725" t="s">
        <v>3310</v>
      </c>
      <c r="AA725" t="s">
        <v>3313</v>
      </c>
    </row>
    <row r="726" spans="1:27" x14ac:dyDescent="0.25">
      <c r="A726" s="1">
        <v>45370</v>
      </c>
      <c r="B726" t="s">
        <v>86</v>
      </c>
      <c r="C726" t="s">
        <v>135</v>
      </c>
      <c r="D726" t="s">
        <v>3319</v>
      </c>
      <c r="E726" s="2">
        <f t="shared" si="77"/>
        <v>1300</v>
      </c>
      <c r="F726">
        <v>3</v>
      </c>
      <c r="G726" s="2">
        <f t="shared" si="78"/>
        <v>3900</v>
      </c>
      <c r="H726" t="s">
        <v>137</v>
      </c>
      <c r="I726" t="s">
        <v>139</v>
      </c>
      <c r="J726" t="s">
        <v>866</v>
      </c>
      <c r="K726" t="s">
        <v>3281</v>
      </c>
      <c r="L726">
        <v>3</v>
      </c>
      <c r="M726">
        <v>0</v>
      </c>
      <c r="N726" s="2">
        <f t="shared" si="79"/>
        <v>3900</v>
      </c>
      <c r="O726" s="2">
        <f t="shared" si="83"/>
        <v>2600</v>
      </c>
      <c r="P726" s="2">
        <f t="shared" si="80"/>
        <v>7800</v>
      </c>
      <c r="Q726" s="2">
        <f t="shared" si="81"/>
        <v>-3900</v>
      </c>
      <c r="R726" s="3">
        <f t="shared" si="82"/>
        <v>-1</v>
      </c>
      <c r="S726" t="s">
        <v>3285</v>
      </c>
      <c r="T726" t="s">
        <v>3289</v>
      </c>
      <c r="U726" t="s">
        <v>3290</v>
      </c>
      <c r="V726" t="s">
        <v>3292</v>
      </c>
      <c r="W726" t="s">
        <v>3296</v>
      </c>
      <c r="X726" t="s">
        <v>3301</v>
      </c>
      <c r="Y726" t="s">
        <v>3307</v>
      </c>
      <c r="Z726" t="s">
        <v>3311</v>
      </c>
      <c r="AA726" t="s">
        <v>3312</v>
      </c>
    </row>
    <row r="727" spans="1:27" x14ac:dyDescent="0.25">
      <c r="A727" s="1">
        <v>45371</v>
      </c>
      <c r="B727" t="s">
        <v>62</v>
      </c>
      <c r="C727" t="s">
        <v>134</v>
      </c>
      <c r="D727" t="s">
        <v>3322</v>
      </c>
      <c r="E727" s="2">
        <f t="shared" si="77"/>
        <v>3800</v>
      </c>
      <c r="F727">
        <v>4</v>
      </c>
      <c r="G727" s="2">
        <f t="shared" si="78"/>
        <v>15200</v>
      </c>
      <c r="H727" t="s">
        <v>138</v>
      </c>
      <c r="I727" t="s">
        <v>140</v>
      </c>
      <c r="J727" t="s">
        <v>867</v>
      </c>
      <c r="K727" t="s">
        <v>3281</v>
      </c>
      <c r="L727">
        <v>4</v>
      </c>
      <c r="M727">
        <v>0</v>
      </c>
      <c r="N727" s="2">
        <f t="shared" si="79"/>
        <v>15200</v>
      </c>
      <c r="O727" s="2">
        <f t="shared" si="83"/>
        <v>1800</v>
      </c>
      <c r="P727" s="2">
        <f t="shared" si="80"/>
        <v>7200</v>
      </c>
      <c r="Q727" s="2">
        <f t="shared" si="81"/>
        <v>8000</v>
      </c>
      <c r="R727" s="3">
        <f t="shared" si="82"/>
        <v>0.52631578947368418</v>
      </c>
      <c r="S727" t="s">
        <v>3284</v>
      </c>
      <c r="T727" t="s">
        <v>3288</v>
      </c>
      <c r="U727" t="s">
        <v>3291</v>
      </c>
      <c r="V727" t="s">
        <v>3295</v>
      </c>
      <c r="W727" t="s">
        <v>3296</v>
      </c>
      <c r="X727" t="s">
        <v>3302</v>
      </c>
      <c r="Y727" t="s">
        <v>3309</v>
      </c>
      <c r="Z727" t="s">
        <v>3311</v>
      </c>
      <c r="AA727" t="s">
        <v>3312</v>
      </c>
    </row>
    <row r="728" spans="1:27" x14ac:dyDescent="0.25">
      <c r="A728" s="1">
        <v>45371</v>
      </c>
      <c r="B728" t="s">
        <v>22</v>
      </c>
      <c r="C728" t="s">
        <v>133</v>
      </c>
      <c r="D728" t="s">
        <v>3320</v>
      </c>
      <c r="E728" s="2">
        <f t="shared" si="77"/>
        <v>2800</v>
      </c>
      <c r="F728">
        <v>2</v>
      </c>
      <c r="G728" s="2">
        <f t="shared" si="78"/>
        <v>5600</v>
      </c>
      <c r="H728" t="s">
        <v>136</v>
      </c>
      <c r="I728" t="s">
        <v>140</v>
      </c>
      <c r="J728" t="s">
        <v>868</v>
      </c>
      <c r="K728" t="s">
        <v>3281</v>
      </c>
      <c r="L728">
        <v>2</v>
      </c>
      <c r="M728">
        <v>0</v>
      </c>
      <c r="N728" s="2">
        <f t="shared" si="79"/>
        <v>5600</v>
      </c>
      <c r="O728" s="2">
        <f t="shared" si="83"/>
        <v>900</v>
      </c>
      <c r="P728" s="2">
        <f t="shared" si="80"/>
        <v>1800</v>
      </c>
      <c r="Q728" s="2">
        <f t="shared" si="81"/>
        <v>3800</v>
      </c>
      <c r="R728" s="3">
        <f t="shared" si="82"/>
        <v>0.6785714285714286</v>
      </c>
      <c r="S728" t="s">
        <v>3284</v>
      </c>
      <c r="T728" t="s">
        <v>3289</v>
      </c>
      <c r="U728" t="s">
        <v>3291</v>
      </c>
      <c r="V728" t="s">
        <v>3295</v>
      </c>
      <c r="W728" t="s">
        <v>3296</v>
      </c>
      <c r="X728" t="s">
        <v>3302</v>
      </c>
      <c r="Y728" t="s">
        <v>3309</v>
      </c>
      <c r="Z728" t="s">
        <v>3311</v>
      </c>
      <c r="AA728" t="s">
        <v>3314</v>
      </c>
    </row>
    <row r="729" spans="1:27" x14ac:dyDescent="0.25">
      <c r="A729" s="1">
        <v>45371</v>
      </c>
      <c r="B729" t="s">
        <v>28</v>
      </c>
      <c r="C729" t="s">
        <v>127</v>
      </c>
      <c r="D729" t="s">
        <v>3319</v>
      </c>
      <c r="E729" s="2">
        <f t="shared" si="77"/>
        <v>1300</v>
      </c>
      <c r="F729">
        <v>2</v>
      </c>
      <c r="G729" s="2">
        <f t="shared" si="78"/>
        <v>2600</v>
      </c>
      <c r="H729" t="s">
        <v>137</v>
      </c>
      <c r="I729" t="s">
        <v>141</v>
      </c>
      <c r="J729" t="s">
        <v>869</v>
      </c>
      <c r="K729" t="s">
        <v>3281</v>
      </c>
      <c r="L729">
        <v>2</v>
      </c>
      <c r="M729">
        <v>0</v>
      </c>
      <c r="N729" s="2">
        <f t="shared" si="79"/>
        <v>2600</v>
      </c>
      <c r="O729" s="2">
        <f t="shared" si="83"/>
        <v>5000</v>
      </c>
      <c r="P729" s="2">
        <f t="shared" si="80"/>
        <v>10000</v>
      </c>
      <c r="Q729" s="2">
        <f t="shared" si="81"/>
        <v>-7400</v>
      </c>
      <c r="R729" s="3">
        <f t="shared" si="82"/>
        <v>-2.8461538461538463</v>
      </c>
      <c r="S729" t="s">
        <v>3284</v>
      </c>
      <c r="T729" t="s">
        <v>3287</v>
      </c>
      <c r="U729" t="s">
        <v>3290</v>
      </c>
      <c r="V729" t="s">
        <v>3292</v>
      </c>
      <c r="W729" t="s">
        <v>3296</v>
      </c>
      <c r="X729" t="s">
        <v>3302</v>
      </c>
      <c r="Y729" t="s">
        <v>3309</v>
      </c>
      <c r="Z729" t="s">
        <v>3311</v>
      </c>
      <c r="AA729" t="s">
        <v>3314</v>
      </c>
    </row>
    <row r="730" spans="1:27" x14ac:dyDescent="0.25">
      <c r="A730" s="1">
        <v>45371</v>
      </c>
      <c r="B730" t="s">
        <v>34</v>
      </c>
      <c r="C730" t="s">
        <v>129</v>
      </c>
      <c r="D730" t="s">
        <v>3317</v>
      </c>
      <c r="E730" s="2">
        <f t="shared" si="77"/>
        <v>6800</v>
      </c>
      <c r="F730">
        <v>2</v>
      </c>
      <c r="G730" s="2">
        <f t="shared" si="78"/>
        <v>13600</v>
      </c>
      <c r="H730" t="s">
        <v>137</v>
      </c>
      <c r="I730" t="s">
        <v>141</v>
      </c>
      <c r="J730" t="s">
        <v>870</v>
      </c>
      <c r="K730" t="s">
        <v>3281</v>
      </c>
      <c r="L730">
        <v>2</v>
      </c>
      <c r="M730">
        <v>50</v>
      </c>
      <c r="N730" s="2">
        <f t="shared" si="79"/>
        <v>13550</v>
      </c>
      <c r="O730" s="2">
        <f t="shared" si="83"/>
        <v>3500</v>
      </c>
      <c r="P730" s="2">
        <f t="shared" si="80"/>
        <v>7000</v>
      </c>
      <c r="Q730" s="2">
        <f t="shared" si="81"/>
        <v>6550</v>
      </c>
      <c r="R730" s="3">
        <f t="shared" si="82"/>
        <v>0.48339483394833949</v>
      </c>
      <c r="S730" t="s">
        <v>3285</v>
      </c>
      <c r="T730" t="s">
        <v>3289</v>
      </c>
      <c r="U730" t="s">
        <v>3291</v>
      </c>
      <c r="V730" t="s">
        <v>3292</v>
      </c>
      <c r="W730" t="s">
        <v>3296</v>
      </c>
      <c r="X730" t="s">
        <v>3302</v>
      </c>
      <c r="Y730" t="s">
        <v>3309</v>
      </c>
      <c r="Z730" t="s">
        <v>3311</v>
      </c>
      <c r="AA730" t="s">
        <v>3313</v>
      </c>
    </row>
    <row r="731" spans="1:27" x14ac:dyDescent="0.25">
      <c r="A731" s="1">
        <v>45371</v>
      </c>
      <c r="B731" t="s">
        <v>30</v>
      </c>
      <c r="C731" t="s">
        <v>130</v>
      </c>
      <c r="D731" t="s">
        <v>3318</v>
      </c>
      <c r="E731" s="2">
        <f t="shared" si="77"/>
        <v>4800</v>
      </c>
      <c r="F731">
        <v>4</v>
      </c>
      <c r="G731" s="2">
        <f t="shared" si="78"/>
        <v>19200</v>
      </c>
      <c r="H731" t="s">
        <v>138</v>
      </c>
      <c r="I731" t="s">
        <v>139</v>
      </c>
      <c r="J731" t="s">
        <v>871</v>
      </c>
      <c r="K731" t="s">
        <v>3281</v>
      </c>
      <c r="L731">
        <v>4</v>
      </c>
      <c r="M731">
        <v>0</v>
      </c>
      <c r="N731" s="2">
        <f t="shared" si="79"/>
        <v>19200</v>
      </c>
      <c r="O731" s="2">
        <f t="shared" si="83"/>
        <v>5000</v>
      </c>
      <c r="P731" s="2">
        <f t="shared" si="80"/>
        <v>20000</v>
      </c>
      <c r="Q731" s="2">
        <f t="shared" si="81"/>
        <v>-800</v>
      </c>
      <c r="R731" s="3">
        <f t="shared" si="82"/>
        <v>-4.1666666666666664E-2</v>
      </c>
      <c r="S731" t="s">
        <v>3286</v>
      </c>
      <c r="T731" t="s">
        <v>3289</v>
      </c>
      <c r="U731" t="s">
        <v>3290</v>
      </c>
      <c r="V731" t="s">
        <v>3295</v>
      </c>
      <c r="W731" t="s">
        <v>3296</v>
      </c>
      <c r="X731" t="s">
        <v>3302</v>
      </c>
      <c r="Y731" t="s">
        <v>3307</v>
      </c>
      <c r="Z731" t="s">
        <v>3311</v>
      </c>
      <c r="AA731" t="s">
        <v>3313</v>
      </c>
    </row>
    <row r="732" spans="1:27" x14ac:dyDescent="0.25">
      <c r="A732" s="1">
        <v>45372</v>
      </c>
      <c r="B732" t="s">
        <v>109</v>
      </c>
      <c r="C732" t="s">
        <v>131</v>
      </c>
      <c r="D732" t="s">
        <v>3317</v>
      </c>
      <c r="E732" s="2">
        <f t="shared" si="77"/>
        <v>6800</v>
      </c>
      <c r="F732">
        <v>5</v>
      </c>
      <c r="G732" s="2">
        <f t="shared" si="78"/>
        <v>34000</v>
      </c>
      <c r="H732" t="s">
        <v>138</v>
      </c>
      <c r="I732" t="s">
        <v>140</v>
      </c>
      <c r="J732" t="s">
        <v>872</v>
      </c>
      <c r="K732" t="s">
        <v>3281</v>
      </c>
      <c r="L732">
        <v>5</v>
      </c>
      <c r="M732">
        <v>0</v>
      </c>
      <c r="N732" s="2">
        <f t="shared" si="79"/>
        <v>34000</v>
      </c>
      <c r="O732" s="2">
        <f t="shared" si="83"/>
        <v>900</v>
      </c>
      <c r="P732" s="2">
        <f t="shared" si="80"/>
        <v>4500</v>
      </c>
      <c r="Q732" s="2">
        <f t="shared" si="81"/>
        <v>29500</v>
      </c>
      <c r="R732" s="3">
        <f t="shared" si="82"/>
        <v>0.86764705882352944</v>
      </c>
      <c r="S732" t="s">
        <v>3285</v>
      </c>
      <c r="T732" t="s">
        <v>3289</v>
      </c>
      <c r="U732" t="s">
        <v>3291</v>
      </c>
      <c r="V732" t="s">
        <v>3294</v>
      </c>
      <c r="W732" t="s">
        <v>3296</v>
      </c>
      <c r="X732" t="s">
        <v>3303</v>
      </c>
      <c r="Y732" t="s">
        <v>3308</v>
      </c>
      <c r="Z732" t="s">
        <v>3310</v>
      </c>
      <c r="AA732" t="s">
        <v>3314</v>
      </c>
    </row>
    <row r="733" spans="1:27" x14ac:dyDescent="0.25">
      <c r="A733" s="1">
        <v>45372</v>
      </c>
      <c r="B733" t="s">
        <v>53</v>
      </c>
      <c r="C733" t="s">
        <v>127</v>
      </c>
      <c r="D733" t="s">
        <v>3319</v>
      </c>
      <c r="E733" s="2">
        <f t="shared" si="77"/>
        <v>1300</v>
      </c>
      <c r="F733">
        <v>4</v>
      </c>
      <c r="G733" s="2">
        <f t="shared" si="78"/>
        <v>5200</v>
      </c>
      <c r="H733" t="s">
        <v>138</v>
      </c>
      <c r="I733" t="s">
        <v>140</v>
      </c>
      <c r="J733" t="s">
        <v>873</v>
      </c>
      <c r="K733" t="s">
        <v>3281</v>
      </c>
      <c r="L733">
        <v>4</v>
      </c>
      <c r="M733">
        <v>0</v>
      </c>
      <c r="N733" s="2">
        <f t="shared" si="79"/>
        <v>5200</v>
      </c>
      <c r="O733" s="2">
        <f t="shared" si="83"/>
        <v>1800</v>
      </c>
      <c r="P733" s="2">
        <f t="shared" si="80"/>
        <v>7200</v>
      </c>
      <c r="Q733" s="2">
        <f t="shared" si="81"/>
        <v>-2000</v>
      </c>
      <c r="R733" s="3">
        <f t="shared" si="82"/>
        <v>-0.38461538461538464</v>
      </c>
      <c r="S733" t="s">
        <v>3286</v>
      </c>
      <c r="T733" t="s">
        <v>3287</v>
      </c>
      <c r="U733" t="s">
        <v>3290</v>
      </c>
      <c r="V733" t="s">
        <v>3293</v>
      </c>
      <c r="W733" t="s">
        <v>3296</v>
      </c>
      <c r="X733" t="s">
        <v>3303</v>
      </c>
      <c r="Y733" t="s">
        <v>3308</v>
      </c>
      <c r="Z733" t="s">
        <v>3310</v>
      </c>
      <c r="AA733" t="s">
        <v>3315</v>
      </c>
    </row>
    <row r="734" spans="1:27" x14ac:dyDescent="0.25">
      <c r="A734" s="1">
        <v>45372</v>
      </c>
      <c r="B734" t="s">
        <v>79</v>
      </c>
      <c r="C734" t="s">
        <v>122</v>
      </c>
      <c r="D734" t="s">
        <v>3320</v>
      </c>
      <c r="E734" s="2">
        <f t="shared" si="77"/>
        <v>2800</v>
      </c>
      <c r="F734">
        <v>1</v>
      </c>
      <c r="G734" s="2">
        <f t="shared" si="78"/>
        <v>2800</v>
      </c>
      <c r="H734" t="s">
        <v>138</v>
      </c>
      <c r="I734" t="s">
        <v>140</v>
      </c>
      <c r="J734" t="s">
        <v>874</v>
      </c>
      <c r="K734" t="s">
        <v>3281</v>
      </c>
      <c r="L734">
        <v>1</v>
      </c>
      <c r="M734">
        <v>0</v>
      </c>
      <c r="N734" s="2">
        <f t="shared" si="79"/>
        <v>2800</v>
      </c>
      <c r="O734" s="2">
        <f t="shared" si="83"/>
        <v>900</v>
      </c>
      <c r="P734" s="2">
        <f t="shared" si="80"/>
        <v>900</v>
      </c>
      <c r="Q734" s="2">
        <f t="shared" si="81"/>
        <v>1900</v>
      </c>
      <c r="R734" s="3">
        <f t="shared" si="82"/>
        <v>0.6785714285714286</v>
      </c>
      <c r="S734" t="s">
        <v>3284</v>
      </c>
      <c r="T734" t="s">
        <v>3288</v>
      </c>
      <c r="U734" t="s">
        <v>3290</v>
      </c>
      <c r="V734" t="s">
        <v>3293</v>
      </c>
      <c r="W734" t="s">
        <v>3296</v>
      </c>
      <c r="X734" t="s">
        <v>3303</v>
      </c>
      <c r="Y734" t="s">
        <v>3308</v>
      </c>
      <c r="Z734" t="s">
        <v>3311</v>
      </c>
      <c r="AA734" t="s">
        <v>3312</v>
      </c>
    </row>
    <row r="735" spans="1:27" x14ac:dyDescent="0.25">
      <c r="A735" s="1">
        <v>45372</v>
      </c>
      <c r="B735" t="s">
        <v>40</v>
      </c>
      <c r="C735" t="s">
        <v>130</v>
      </c>
      <c r="D735" t="s">
        <v>3319</v>
      </c>
      <c r="E735" s="2">
        <f t="shared" si="77"/>
        <v>1300</v>
      </c>
      <c r="F735">
        <v>3</v>
      </c>
      <c r="G735" s="2">
        <f t="shared" si="78"/>
        <v>3900</v>
      </c>
      <c r="H735" t="s">
        <v>137</v>
      </c>
      <c r="I735" t="s">
        <v>141</v>
      </c>
      <c r="J735" t="s">
        <v>875</v>
      </c>
      <c r="K735" t="s">
        <v>3281</v>
      </c>
      <c r="L735">
        <v>3</v>
      </c>
      <c r="M735">
        <v>0</v>
      </c>
      <c r="N735" s="2">
        <f t="shared" si="79"/>
        <v>3900</v>
      </c>
      <c r="O735" s="2">
        <f t="shared" si="83"/>
        <v>1800</v>
      </c>
      <c r="P735" s="2">
        <f t="shared" si="80"/>
        <v>5400</v>
      </c>
      <c r="Q735" s="2">
        <f t="shared" si="81"/>
        <v>-1500</v>
      </c>
      <c r="R735" s="3">
        <f t="shared" si="82"/>
        <v>-0.38461538461538464</v>
      </c>
      <c r="S735" t="s">
        <v>3286</v>
      </c>
      <c r="T735" t="s">
        <v>3289</v>
      </c>
      <c r="U735" t="s">
        <v>3291</v>
      </c>
      <c r="V735" t="s">
        <v>3295</v>
      </c>
      <c r="W735" t="s">
        <v>3296</v>
      </c>
      <c r="X735" t="s">
        <v>3303</v>
      </c>
      <c r="Y735" t="s">
        <v>3309</v>
      </c>
      <c r="Z735" t="s">
        <v>3310</v>
      </c>
      <c r="AA735" t="s">
        <v>3312</v>
      </c>
    </row>
    <row r="736" spans="1:27" x14ac:dyDescent="0.25">
      <c r="A736" s="1">
        <v>45373</v>
      </c>
      <c r="B736" t="s">
        <v>45</v>
      </c>
      <c r="C736" t="s">
        <v>131</v>
      </c>
      <c r="D736" t="s">
        <v>3320</v>
      </c>
      <c r="E736" s="2">
        <f t="shared" si="77"/>
        <v>2800</v>
      </c>
      <c r="F736">
        <v>2</v>
      </c>
      <c r="G736" s="2">
        <f t="shared" si="78"/>
        <v>5600</v>
      </c>
      <c r="H736" t="s">
        <v>138</v>
      </c>
      <c r="I736" t="s">
        <v>141</v>
      </c>
      <c r="J736" t="s">
        <v>876</v>
      </c>
      <c r="K736" t="s">
        <v>3281</v>
      </c>
      <c r="L736">
        <v>2</v>
      </c>
      <c r="M736">
        <v>0</v>
      </c>
      <c r="N736" s="2">
        <f t="shared" si="79"/>
        <v>5600</v>
      </c>
      <c r="O736" s="2">
        <f t="shared" si="83"/>
        <v>4200</v>
      </c>
      <c r="P736" s="2">
        <f t="shared" si="80"/>
        <v>8400</v>
      </c>
      <c r="Q736" s="2">
        <f t="shared" si="81"/>
        <v>-2800</v>
      </c>
      <c r="R736" s="3">
        <f t="shared" si="82"/>
        <v>-0.5</v>
      </c>
      <c r="S736" t="s">
        <v>3286</v>
      </c>
      <c r="T736" t="s">
        <v>3289</v>
      </c>
      <c r="U736" t="s">
        <v>3291</v>
      </c>
      <c r="V736" t="s">
        <v>3293</v>
      </c>
      <c r="W736" t="s">
        <v>3296</v>
      </c>
      <c r="X736" t="s">
        <v>3304</v>
      </c>
      <c r="Y736" t="s">
        <v>3308</v>
      </c>
      <c r="Z736" t="s">
        <v>3311</v>
      </c>
      <c r="AA736" t="s">
        <v>3312</v>
      </c>
    </row>
    <row r="737" spans="1:27" x14ac:dyDescent="0.25">
      <c r="A737" s="1">
        <v>45373</v>
      </c>
      <c r="B737" t="s">
        <v>93</v>
      </c>
      <c r="C737" t="s">
        <v>128</v>
      </c>
      <c r="D737" t="s">
        <v>3321</v>
      </c>
      <c r="E737" s="2">
        <f t="shared" si="77"/>
        <v>5800</v>
      </c>
      <c r="F737">
        <v>3</v>
      </c>
      <c r="G737" s="2">
        <f t="shared" si="78"/>
        <v>17400</v>
      </c>
      <c r="H737" t="s">
        <v>137</v>
      </c>
      <c r="I737" t="s">
        <v>140</v>
      </c>
      <c r="J737" t="s">
        <v>877</v>
      </c>
      <c r="K737" t="s">
        <v>3283</v>
      </c>
      <c r="L737">
        <v>3</v>
      </c>
      <c r="M737">
        <v>0</v>
      </c>
      <c r="N737" s="2">
        <f t="shared" si="79"/>
        <v>17400</v>
      </c>
      <c r="O737" s="2">
        <f t="shared" si="83"/>
        <v>4200</v>
      </c>
      <c r="P737" s="2">
        <f t="shared" si="80"/>
        <v>12600</v>
      </c>
      <c r="Q737" s="2">
        <f t="shared" si="81"/>
        <v>4800</v>
      </c>
      <c r="R737" s="3">
        <f t="shared" si="82"/>
        <v>0.27586206896551724</v>
      </c>
      <c r="S737" t="s">
        <v>3284</v>
      </c>
      <c r="T737" t="s">
        <v>3289</v>
      </c>
      <c r="U737" t="s">
        <v>3290</v>
      </c>
      <c r="V737" t="s">
        <v>3295</v>
      </c>
      <c r="W737" t="s">
        <v>3296</v>
      </c>
      <c r="X737" t="s">
        <v>3304</v>
      </c>
      <c r="Y737" t="s">
        <v>3309</v>
      </c>
      <c r="Z737" t="s">
        <v>3311</v>
      </c>
      <c r="AA737" t="s">
        <v>3313</v>
      </c>
    </row>
    <row r="738" spans="1:27" x14ac:dyDescent="0.25">
      <c r="A738" s="1">
        <v>45373</v>
      </c>
      <c r="B738" t="s">
        <v>53</v>
      </c>
      <c r="C738" t="s">
        <v>133</v>
      </c>
      <c r="D738" t="s">
        <v>3321</v>
      </c>
      <c r="E738" s="2">
        <f t="shared" si="77"/>
        <v>5800</v>
      </c>
      <c r="F738">
        <v>5</v>
      </c>
      <c r="G738" s="2">
        <f t="shared" si="78"/>
        <v>29000</v>
      </c>
      <c r="H738" t="s">
        <v>138</v>
      </c>
      <c r="I738" t="s">
        <v>140</v>
      </c>
      <c r="J738" t="s">
        <v>878</v>
      </c>
      <c r="K738" t="s">
        <v>3281</v>
      </c>
      <c r="L738">
        <v>5</v>
      </c>
      <c r="M738">
        <v>0</v>
      </c>
      <c r="N738" s="2">
        <f t="shared" si="79"/>
        <v>29000</v>
      </c>
      <c r="O738" s="2">
        <f t="shared" si="83"/>
        <v>900</v>
      </c>
      <c r="P738" s="2">
        <f t="shared" si="80"/>
        <v>4500</v>
      </c>
      <c r="Q738" s="2">
        <f t="shared" si="81"/>
        <v>24500</v>
      </c>
      <c r="R738" s="3">
        <f t="shared" si="82"/>
        <v>0.84482758620689657</v>
      </c>
      <c r="S738" t="s">
        <v>3286</v>
      </c>
      <c r="T738" t="s">
        <v>3288</v>
      </c>
      <c r="U738" t="s">
        <v>3290</v>
      </c>
      <c r="V738" t="s">
        <v>3292</v>
      </c>
      <c r="W738" t="s">
        <v>3296</v>
      </c>
      <c r="X738" t="s">
        <v>3304</v>
      </c>
      <c r="Y738" t="s">
        <v>3309</v>
      </c>
      <c r="Z738" t="s">
        <v>3310</v>
      </c>
      <c r="AA738" t="s">
        <v>3313</v>
      </c>
    </row>
    <row r="739" spans="1:27" x14ac:dyDescent="0.25">
      <c r="A739" s="1">
        <v>45373</v>
      </c>
      <c r="B739" t="s">
        <v>80</v>
      </c>
      <c r="C739" t="s">
        <v>134</v>
      </c>
      <c r="D739" t="s">
        <v>3319</v>
      </c>
      <c r="E739" s="2">
        <f t="shared" si="77"/>
        <v>1300</v>
      </c>
      <c r="F739">
        <v>1</v>
      </c>
      <c r="G739" s="2">
        <f t="shared" si="78"/>
        <v>1300</v>
      </c>
      <c r="H739" t="s">
        <v>136</v>
      </c>
      <c r="I739" t="s">
        <v>140</v>
      </c>
      <c r="J739" t="s">
        <v>879</v>
      </c>
      <c r="K739" t="s">
        <v>3281</v>
      </c>
      <c r="L739">
        <v>1</v>
      </c>
      <c r="M739">
        <v>0</v>
      </c>
      <c r="N739" s="2">
        <f t="shared" si="79"/>
        <v>1300</v>
      </c>
      <c r="O739" s="2">
        <f t="shared" si="83"/>
        <v>4200</v>
      </c>
      <c r="P739" s="2">
        <f t="shared" si="80"/>
        <v>4200</v>
      </c>
      <c r="Q739" s="2">
        <f t="shared" si="81"/>
        <v>-2900</v>
      </c>
      <c r="R739" s="3">
        <f t="shared" si="82"/>
        <v>-2.2307692307692308</v>
      </c>
      <c r="S739" t="s">
        <v>3284</v>
      </c>
      <c r="T739" t="s">
        <v>3287</v>
      </c>
      <c r="U739" t="s">
        <v>3291</v>
      </c>
      <c r="V739" t="s">
        <v>3292</v>
      </c>
      <c r="W739" t="s">
        <v>3296</v>
      </c>
      <c r="X739" t="s">
        <v>3304</v>
      </c>
      <c r="Y739" t="s">
        <v>3308</v>
      </c>
      <c r="Z739" t="s">
        <v>3311</v>
      </c>
      <c r="AA739" t="s">
        <v>3313</v>
      </c>
    </row>
    <row r="740" spans="1:27" x14ac:dyDescent="0.25">
      <c r="A740" s="1">
        <v>45373</v>
      </c>
      <c r="B740" t="s">
        <v>112</v>
      </c>
      <c r="C740" t="s">
        <v>134</v>
      </c>
      <c r="D740" t="s">
        <v>3321</v>
      </c>
      <c r="E740" s="2">
        <f t="shared" si="77"/>
        <v>5800</v>
      </c>
      <c r="F740">
        <v>4</v>
      </c>
      <c r="G740" s="2">
        <f t="shared" si="78"/>
        <v>23200</v>
      </c>
      <c r="H740" t="s">
        <v>136</v>
      </c>
      <c r="I740" t="s">
        <v>139</v>
      </c>
      <c r="J740" t="s">
        <v>880</v>
      </c>
      <c r="K740" t="s">
        <v>3281</v>
      </c>
      <c r="L740">
        <v>4</v>
      </c>
      <c r="M740">
        <v>0</v>
      </c>
      <c r="N740" s="2">
        <f t="shared" si="79"/>
        <v>23200</v>
      </c>
      <c r="O740" s="2">
        <f t="shared" si="83"/>
        <v>1800</v>
      </c>
      <c r="P740" s="2">
        <f t="shared" si="80"/>
        <v>7200</v>
      </c>
      <c r="Q740" s="2">
        <f t="shared" si="81"/>
        <v>16000</v>
      </c>
      <c r="R740" s="3">
        <f t="shared" si="82"/>
        <v>0.68965517241379315</v>
      </c>
      <c r="S740" t="s">
        <v>3284</v>
      </c>
      <c r="T740" t="s">
        <v>3289</v>
      </c>
      <c r="U740" t="s">
        <v>3290</v>
      </c>
      <c r="V740" t="s">
        <v>3295</v>
      </c>
      <c r="W740" t="s">
        <v>3296</v>
      </c>
      <c r="X740" t="s">
        <v>3304</v>
      </c>
      <c r="Y740" t="s">
        <v>3307</v>
      </c>
      <c r="Z740" t="s">
        <v>3311</v>
      </c>
      <c r="AA740" t="s">
        <v>3315</v>
      </c>
    </row>
    <row r="741" spans="1:27" x14ac:dyDescent="0.25">
      <c r="A741" s="1">
        <v>45373</v>
      </c>
      <c r="B741" t="s">
        <v>65</v>
      </c>
      <c r="C741" t="s">
        <v>129</v>
      </c>
      <c r="D741" t="s">
        <v>3320</v>
      </c>
      <c r="E741" s="2">
        <f t="shared" si="77"/>
        <v>2800</v>
      </c>
      <c r="F741">
        <v>4</v>
      </c>
      <c r="G741" s="2">
        <f t="shared" si="78"/>
        <v>11200</v>
      </c>
      <c r="H741" t="s">
        <v>138</v>
      </c>
      <c r="I741" t="s">
        <v>139</v>
      </c>
      <c r="J741" t="s">
        <v>881</v>
      </c>
      <c r="K741" t="s">
        <v>3281</v>
      </c>
      <c r="L741">
        <v>4</v>
      </c>
      <c r="M741">
        <v>50</v>
      </c>
      <c r="N741" s="2">
        <f t="shared" si="79"/>
        <v>11150</v>
      </c>
      <c r="O741" s="2">
        <f t="shared" si="83"/>
        <v>900</v>
      </c>
      <c r="P741" s="2">
        <f t="shared" si="80"/>
        <v>3600</v>
      </c>
      <c r="Q741" s="2">
        <f t="shared" si="81"/>
        <v>7550</v>
      </c>
      <c r="R741" s="3">
        <f t="shared" si="82"/>
        <v>0.67713004484304928</v>
      </c>
      <c r="S741" t="s">
        <v>3285</v>
      </c>
      <c r="T741" t="s">
        <v>3287</v>
      </c>
      <c r="U741" t="s">
        <v>3290</v>
      </c>
      <c r="V741" t="s">
        <v>3292</v>
      </c>
      <c r="W741" t="s">
        <v>3296</v>
      </c>
      <c r="X741" t="s">
        <v>3304</v>
      </c>
      <c r="Y741" t="s">
        <v>3309</v>
      </c>
      <c r="Z741" t="s">
        <v>3311</v>
      </c>
      <c r="AA741" t="s">
        <v>3312</v>
      </c>
    </row>
    <row r="742" spans="1:27" x14ac:dyDescent="0.25">
      <c r="A742" s="1">
        <v>45374</v>
      </c>
      <c r="B742" t="s">
        <v>37</v>
      </c>
      <c r="C742" t="s">
        <v>130</v>
      </c>
      <c r="D742" t="s">
        <v>3319</v>
      </c>
      <c r="E742" s="2">
        <f t="shared" si="77"/>
        <v>1300</v>
      </c>
      <c r="F742">
        <v>3</v>
      </c>
      <c r="G742" s="2">
        <f t="shared" si="78"/>
        <v>3900</v>
      </c>
      <c r="H742" t="s">
        <v>138</v>
      </c>
      <c r="I742" t="s">
        <v>139</v>
      </c>
      <c r="J742" t="s">
        <v>882</v>
      </c>
      <c r="K742" t="s">
        <v>3281</v>
      </c>
      <c r="L742">
        <v>3</v>
      </c>
      <c r="M742">
        <v>0</v>
      </c>
      <c r="N742" s="2">
        <f t="shared" si="79"/>
        <v>3900</v>
      </c>
      <c r="O742" s="2">
        <f t="shared" si="83"/>
        <v>1800</v>
      </c>
      <c r="P742" s="2">
        <f t="shared" si="80"/>
        <v>5400</v>
      </c>
      <c r="Q742" s="2">
        <f t="shared" si="81"/>
        <v>-1500</v>
      </c>
      <c r="R742" s="3">
        <f t="shared" si="82"/>
        <v>-0.38461538461538464</v>
      </c>
      <c r="S742" t="s">
        <v>3285</v>
      </c>
      <c r="T742" t="s">
        <v>3288</v>
      </c>
      <c r="U742" t="s">
        <v>3290</v>
      </c>
      <c r="V742" t="s">
        <v>3294</v>
      </c>
      <c r="W742" t="s">
        <v>3296</v>
      </c>
      <c r="X742" t="s">
        <v>3305</v>
      </c>
      <c r="Y742" t="s">
        <v>3309</v>
      </c>
      <c r="Z742" t="s">
        <v>3311</v>
      </c>
      <c r="AA742" t="s">
        <v>3315</v>
      </c>
    </row>
    <row r="743" spans="1:27" x14ac:dyDescent="0.25">
      <c r="A743" s="1">
        <v>45374</v>
      </c>
      <c r="B743" t="s">
        <v>72</v>
      </c>
      <c r="C743" t="s">
        <v>130</v>
      </c>
      <c r="D743" t="s">
        <v>3320</v>
      </c>
      <c r="E743" s="2">
        <f t="shared" si="77"/>
        <v>2800</v>
      </c>
      <c r="F743">
        <v>3</v>
      </c>
      <c r="G743" s="2">
        <f t="shared" si="78"/>
        <v>8400</v>
      </c>
      <c r="H743" t="s">
        <v>136</v>
      </c>
      <c r="I743" t="s">
        <v>141</v>
      </c>
      <c r="J743" t="s">
        <v>883</v>
      </c>
      <c r="K743" t="s">
        <v>3281</v>
      </c>
      <c r="L743">
        <v>3</v>
      </c>
      <c r="M743">
        <v>0</v>
      </c>
      <c r="N743" s="2">
        <f t="shared" si="79"/>
        <v>8400</v>
      </c>
      <c r="O743" s="2">
        <f t="shared" si="83"/>
        <v>2600</v>
      </c>
      <c r="P743" s="2">
        <f t="shared" si="80"/>
        <v>7800</v>
      </c>
      <c r="Q743" s="2">
        <f t="shared" si="81"/>
        <v>600</v>
      </c>
      <c r="R743" s="3">
        <f t="shared" si="82"/>
        <v>7.1428571428571425E-2</v>
      </c>
      <c r="S743" t="s">
        <v>3286</v>
      </c>
      <c r="T743" t="s">
        <v>3287</v>
      </c>
      <c r="U743" t="s">
        <v>3291</v>
      </c>
      <c r="V743" t="s">
        <v>3295</v>
      </c>
      <c r="W743" t="s">
        <v>3296</v>
      </c>
      <c r="X743" t="s">
        <v>3305</v>
      </c>
      <c r="Y743" t="s">
        <v>3309</v>
      </c>
      <c r="Z743" t="s">
        <v>3310</v>
      </c>
      <c r="AA743" t="s">
        <v>3315</v>
      </c>
    </row>
    <row r="744" spans="1:27" x14ac:dyDescent="0.25">
      <c r="A744" s="1">
        <v>45374</v>
      </c>
      <c r="B744" t="s">
        <v>94</v>
      </c>
      <c r="C744" t="s">
        <v>130</v>
      </c>
      <c r="D744" t="s">
        <v>3322</v>
      </c>
      <c r="E744" s="2">
        <f t="shared" si="77"/>
        <v>3800</v>
      </c>
      <c r="F744">
        <v>2</v>
      </c>
      <c r="G744" s="2">
        <f t="shared" si="78"/>
        <v>7600</v>
      </c>
      <c r="H744" t="s">
        <v>138</v>
      </c>
      <c r="I744" t="s">
        <v>140</v>
      </c>
      <c r="J744" t="s">
        <v>884</v>
      </c>
      <c r="K744" t="s">
        <v>3281</v>
      </c>
      <c r="L744">
        <v>2</v>
      </c>
      <c r="M744">
        <v>0</v>
      </c>
      <c r="N744" s="2">
        <f t="shared" si="79"/>
        <v>7600</v>
      </c>
      <c r="O744" s="2">
        <f t="shared" si="83"/>
        <v>4200</v>
      </c>
      <c r="P744" s="2">
        <f t="shared" si="80"/>
        <v>8400</v>
      </c>
      <c r="Q744" s="2">
        <f t="shared" si="81"/>
        <v>-800</v>
      </c>
      <c r="R744" s="3">
        <f t="shared" si="82"/>
        <v>-0.10526315789473684</v>
      </c>
      <c r="S744" t="s">
        <v>3285</v>
      </c>
      <c r="T744" t="s">
        <v>3288</v>
      </c>
      <c r="U744" t="s">
        <v>3290</v>
      </c>
      <c r="V744" t="s">
        <v>3295</v>
      </c>
      <c r="W744" t="s">
        <v>3296</v>
      </c>
      <c r="X744" t="s">
        <v>3305</v>
      </c>
      <c r="Y744" t="s">
        <v>3307</v>
      </c>
      <c r="Z744" t="s">
        <v>3310</v>
      </c>
      <c r="AA744" t="s">
        <v>3312</v>
      </c>
    </row>
    <row r="745" spans="1:27" x14ac:dyDescent="0.25">
      <c r="A745" s="1">
        <v>45374</v>
      </c>
      <c r="B745" t="s">
        <v>24</v>
      </c>
      <c r="C745" t="s">
        <v>126</v>
      </c>
      <c r="D745" t="s">
        <v>3321</v>
      </c>
      <c r="E745" s="2">
        <f t="shared" si="77"/>
        <v>5800</v>
      </c>
      <c r="F745">
        <v>2</v>
      </c>
      <c r="G745" s="2">
        <f t="shared" si="78"/>
        <v>11600</v>
      </c>
      <c r="H745" t="s">
        <v>137</v>
      </c>
      <c r="I745" t="s">
        <v>139</v>
      </c>
      <c r="J745" t="s">
        <v>885</v>
      </c>
      <c r="K745" t="s">
        <v>3281</v>
      </c>
      <c r="L745">
        <v>2</v>
      </c>
      <c r="M745">
        <v>0</v>
      </c>
      <c r="N745" s="2">
        <f t="shared" si="79"/>
        <v>11600</v>
      </c>
      <c r="O745" s="2">
        <f t="shared" si="83"/>
        <v>400</v>
      </c>
      <c r="P745" s="2">
        <f t="shared" si="80"/>
        <v>800</v>
      </c>
      <c r="Q745" s="2">
        <f t="shared" si="81"/>
        <v>10800</v>
      </c>
      <c r="R745" s="3">
        <f t="shared" si="82"/>
        <v>0.93103448275862066</v>
      </c>
      <c r="S745" t="s">
        <v>3286</v>
      </c>
      <c r="T745" t="s">
        <v>3287</v>
      </c>
      <c r="U745" t="s">
        <v>3291</v>
      </c>
      <c r="V745" t="s">
        <v>3295</v>
      </c>
      <c r="W745" t="s">
        <v>3296</v>
      </c>
      <c r="X745" t="s">
        <v>3305</v>
      </c>
      <c r="Y745" t="s">
        <v>3307</v>
      </c>
      <c r="Z745" t="s">
        <v>3310</v>
      </c>
      <c r="AA745" t="s">
        <v>3314</v>
      </c>
    </row>
    <row r="746" spans="1:27" x14ac:dyDescent="0.25">
      <c r="A746" s="1">
        <v>45374</v>
      </c>
      <c r="B746" t="s">
        <v>65</v>
      </c>
      <c r="C746" t="s">
        <v>123</v>
      </c>
      <c r="D746" t="s">
        <v>3329</v>
      </c>
      <c r="E746" s="2">
        <f t="shared" si="77"/>
        <v>800</v>
      </c>
      <c r="F746">
        <v>1</v>
      </c>
      <c r="G746" s="2">
        <f t="shared" si="78"/>
        <v>800</v>
      </c>
      <c r="H746" t="s">
        <v>136</v>
      </c>
      <c r="I746" t="s">
        <v>141</v>
      </c>
      <c r="J746" t="s">
        <v>886</v>
      </c>
      <c r="K746" t="s">
        <v>3282</v>
      </c>
      <c r="L746">
        <v>1</v>
      </c>
      <c r="M746">
        <v>0</v>
      </c>
      <c r="N746" s="2">
        <f t="shared" si="79"/>
        <v>800</v>
      </c>
      <c r="O746" s="2">
        <f t="shared" si="83"/>
        <v>1800</v>
      </c>
      <c r="P746" s="2">
        <f t="shared" si="80"/>
        <v>1800</v>
      </c>
      <c r="Q746" s="2">
        <f t="shared" si="81"/>
        <v>-1000</v>
      </c>
      <c r="R746" s="3">
        <f t="shared" si="82"/>
        <v>-1.25</v>
      </c>
      <c r="S746" t="s">
        <v>3284</v>
      </c>
      <c r="T746" t="s">
        <v>3289</v>
      </c>
      <c r="U746" t="s">
        <v>3291</v>
      </c>
      <c r="V746" t="s">
        <v>3294</v>
      </c>
      <c r="W746" t="s">
        <v>3296</v>
      </c>
      <c r="X746" t="s">
        <v>3305</v>
      </c>
      <c r="Y746" t="s">
        <v>3309</v>
      </c>
      <c r="Z746" t="s">
        <v>3311</v>
      </c>
      <c r="AA746" t="s">
        <v>3313</v>
      </c>
    </row>
    <row r="747" spans="1:27" x14ac:dyDescent="0.25">
      <c r="A747" s="1">
        <v>45375</v>
      </c>
      <c r="B747" t="s">
        <v>27</v>
      </c>
      <c r="C747" t="s">
        <v>133</v>
      </c>
      <c r="D747" t="s">
        <v>3320</v>
      </c>
      <c r="E747" s="2">
        <f t="shared" si="77"/>
        <v>2800</v>
      </c>
      <c r="F747">
        <v>5</v>
      </c>
      <c r="G747" s="2">
        <f t="shared" si="78"/>
        <v>14000</v>
      </c>
      <c r="H747" t="s">
        <v>137</v>
      </c>
      <c r="I747" t="s">
        <v>140</v>
      </c>
      <c r="J747" t="s">
        <v>887</v>
      </c>
      <c r="K747" t="s">
        <v>3281</v>
      </c>
      <c r="L747">
        <v>5</v>
      </c>
      <c r="M747">
        <v>0</v>
      </c>
      <c r="N747" s="2">
        <f t="shared" si="79"/>
        <v>14000</v>
      </c>
      <c r="O747" s="2">
        <f t="shared" si="83"/>
        <v>1800</v>
      </c>
      <c r="P747" s="2">
        <f t="shared" si="80"/>
        <v>9000</v>
      </c>
      <c r="Q747" s="2">
        <f t="shared" si="81"/>
        <v>5000</v>
      </c>
      <c r="R747" s="3">
        <f t="shared" si="82"/>
        <v>0.35714285714285715</v>
      </c>
      <c r="S747" t="s">
        <v>3285</v>
      </c>
      <c r="T747" t="s">
        <v>3289</v>
      </c>
      <c r="U747" t="s">
        <v>3291</v>
      </c>
      <c r="V747" t="s">
        <v>3294</v>
      </c>
      <c r="W747" t="s">
        <v>3296</v>
      </c>
      <c r="X747" t="s">
        <v>3306</v>
      </c>
      <c r="Y747" t="s">
        <v>3309</v>
      </c>
      <c r="Z747" t="s">
        <v>3311</v>
      </c>
      <c r="AA747" t="s">
        <v>3312</v>
      </c>
    </row>
    <row r="748" spans="1:27" x14ac:dyDescent="0.25">
      <c r="A748" s="1">
        <v>45375</v>
      </c>
      <c r="B748" t="s">
        <v>71</v>
      </c>
      <c r="C748" t="s">
        <v>129</v>
      </c>
      <c r="D748" t="s">
        <v>3320</v>
      </c>
      <c r="E748" s="2">
        <f t="shared" si="77"/>
        <v>2800</v>
      </c>
      <c r="F748">
        <v>1</v>
      </c>
      <c r="G748" s="2">
        <f t="shared" si="78"/>
        <v>2800</v>
      </c>
      <c r="H748" t="s">
        <v>137</v>
      </c>
      <c r="I748" t="s">
        <v>141</v>
      </c>
      <c r="J748" t="s">
        <v>888</v>
      </c>
      <c r="K748" t="s">
        <v>3281</v>
      </c>
      <c r="L748">
        <v>1</v>
      </c>
      <c r="M748">
        <v>0</v>
      </c>
      <c r="N748" s="2">
        <f t="shared" si="79"/>
        <v>2800</v>
      </c>
      <c r="O748" s="2">
        <f t="shared" si="83"/>
        <v>900</v>
      </c>
      <c r="P748" s="2">
        <f t="shared" si="80"/>
        <v>900</v>
      </c>
      <c r="Q748" s="2">
        <f t="shared" si="81"/>
        <v>1900</v>
      </c>
      <c r="R748" s="3">
        <f t="shared" si="82"/>
        <v>0.6785714285714286</v>
      </c>
      <c r="S748" t="s">
        <v>3284</v>
      </c>
      <c r="T748" t="s">
        <v>3288</v>
      </c>
      <c r="U748" t="s">
        <v>3291</v>
      </c>
      <c r="V748" t="s">
        <v>3292</v>
      </c>
      <c r="W748" t="s">
        <v>3296</v>
      </c>
      <c r="X748" t="s">
        <v>3306</v>
      </c>
      <c r="Y748" t="s">
        <v>3307</v>
      </c>
      <c r="Z748" t="s">
        <v>3310</v>
      </c>
      <c r="AA748" t="s">
        <v>3314</v>
      </c>
    </row>
    <row r="749" spans="1:27" x14ac:dyDescent="0.25">
      <c r="A749" s="1">
        <v>45375</v>
      </c>
      <c r="B749" t="s">
        <v>24</v>
      </c>
      <c r="C749" t="s">
        <v>128</v>
      </c>
      <c r="D749" t="s">
        <v>3319</v>
      </c>
      <c r="E749" s="2">
        <f t="shared" si="77"/>
        <v>1300</v>
      </c>
      <c r="F749">
        <v>1</v>
      </c>
      <c r="G749" s="2">
        <f t="shared" si="78"/>
        <v>1300</v>
      </c>
      <c r="H749" t="s">
        <v>137</v>
      </c>
      <c r="I749" t="s">
        <v>139</v>
      </c>
      <c r="J749" t="s">
        <v>889</v>
      </c>
      <c r="K749" t="s">
        <v>3283</v>
      </c>
      <c r="L749">
        <v>1</v>
      </c>
      <c r="M749">
        <v>50</v>
      </c>
      <c r="N749" s="2">
        <f t="shared" si="79"/>
        <v>1250</v>
      </c>
      <c r="O749" s="2">
        <f t="shared" si="83"/>
        <v>900</v>
      </c>
      <c r="P749" s="2">
        <f t="shared" si="80"/>
        <v>900</v>
      </c>
      <c r="Q749" s="2">
        <f t="shared" si="81"/>
        <v>350</v>
      </c>
      <c r="R749" s="3">
        <f t="shared" si="82"/>
        <v>0.28000000000000003</v>
      </c>
      <c r="S749" t="s">
        <v>3286</v>
      </c>
      <c r="T749" t="s">
        <v>3289</v>
      </c>
      <c r="U749" t="s">
        <v>3291</v>
      </c>
      <c r="V749" t="s">
        <v>3293</v>
      </c>
      <c r="W749" t="s">
        <v>3296</v>
      </c>
      <c r="X749" t="s">
        <v>3306</v>
      </c>
      <c r="Y749" t="s">
        <v>3309</v>
      </c>
      <c r="Z749" t="s">
        <v>3310</v>
      </c>
      <c r="AA749" t="s">
        <v>3313</v>
      </c>
    </row>
    <row r="750" spans="1:27" x14ac:dyDescent="0.25">
      <c r="A750" s="1">
        <v>45375</v>
      </c>
      <c r="B750" t="s">
        <v>25</v>
      </c>
      <c r="C750" t="s">
        <v>129</v>
      </c>
      <c r="D750" t="s">
        <v>3319</v>
      </c>
      <c r="E750" s="2">
        <f t="shared" si="77"/>
        <v>1300</v>
      </c>
      <c r="F750">
        <v>1</v>
      </c>
      <c r="G750" s="2">
        <f t="shared" si="78"/>
        <v>1300</v>
      </c>
      <c r="H750" t="s">
        <v>138</v>
      </c>
      <c r="I750" t="s">
        <v>139</v>
      </c>
      <c r="J750" t="s">
        <v>890</v>
      </c>
      <c r="K750" t="s">
        <v>3281</v>
      </c>
      <c r="L750">
        <v>1</v>
      </c>
      <c r="M750">
        <v>0</v>
      </c>
      <c r="N750" s="2">
        <f t="shared" si="79"/>
        <v>1300</v>
      </c>
      <c r="O750" s="2">
        <f t="shared" si="83"/>
        <v>3500</v>
      </c>
      <c r="P750" s="2">
        <f t="shared" si="80"/>
        <v>3500</v>
      </c>
      <c r="Q750" s="2">
        <f t="shared" si="81"/>
        <v>-2200</v>
      </c>
      <c r="R750" s="3">
        <f t="shared" si="82"/>
        <v>-1.6923076923076923</v>
      </c>
      <c r="S750" t="s">
        <v>3285</v>
      </c>
      <c r="T750" t="s">
        <v>3287</v>
      </c>
      <c r="U750" t="s">
        <v>3291</v>
      </c>
      <c r="V750" t="s">
        <v>3292</v>
      </c>
      <c r="W750" t="s">
        <v>3296</v>
      </c>
      <c r="X750" t="s">
        <v>3306</v>
      </c>
      <c r="Y750" t="s">
        <v>3308</v>
      </c>
      <c r="Z750" t="s">
        <v>3311</v>
      </c>
      <c r="AA750" t="s">
        <v>3312</v>
      </c>
    </row>
    <row r="751" spans="1:27" x14ac:dyDescent="0.25">
      <c r="A751" s="1">
        <v>45376</v>
      </c>
      <c r="B751" t="s">
        <v>107</v>
      </c>
      <c r="C751" t="s">
        <v>124</v>
      </c>
      <c r="D751" t="s">
        <v>3318</v>
      </c>
      <c r="E751" s="2">
        <f t="shared" si="77"/>
        <v>4800</v>
      </c>
      <c r="F751">
        <v>3</v>
      </c>
      <c r="G751" s="2">
        <f t="shared" si="78"/>
        <v>14400</v>
      </c>
      <c r="H751" t="s">
        <v>138</v>
      </c>
      <c r="I751" t="s">
        <v>139</v>
      </c>
      <c r="J751" t="s">
        <v>891</v>
      </c>
      <c r="K751" t="s">
        <v>3281</v>
      </c>
      <c r="L751">
        <v>3</v>
      </c>
      <c r="M751">
        <v>0</v>
      </c>
      <c r="N751" s="2">
        <f t="shared" si="79"/>
        <v>14400</v>
      </c>
      <c r="O751" s="2">
        <f t="shared" si="83"/>
        <v>2600</v>
      </c>
      <c r="P751" s="2">
        <f t="shared" si="80"/>
        <v>7800</v>
      </c>
      <c r="Q751" s="2">
        <f t="shared" si="81"/>
        <v>6600</v>
      </c>
      <c r="R751" s="3">
        <f t="shared" si="82"/>
        <v>0.45833333333333331</v>
      </c>
      <c r="S751" t="s">
        <v>3284</v>
      </c>
      <c r="T751" t="s">
        <v>3287</v>
      </c>
      <c r="U751" t="s">
        <v>3290</v>
      </c>
      <c r="V751" t="s">
        <v>3294</v>
      </c>
      <c r="W751" t="s">
        <v>3296</v>
      </c>
      <c r="X751" t="s">
        <v>3300</v>
      </c>
      <c r="Y751" t="s">
        <v>3309</v>
      </c>
      <c r="Z751" t="s">
        <v>3311</v>
      </c>
      <c r="AA751" t="s">
        <v>3313</v>
      </c>
    </row>
    <row r="752" spans="1:27" x14ac:dyDescent="0.25">
      <c r="A752" s="1">
        <v>45376</v>
      </c>
      <c r="B752" t="s">
        <v>102</v>
      </c>
      <c r="C752" t="s">
        <v>131</v>
      </c>
      <c r="D752" t="s">
        <v>3322</v>
      </c>
      <c r="E752" s="2">
        <f t="shared" si="77"/>
        <v>3800</v>
      </c>
      <c r="F752">
        <v>2</v>
      </c>
      <c r="G752" s="2">
        <f t="shared" si="78"/>
        <v>7600</v>
      </c>
      <c r="H752" t="s">
        <v>137</v>
      </c>
      <c r="I752" t="s">
        <v>139</v>
      </c>
      <c r="J752" t="s">
        <v>892</v>
      </c>
      <c r="K752" t="s">
        <v>3281</v>
      </c>
      <c r="L752">
        <v>2</v>
      </c>
      <c r="M752">
        <v>0</v>
      </c>
      <c r="N752" s="2">
        <f t="shared" si="79"/>
        <v>7600</v>
      </c>
      <c r="O752" s="2">
        <f t="shared" si="83"/>
        <v>900</v>
      </c>
      <c r="P752" s="2">
        <f t="shared" si="80"/>
        <v>1800</v>
      </c>
      <c r="Q752" s="2">
        <f t="shared" si="81"/>
        <v>5800</v>
      </c>
      <c r="R752" s="3">
        <f t="shared" si="82"/>
        <v>0.76315789473684215</v>
      </c>
      <c r="S752" t="s">
        <v>3284</v>
      </c>
      <c r="T752" t="s">
        <v>3289</v>
      </c>
      <c r="U752" t="s">
        <v>3290</v>
      </c>
      <c r="V752" t="s">
        <v>3292</v>
      </c>
      <c r="W752" t="s">
        <v>3296</v>
      </c>
      <c r="X752" t="s">
        <v>3300</v>
      </c>
      <c r="Y752" t="s">
        <v>3307</v>
      </c>
      <c r="Z752" t="s">
        <v>3310</v>
      </c>
      <c r="AA752" t="s">
        <v>3315</v>
      </c>
    </row>
    <row r="753" spans="1:27" x14ac:dyDescent="0.25">
      <c r="A753" s="1">
        <v>45376</v>
      </c>
      <c r="B753" t="s">
        <v>68</v>
      </c>
      <c r="C753" t="s">
        <v>124</v>
      </c>
      <c r="D753" t="s">
        <v>3319</v>
      </c>
      <c r="E753" s="2">
        <f t="shared" si="77"/>
        <v>1300</v>
      </c>
      <c r="F753">
        <v>5</v>
      </c>
      <c r="G753" s="2">
        <f t="shared" si="78"/>
        <v>6500</v>
      </c>
      <c r="H753" t="s">
        <v>136</v>
      </c>
      <c r="I753" t="s">
        <v>140</v>
      </c>
      <c r="J753" t="s">
        <v>893</v>
      </c>
      <c r="K753" t="s">
        <v>3281</v>
      </c>
      <c r="L753">
        <v>5</v>
      </c>
      <c r="M753">
        <v>0</v>
      </c>
      <c r="N753" s="2">
        <f t="shared" si="79"/>
        <v>6500</v>
      </c>
      <c r="O753" s="2">
        <f t="shared" si="83"/>
        <v>3500</v>
      </c>
      <c r="P753" s="2">
        <f t="shared" si="80"/>
        <v>17500</v>
      </c>
      <c r="Q753" s="2">
        <f t="shared" si="81"/>
        <v>-11000</v>
      </c>
      <c r="R753" s="3">
        <f t="shared" si="82"/>
        <v>-1.6923076923076923</v>
      </c>
      <c r="S753" t="s">
        <v>3284</v>
      </c>
      <c r="T753" t="s">
        <v>3288</v>
      </c>
      <c r="U753" t="s">
        <v>3291</v>
      </c>
      <c r="V753" t="s">
        <v>3292</v>
      </c>
      <c r="W753" t="s">
        <v>3296</v>
      </c>
      <c r="X753" t="s">
        <v>3300</v>
      </c>
      <c r="Y753" t="s">
        <v>3307</v>
      </c>
      <c r="Z753" t="s">
        <v>3310</v>
      </c>
      <c r="AA753" t="s">
        <v>3313</v>
      </c>
    </row>
    <row r="754" spans="1:27" x14ac:dyDescent="0.25">
      <c r="A754" s="1">
        <v>45376</v>
      </c>
      <c r="B754" t="s">
        <v>57</v>
      </c>
      <c r="C754" t="s">
        <v>130</v>
      </c>
      <c r="D754" t="s">
        <v>3318</v>
      </c>
      <c r="E754" s="2">
        <f t="shared" si="77"/>
        <v>4800</v>
      </c>
      <c r="F754">
        <v>2</v>
      </c>
      <c r="G754" s="2">
        <f t="shared" si="78"/>
        <v>9600</v>
      </c>
      <c r="H754" t="s">
        <v>138</v>
      </c>
      <c r="I754" t="s">
        <v>140</v>
      </c>
      <c r="J754" t="s">
        <v>894</v>
      </c>
      <c r="K754" t="s">
        <v>3281</v>
      </c>
      <c r="L754">
        <v>2</v>
      </c>
      <c r="M754">
        <v>0</v>
      </c>
      <c r="N754" s="2">
        <f t="shared" si="79"/>
        <v>9600</v>
      </c>
      <c r="O754" s="2">
        <f t="shared" si="83"/>
        <v>2600</v>
      </c>
      <c r="P754" s="2">
        <f t="shared" si="80"/>
        <v>5200</v>
      </c>
      <c r="Q754" s="2">
        <f t="shared" si="81"/>
        <v>4400</v>
      </c>
      <c r="R754" s="3">
        <f t="shared" si="82"/>
        <v>0.45833333333333331</v>
      </c>
      <c r="S754" t="s">
        <v>3284</v>
      </c>
      <c r="T754" t="s">
        <v>3289</v>
      </c>
      <c r="U754" t="s">
        <v>3290</v>
      </c>
      <c r="V754" t="s">
        <v>3294</v>
      </c>
      <c r="W754" t="s">
        <v>3296</v>
      </c>
      <c r="X754" t="s">
        <v>3300</v>
      </c>
      <c r="Y754" t="s">
        <v>3308</v>
      </c>
      <c r="Z754" t="s">
        <v>3310</v>
      </c>
      <c r="AA754" t="s">
        <v>3313</v>
      </c>
    </row>
    <row r="755" spans="1:27" x14ac:dyDescent="0.25">
      <c r="A755" s="1">
        <v>45377</v>
      </c>
      <c r="B755" t="s">
        <v>106</v>
      </c>
      <c r="C755" t="s">
        <v>130</v>
      </c>
      <c r="D755" t="s">
        <v>3322</v>
      </c>
      <c r="E755" s="2">
        <f t="shared" si="77"/>
        <v>3800</v>
      </c>
      <c r="F755">
        <v>2</v>
      </c>
      <c r="G755" s="2">
        <f t="shared" si="78"/>
        <v>7600</v>
      </c>
      <c r="H755" t="s">
        <v>137</v>
      </c>
      <c r="I755" t="s">
        <v>140</v>
      </c>
      <c r="J755" t="s">
        <v>895</v>
      </c>
      <c r="K755" t="s">
        <v>3281</v>
      </c>
      <c r="L755">
        <v>2</v>
      </c>
      <c r="M755">
        <v>0</v>
      </c>
      <c r="N755" s="2">
        <f t="shared" si="79"/>
        <v>7600</v>
      </c>
      <c r="O755" s="2">
        <f t="shared" si="83"/>
        <v>1800</v>
      </c>
      <c r="P755" s="2">
        <f t="shared" si="80"/>
        <v>3600</v>
      </c>
      <c r="Q755" s="2">
        <f t="shared" si="81"/>
        <v>4000</v>
      </c>
      <c r="R755" s="3">
        <f t="shared" si="82"/>
        <v>0.52631578947368418</v>
      </c>
      <c r="S755" t="s">
        <v>3284</v>
      </c>
      <c r="T755" t="s">
        <v>3288</v>
      </c>
      <c r="U755" t="s">
        <v>3291</v>
      </c>
      <c r="V755" t="s">
        <v>3295</v>
      </c>
      <c r="W755" t="s">
        <v>3296</v>
      </c>
      <c r="X755" t="s">
        <v>3301</v>
      </c>
      <c r="Y755" t="s">
        <v>3309</v>
      </c>
      <c r="Z755" t="s">
        <v>3310</v>
      </c>
      <c r="AA755" t="s">
        <v>3315</v>
      </c>
    </row>
    <row r="756" spans="1:27" x14ac:dyDescent="0.25">
      <c r="A756" s="1">
        <v>45377</v>
      </c>
      <c r="B756" t="s">
        <v>63</v>
      </c>
      <c r="C756" t="s">
        <v>129</v>
      </c>
      <c r="D756" t="s">
        <v>3320</v>
      </c>
      <c r="E756" s="2">
        <f t="shared" si="77"/>
        <v>2800</v>
      </c>
      <c r="F756">
        <v>2</v>
      </c>
      <c r="G756" s="2">
        <f t="shared" si="78"/>
        <v>5600</v>
      </c>
      <c r="H756" t="s">
        <v>136</v>
      </c>
      <c r="I756" t="s">
        <v>139</v>
      </c>
      <c r="J756" t="s">
        <v>896</v>
      </c>
      <c r="K756" t="s">
        <v>3281</v>
      </c>
      <c r="L756">
        <v>2</v>
      </c>
      <c r="M756">
        <v>0</v>
      </c>
      <c r="N756" s="2">
        <f t="shared" si="79"/>
        <v>5600</v>
      </c>
      <c r="O756" s="2">
        <f t="shared" si="83"/>
        <v>4200</v>
      </c>
      <c r="P756" s="2">
        <f t="shared" si="80"/>
        <v>8400</v>
      </c>
      <c r="Q756" s="2">
        <f t="shared" si="81"/>
        <v>-2800</v>
      </c>
      <c r="R756" s="3">
        <f t="shared" si="82"/>
        <v>-0.5</v>
      </c>
      <c r="S756" t="s">
        <v>3285</v>
      </c>
      <c r="T756" t="s">
        <v>3288</v>
      </c>
      <c r="U756" t="s">
        <v>3291</v>
      </c>
      <c r="V756" t="s">
        <v>3292</v>
      </c>
      <c r="W756" t="s">
        <v>3296</v>
      </c>
      <c r="X756" t="s">
        <v>3301</v>
      </c>
      <c r="Y756" t="s">
        <v>3309</v>
      </c>
      <c r="Z756" t="s">
        <v>3311</v>
      </c>
      <c r="AA756" t="s">
        <v>3314</v>
      </c>
    </row>
    <row r="757" spans="1:27" x14ac:dyDescent="0.25">
      <c r="A757" s="1">
        <v>45377</v>
      </c>
      <c r="B757" t="s">
        <v>121</v>
      </c>
      <c r="C757" t="s">
        <v>134</v>
      </c>
      <c r="D757" t="s">
        <v>3321</v>
      </c>
      <c r="E757" s="2">
        <f t="shared" si="77"/>
        <v>5800</v>
      </c>
      <c r="F757">
        <v>1</v>
      </c>
      <c r="G757" s="2">
        <f t="shared" si="78"/>
        <v>5800</v>
      </c>
      <c r="H757" t="s">
        <v>137</v>
      </c>
      <c r="I757" t="s">
        <v>141</v>
      </c>
      <c r="J757" t="s">
        <v>897</v>
      </c>
      <c r="K757" t="s">
        <v>3281</v>
      </c>
      <c r="L757">
        <v>1</v>
      </c>
      <c r="M757">
        <v>100</v>
      </c>
      <c r="N757" s="2">
        <f t="shared" si="79"/>
        <v>5700</v>
      </c>
      <c r="O757" s="2">
        <f t="shared" si="83"/>
        <v>4200</v>
      </c>
      <c r="P757" s="2">
        <f t="shared" si="80"/>
        <v>4200</v>
      </c>
      <c r="Q757" s="2">
        <f t="shared" si="81"/>
        <v>1500</v>
      </c>
      <c r="R757" s="3">
        <f t="shared" si="82"/>
        <v>0.26315789473684209</v>
      </c>
      <c r="S757" t="s">
        <v>3285</v>
      </c>
      <c r="T757" t="s">
        <v>3288</v>
      </c>
      <c r="U757" t="s">
        <v>3291</v>
      </c>
      <c r="V757" t="s">
        <v>3295</v>
      </c>
      <c r="W757" t="s">
        <v>3296</v>
      </c>
      <c r="X757" t="s">
        <v>3301</v>
      </c>
      <c r="Y757" t="s">
        <v>3308</v>
      </c>
      <c r="Z757" t="s">
        <v>3311</v>
      </c>
      <c r="AA757" t="s">
        <v>3314</v>
      </c>
    </row>
    <row r="758" spans="1:27" x14ac:dyDescent="0.25">
      <c r="A758" s="1">
        <v>45377</v>
      </c>
      <c r="B758" t="s">
        <v>103</v>
      </c>
      <c r="C758" t="s">
        <v>127</v>
      </c>
      <c r="D758" t="s">
        <v>3321</v>
      </c>
      <c r="E758" s="2">
        <f t="shared" si="77"/>
        <v>5800</v>
      </c>
      <c r="F758">
        <v>4</v>
      </c>
      <c r="G758" s="2">
        <f t="shared" si="78"/>
        <v>23200</v>
      </c>
      <c r="H758" t="s">
        <v>136</v>
      </c>
      <c r="I758" t="s">
        <v>139</v>
      </c>
      <c r="J758" t="s">
        <v>898</v>
      </c>
      <c r="K758" t="s">
        <v>3281</v>
      </c>
      <c r="L758">
        <v>4</v>
      </c>
      <c r="M758">
        <v>0</v>
      </c>
      <c r="N758" s="2">
        <f t="shared" si="79"/>
        <v>23200</v>
      </c>
      <c r="O758" s="2">
        <f t="shared" si="83"/>
        <v>2600</v>
      </c>
      <c r="P758" s="2">
        <f t="shared" si="80"/>
        <v>10400</v>
      </c>
      <c r="Q758" s="2">
        <f t="shared" si="81"/>
        <v>12800</v>
      </c>
      <c r="R758" s="3">
        <f t="shared" si="82"/>
        <v>0.55172413793103448</v>
      </c>
      <c r="S758" t="s">
        <v>3284</v>
      </c>
      <c r="T758" t="s">
        <v>3289</v>
      </c>
      <c r="U758" t="s">
        <v>3291</v>
      </c>
      <c r="V758" t="s">
        <v>3293</v>
      </c>
      <c r="W758" t="s">
        <v>3296</v>
      </c>
      <c r="X758" t="s">
        <v>3301</v>
      </c>
      <c r="Y758" t="s">
        <v>3307</v>
      </c>
      <c r="Z758" t="s">
        <v>3310</v>
      </c>
      <c r="AA758" t="s">
        <v>3313</v>
      </c>
    </row>
    <row r="759" spans="1:27" x14ac:dyDescent="0.25">
      <c r="A759" s="1">
        <v>45377</v>
      </c>
      <c r="B759" t="s">
        <v>22</v>
      </c>
      <c r="C759" t="s">
        <v>126</v>
      </c>
      <c r="D759" t="s">
        <v>3322</v>
      </c>
      <c r="E759" s="2">
        <f t="shared" si="77"/>
        <v>3800</v>
      </c>
      <c r="F759">
        <v>1</v>
      </c>
      <c r="G759" s="2">
        <f t="shared" si="78"/>
        <v>3800</v>
      </c>
      <c r="H759" t="s">
        <v>137</v>
      </c>
      <c r="I759" t="s">
        <v>140</v>
      </c>
      <c r="J759" t="s">
        <v>899</v>
      </c>
      <c r="K759" t="s">
        <v>3281</v>
      </c>
      <c r="L759">
        <v>1</v>
      </c>
      <c r="M759">
        <v>0</v>
      </c>
      <c r="N759" s="2">
        <f t="shared" si="79"/>
        <v>3800</v>
      </c>
      <c r="O759" s="2">
        <f t="shared" si="83"/>
        <v>5000</v>
      </c>
      <c r="P759" s="2">
        <f t="shared" si="80"/>
        <v>5000</v>
      </c>
      <c r="Q759" s="2">
        <f t="shared" si="81"/>
        <v>-1200</v>
      </c>
      <c r="R759" s="3">
        <f t="shared" si="82"/>
        <v>-0.31578947368421051</v>
      </c>
      <c r="S759" t="s">
        <v>3286</v>
      </c>
      <c r="T759" t="s">
        <v>3288</v>
      </c>
      <c r="U759" t="s">
        <v>3291</v>
      </c>
      <c r="V759" t="s">
        <v>3295</v>
      </c>
      <c r="W759" t="s">
        <v>3296</v>
      </c>
      <c r="X759" t="s">
        <v>3301</v>
      </c>
      <c r="Y759" t="s">
        <v>3307</v>
      </c>
      <c r="Z759" t="s">
        <v>3311</v>
      </c>
      <c r="AA759" t="s">
        <v>3315</v>
      </c>
    </row>
    <row r="760" spans="1:27" x14ac:dyDescent="0.25">
      <c r="A760" s="1">
        <v>45377</v>
      </c>
      <c r="B760" t="s">
        <v>66</v>
      </c>
      <c r="C760" t="s">
        <v>135</v>
      </c>
      <c r="D760" t="s">
        <v>3317</v>
      </c>
      <c r="E760" s="2">
        <f t="shared" si="77"/>
        <v>6800</v>
      </c>
      <c r="F760">
        <v>5</v>
      </c>
      <c r="G760" s="2">
        <f t="shared" si="78"/>
        <v>34000</v>
      </c>
      <c r="H760" t="s">
        <v>137</v>
      </c>
      <c r="I760" t="s">
        <v>139</v>
      </c>
      <c r="J760" t="s">
        <v>900</v>
      </c>
      <c r="K760" t="s">
        <v>3281</v>
      </c>
      <c r="L760">
        <v>5</v>
      </c>
      <c r="M760">
        <v>0</v>
      </c>
      <c r="N760" s="2">
        <f t="shared" si="79"/>
        <v>34000</v>
      </c>
      <c r="O760" s="2">
        <f t="shared" si="83"/>
        <v>2600</v>
      </c>
      <c r="P760" s="2">
        <f t="shared" si="80"/>
        <v>13000</v>
      </c>
      <c r="Q760" s="2">
        <f t="shared" si="81"/>
        <v>21000</v>
      </c>
      <c r="R760" s="3">
        <f t="shared" si="82"/>
        <v>0.61764705882352944</v>
      </c>
      <c r="S760" t="s">
        <v>3285</v>
      </c>
      <c r="T760" t="s">
        <v>3289</v>
      </c>
      <c r="U760" t="s">
        <v>3290</v>
      </c>
      <c r="V760" t="s">
        <v>3292</v>
      </c>
      <c r="W760" t="s">
        <v>3296</v>
      </c>
      <c r="X760" t="s">
        <v>3301</v>
      </c>
      <c r="Y760" t="s">
        <v>3307</v>
      </c>
      <c r="Z760" t="s">
        <v>3310</v>
      </c>
      <c r="AA760" t="s">
        <v>3314</v>
      </c>
    </row>
    <row r="761" spans="1:27" x14ac:dyDescent="0.25">
      <c r="A761" s="1">
        <v>45378</v>
      </c>
      <c r="B761" t="s">
        <v>31</v>
      </c>
      <c r="C761" t="s">
        <v>132</v>
      </c>
      <c r="D761" t="s">
        <v>3322</v>
      </c>
      <c r="E761" s="2">
        <f t="shared" si="77"/>
        <v>3800</v>
      </c>
      <c r="F761">
        <v>5</v>
      </c>
      <c r="G761" s="2">
        <f t="shared" si="78"/>
        <v>19000</v>
      </c>
      <c r="H761" t="s">
        <v>137</v>
      </c>
      <c r="I761" t="s">
        <v>139</v>
      </c>
      <c r="J761" t="s">
        <v>901</v>
      </c>
      <c r="K761" t="s">
        <v>3281</v>
      </c>
      <c r="L761">
        <v>5</v>
      </c>
      <c r="M761">
        <v>0</v>
      </c>
      <c r="N761" s="2">
        <f t="shared" si="79"/>
        <v>19000</v>
      </c>
      <c r="O761" s="2">
        <f t="shared" si="83"/>
        <v>400</v>
      </c>
      <c r="P761" s="2">
        <f t="shared" si="80"/>
        <v>2000</v>
      </c>
      <c r="Q761" s="2">
        <f t="shared" si="81"/>
        <v>17000</v>
      </c>
      <c r="R761" s="3">
        <f t="shared" si="82"/>
        <v>0.89473684210526316</v>
      </c>
      <c r="S761" t="s">
        <v>3285</v>
      </c>
      <c r="T761" t="s">
        <v>3288</v>
      </c>
      <c r="U761" t="s">
        <v>3291</v>
      </c>
      <c r="V761" t="s">
        <v>3293</v>
      </c>
      <c r="W761" t="s">
        <v>3296</v>
      </c>
      <c r="X761" t="s">
        <v>3302</v>
      </c>
      <c r="Y761" t="s">
        <v>3307</v>
      </c>
      <c r="Z761" t="s">
        <v>3310</v>
      </c>
      <c r="AA761" t="s">
        <v>3312</v>
      </c>
    </row>
    <row r="762" spans="1:27" x14ac:dyDescent="0.25">
      <c r="A762" s="1">
        <v>45378</v>
      </c>
      <c r="B762" t="s">
        <v>33</v>
      </c>
      <c r="C762" t="s">
        <v>123</v>
      </c>
      <c r="D762" t="s">
        <v>3329</v>
      </c>
      <c r="E762" s="2">
        <f t="shared" si="77"/>
        <v>800</v>
      </c>
      <c r="F762">
        <v>4</v>
      </c>
      <c r="G762" s="2">
        <f t="shared" si="78"/>
        <v>3200</v>
      </c>
      <c r="H762" t="s">
        <v>137</v>
      </c>
      <c r="I762" t="s">
        <v>139</v>
      </c>
      <c r="J762" t="s">
        <v>902</v>
      </c>
      <c r="K762" t="s">
        <v>3282</v>
      </c>
      <c r="L762">
        <v>4</v>
      </c>
      <c r="M762">
        <v>0</v>
      </c>
      <c r="N762" s="2">
        <f t="shared" si="79"/>
        <v>3200</v>
      </c>
      <c r="O762" s="2">
        <f t="shared" si="83"/>
        <v>5000</v>
      </c>
      <c r="P762" s="2">
        <f t="shared" si="80"/>
        <v>20000</v>
      </c>
      <c r="Q762" s="2">
        <f t="shared" si="81"/>
        <v>-16800</v>
      </c>
      <c r="R762" s="3">
        <f t="shared" si="82"/>
        <v>-5.25</v>
      </c>
      <c r="S762" t="s">
        <v>3284</v>
      </c>
      <c r="T762" t="s">
        <v>3288</v>
      </c>
      <c r="U762" t="s">
        <v>3290</v>
      </c>
      <c r="V762" t="s">
        <v>3292</v>
      </c>
      <c r="W762" t="s">
        <v>3296</v>
      </c>
      <c r="X762" t="s">
        <v>3302</v>
      </c>
      <c r="Y762" t="s">
        <v>3308</v>
      </c>
      <c r="Z762" t="s">
        <v>3310</v>
      </c>
      <c r="AA762" t="s">
        <v>3312</v>
      </c>
    </row>
    <row r="763" spans="1:27" x14ac:dyDescent="0.25">
      <c r="A763" s="1">
        <v>45378</v>
      </c>
      <c r="B763" t="s">
        <v>45</v>
      </c>
      <c r="C763" t="s">
        <v>134</v>
      </c>
      <c r="D763" t="s">
        <v>3317</v>
      </c>
      <c r="E763" s="2">
        <f t="shared" si="77"/>
        <v>6800</v>
      </c>
      <c r="F763">
        <v>2</v>
      </c>
      <c r="G763" s="2">
        <f t="shared" si="78"/>
        <v>13600</v>
      </c>
      <c r="H763" t="s">
        <v>138</v>
      </c>
      <c r="I763" t="s">
        <v>139</v>
      </c>
      <c r="J763" t="s">
        <v>903</v>
      </c>
      <c r="K763" t="s">
        <v>3281</v>
      </c>
      <c r="L763">
        <v>2</v>
      </c>
      <c r="M763">
        <v>0</v>
      </c>
      <c r="N763" s="2">
        <f t="shared" si="79"/>
        <v>13600</v>
      </c>
      <c r="O763" s="2">
        <f t="shared" si="83"/>
        <v>900</v>
      </c>
      <c r="P763" s="2">
        <f t="shared" si="80"/>
        <v>1800</v>
      </c>
      <c r="Q763" s="2">
        <f t="shared" si="81"/>
        <v>11800</v>
      </c>
      <c r="R763" s="3">
        <f t="shared" si="82"/>
        <v>0.86764705882352944</v>
      </c>
      <c r="S763" t="s">
        <v>3286</v>
      </c>
      <c r="T763" t="s">
        <v>3289</v>
      </c>
      <c r="U763" t="s">
        <v>3290</v>
      </c>
      <c r="V763" t="s">
        <v>3293</v>
      </c>
      <c r="W763" t="s">
        <v>3296</v>
      </c>
      <c r="X763" t="s">
        <v>3302</v>
      </c>
      <c r="Y763" t="s">
        <v>3307</v>
      </c>
      <c r="Z763" t="s">
        <v>3310</v>
      </c>
      <c r="AA763" t="s">
        <v>3313</v>
      </c>
    </row>
    <row r="764" spans="1:27" x14ac:dyDescent="0.25">
      <c r="A764" s="1">
        <v>45378</v>
      </c>
      <c r="B764" t="s">
        <v>39</v>
      </c>
      <c r="C764" t="s">
        <v>132</v>
      </c>
      <c r="D764" t="s">
        <v>3319</v>
      </c>
      <c r="E764" s="2">
        <f t="shared" si="77"/>
        <v>1300</v>
      </c>
      <c r="F764">
        <v>4</v>
      </c>
      <c r="G764" s="2">
        <f t="shared" si="78"/>
        <v>5200</v>
      </c>
      <c r="H764" t="s">
        <v>137</v>
      </c>
      <c r="I764" t="s">
        <v>139</v>
      </c>
      <c r="J764" t="s">
        <v>904</v>
      </c>
      <c r="K764" t="s">
        <v>3281</v>
      </c>
      <c r="L764">
        <v>4</v>
      </c>
      <c r="M764">
        <v>0</v>
      </c>
      <c r="N764" s="2">
        <f t="shared" si="79"/>
        <v>5200</v>
      </c>
      <c r="O764" s="2">
        <f t="shared" si="83"/>
        <v>900</v>
      </c>
      <c r="P764" s="2">
        <f t="shared" si="80"/>
        <v>3600</v>
      </c>
      <c r="Q764" s="2">
        <f t="shared" si="81"/>
        <v>1600</v>
      </c>
      <c r="R764" s="3">
        <f t="shared" si="82"/>
        <v>0.30769230769230771</v>
      </c>
      <c r="S764" t="s">
        <v>3285</v>
      </c>
      <c r="T764" t="s">
        <v>3288</v>
      </c>
      <c r="U764" t="s">
        <v>3291</v>
      </c>
      <c r="V764" t="s">
        <v>3293</v>
      </c>
      <c r="W764" t="s">
        <v>3296</v>
      </c>
      <c r="X764" t="s">
        <v>3302</v>
      </c>
      <c r="Y764" t="s">
        <v>3307</v>
      </c>
      <c r="Z764" t="s">
        <v>3310</v>
      </c>
      <c r="AA764" t="s">
        <v>3312</v>
      </c>
    </row>
    <row r="765" spans="1:27" x14ac:dyDescent="0.25">
      <c r="A765" s="1">
        <v>45378</v>
      </c>
      <c r="B765" t="s">
        <v>116</v>
      </c>
      <c r="C765" t="s">
        <v>125</v>
      </c>
      <c r="D765" t="s">
        <v>3319</v>
      </c>
      <c r="E765" s="2">
        <f t="shared" si="77"/>
        <v>1300</v>
      </c>
      <c r="F765">
        <v>1</v>
      </c>
      <c r="G765" s="2">
        <f t="shared" si="78"/>
        <v>1300</v>
      </c>
      <c r="H765" t="s">
        <v>138</v>
      </c>
      <c r="I765" t="s">
        <v>139</v>
      </c>
      <c r="J765" t="s">
        <v>905</v>
      </c>
      <c r="K765" t="s">
        <v>3281</v>
      </c>
      <c r="L765">
        <v>1</v>
      </c>
      <c r="M765">
        <v>0</v>
      </c>
      <c r="N765" s="2">
        <f t="shared" si="79"/>
        <v>1300</v>
      </c>
      <c r="O765" s="2">
        <f t="shared" si="83"/>
        <v>2600</v>
      </c>
      <c r="P765" s="2">
        <f t="shared" si="80"/>
        <v>2600</v>
      </c>
      <c r="Q765" s="2">
        <f t="shared" si="81"/>
        <v>-1300</v>
      </c>
      <c r="R765" s="3">
        <f t="shared" si="82"/>
        <v>-1</v>
      </c>
      <c r="S765" t="s">
        <v>3285</v>
      </c>
      <c r="T765" t="s">
        <v>3289</v>
      </c>
      <c r="U765" t="s">
        <v>3291</v>
      </c>
      <c r="V765" t="s">
        <v>3293</v>
      </c>
      <c r="W765" t="s">
        <v>3296</v>
      </c>
      <c r="X765" t="s">
        <v>3302</v>
      </c>
      <c r="Y765" t="s">
        <v>3308</v>
      </c>
      <c r="Z765" t="s">
        <v>3311</v>
      </c>
      <c r="AA765" t="s">
        <v>3314</v>
      </c>
    </row>
    <row r="766" spans="1:27" x14ac:dyDescent="0.25">
      <c r="A766" s="1">
        <v>45378</v>
      </c>
      <c r="B766" t="s">
        <v>82</v>
      </c>
      <c r="C766" t="s">
        <v>131</v>
      </c>
      <c r="D766" t="s">
        <v>3322</v>
      </c>
      <c r="E766" s="2">
        <f t="shared" si="77"/>
        <v>3800</v>
      </c>
      <c r="F766">
        <v>5</v>
      </c>
      <c r="G766" s="2">
        <f t="shared" si="78"/>
        <v>19000</v>
      </c>
      <c r="H766" t="s">
        <v>138</v>
      </c>
      <c r="I766" t="s">
        <v>140</v>
      </c>
      <c r="J766" t="s">
        <v>906</v>
      </c>
      <c r="K766" t="s">
        <v>3281</v>
      </c>
      <c r="L766">
        <v>5</v>
      </c>
      <c r="M766">
        <v>0</v>
      </c>
      <c r="N766" s="2">
        <f t="shared" si="79"/>
        <v>19000</v>
      </c>
      <c r="O766" s="2">
        <f t="shared" si="83"/>
        <v>3500</v>
      </c>
      <c r="P766" s="2">
        <f t="shared" si="80"/>
        <v>17500</v>
      </c>
      <c r="Q766" s="2">
        <f t="shared" si="81"/>
        <v>1500</v>
      </c>
      <c r="R766" s="3">
        <f t="shared" si="82"/>
        <v>7.8947368421052627E-2</v>
      </c>
      <c r="S766" t="s">
        <v>3286</v>
      </c>
      <c r="T766" t="s">
        <v>3288</v>
      </c>
      <c r="U766" t="s">
        <v>3290</v>
      </c>
      <c r="V766" t="s">
        <v>3295</v>
      </c>
      <c r="W766" t="s">
        <v>3296</v>
      </c>
      <c r="X766" t="s">
        <v>3302</v>
      </c>
      <c r="Y766" t="s">
        <v>3309</v>
      </c>
      <c r="Z766" t="s">
        <v>3311</v>
      </c>
      <c r="AA766" t="s">
        <v>3313</v>
      </c>
    </row>
    <row r="767" spans="1:27" x14ac:dyDescent="0.25">
      <c r="A767" s="1">
        <v>45378</v>
      </c>
      <c r="B767" t="s">
        <v>28</v>
      </c>
      <c r="C767" t="s">
        <v>130</v>
      </c>
      <c r="D767" t="s">
        <v>3318</v>
      </c>
      <c r="E767" s="2">
        <f t="shared" si="77"/>
        <v>4800</v>
      </c>
      <c r="F767">
        <v>2</v>
      </c>
      <c r="G767" s="2">
        <f t="shared" si="78"/>
        <v>9600</v>
      </c>
      <c r="H767" t="s">
        <v>138</v>
      </c>
      <c r="I767" t="s">
        <v>139</v>
      </c>
      <c r="J767" t="s">
        <v>907</v>
      </c>
      <c r="K767" t="s">
        <v>3281</v>
      </c>
      <c r="L767">
        <v>2</v>
      </c>
      <c r="M767">
        <v>0</v>
      </c>
      <c r="N767" s="2">
        <f t="shared" si="79"/>
        <v>9600</v>
      </c>
      <c r="O767" s="2">
        <f t="shared" si="83"/>
        <v>3500</v>
      </c>
      <c r="P767" s="2">
        <f t="shared" si="80"/>
        <v>7000</v>
      </c>
      <c r="Q767" s="2">
        <f t="shared" si="81"/>
        <v>2600</v>
      </c>
      <c r="R767" s="3">
        <f t="shared" si="82"/>
        <v>0.27083333333333331</v>
      </c>
      <c r="S767" t="s">
        <v>3285</v>
      </c>
      <c r="T767" t="s">
        <v>3289</v>
      </c>
      <c r="U767" t="s">
        <v>3291</v>
      </c>
      <c r="V767" t="s">
        <v>3295</v>
      </c>
      <c r="W767" t="s">
        <v>3296</v>
      </c>
      <c r="X767" t="s">
        <v>3302</v>
      </c>
      <c r="Y767" t="s">
        <v>3309</v>
      </c>
      <c r="Z767" t="s">
        <v>3311</v>
      </c>
      <c r="AA767" t="s">
        <v>3315</v>
      </c>
    </row>
    <row r="768" spans="1:27" x14ac:dyDescent="0.25">
      <c r="A768" s="1">
        <v>45379</v>
      </c>
      <c r="B768" t="s">
        <v>71</v>
      </c>
      <c r="C768" t="s">
        <v>135</v>
      </c>
      <c r="D768" t="s">
        <v>3318</v>
      </c>
      <c r="E768" s="2">
        <f t="shared" si="77"/>
        <v>4800</v>
      </c>
      <c r="F768">
        <v>1</v>
      </c>
      <c r="G768" s="2">
        <f t="shared" si="78"/>
        <v>4800</v>
      </c>
      <c r="H768" t="s">
        <v>138</v>
      </c>
      <c r="I768" t="s">
        <v>139</v>
      </c>
      <c r="J768" t="s">
        <v>908</v>
      </c>
      <c r="K768" t="s">
        <v>3281</v>
      </c>
      <c r="L768">
        <v>1</v>
      </c>
      <c r="M768">
        <v>0</v>
      </c>
      <c r="N768" s="2">
        <f t="shared" si="79"/>
        <v>4800</v>
      </c>
      <c r="O768" s="2">
        <f t="shared" si="83"/>
        <v>1800</v>
      </c>
      <c r="P768" s="2">
        <f t="shared" si="80"/>
        <v>1800</v>
      </c>
      <c r="Q768" s="2">
        <f t="shared" si="81"/>
        <v>3000</v>
      </c>
      <c r="R768" s="3">
        <f t="shared" si="82"/>
        <v>0.625</v>
      </c>
      <c r="S768" t="s">
        <v>3284</v>
      </c>
      <c r="T768" t="s">
        <v>3287</v>
      </c>
      <c r="U768" t="s">
        <v>3291</v>
      </c>
      <c r="V768" t="s">
        <v>3293</v>
      </c>
      <c r="W768" t="s">
        <v>3296</v>
      </c>
      <c r="X768" t="s">
        <v>3303</v>
      </c>
      <c r="Y768" t="s">
        <v>3309</v>
      </c>
      <c r="Z768" t="s">
        <v>3310</v>
      </c>
      <c r="AA768" t="s">
        <v>3314</v>
      </c>
    </row>
    <row r="769" spans="1:27" x14ac:dyDescent="0.25">
      <c r="A769" s="1">
        <v>45379</v>
      </c>
      <c r="B769" t="s">
        <v>41</v>
      </c>
      <c r="C769" t="s">
        <v>122</v>
      </c>
      <c r="D769" t="s">
        <v>3320</v>
      </c>
      <c r="E769" s="2">
        <f t="shared" si="77"/>
        <v>2800</v>
      </c>
      <c r="F769">
        <v>1</v>
      </c>
      <c r="G769" s="2">
        <f t="shared" si="78"/>
        <v>2800</v>
      </c>
      <c r="H769" t="s">
        <v>137</v>
      </c>
      <c r="I769" t="s">
        <v>141</v>
      </c>
      <c r="J769" t="s">
        <v>909</v>
      </c>
      <c r="K769" t="s">
        <v>3281</v>
      </c>
      <c r="L769">
        <v>1</v>
      </c>
      <c r="M769">
        <v>0</v>
      </c>
      <c r="N769" s="2">
        <f t="shared" si="79"/>
        <v>2800</v>
      </c>
      <c r="O769" s="2">
        <f t="shared" si="83"/>
        <v>900</v>
      </c>
      <c r="P769" s="2">
        <f t="shared" si="80"/>
        <v>900</v>
      </c>
      <c r="Q769" s="2">
        <f t="shared" si="81"/>
        <v>1900</v>
      </c>
      <c r="R769" s="3">
        <f t="shared" si="82"/>
        <v>0.6785714285714286</v>
      </c>
      <c r="S769" t="s">
        <v>3286</v>
      </c>
      <c r="T769" t="s">
        <v>3288</v>
      </c>
      <c r="U769" t="s">
        <v>3290</v>
      </c>
      <c r="V769" t="s">
        <v>3294</v>
      </c>
      <c r="W769" t="s">
        <v>3296</v>
      </c>
      <c r="X769" t="s">
        <v>3303</v>
      </c>
      <c r="Y769" t="s">
        <v>3309</v>
      </c>
      <c r="Z769" t="s">
        <v>3311</v>
      </c>
      <c r="AA769" t="s">
        <v>3315</v>
      </c>
    </row>
    <row r="770" spans="1:27" x14ac:dyDescent="0.25">
      <c r="A770" s="1">
        <v>45379</v>
      </c>
      <c r="B770" t="s">
        <v>78</v>
      </c>
      <c r="C770" t="s">
        <v>130</v>
      </c>
      <c r="D770" t="s">
        <v>3319</v>
      </c>
      <c r="E770" s="2">
        <f t="shared" ref="E770:E833" si="84">IF(AND(C770="Cinnamon Rolls", D770="Large Pack"), 1500,
IF(AND(C770="Cinnamon Rolls", D770="Small Pack"), 800,
IF(AND(C770="Cinnamon Rolls", D770="Party Pack"), 2800,
IF(D770="500g",1300,
IF(D770="1000g",2800,
IF(D770="1500g",3800,
IF(D770="2000g",4800,
IF(D770="2500g",5800,
IF(D770="3000g",6800,"")))))))))</f>
        <v>1300</v>
      </c>
      <c r="F770">
        <v>5</v>
      </c>
      <c r="G770" s="2">
        <f t="shared" ref="G770:G833" si="85">F770*E770</f>
        <v>6500</v>
      </c>
      <c r="H770" t="s">
        <v>138</v>
      </c>
      <c r="I770" t="s">
        <v>141</v>
      </c>
      <c r="J770" t="s">
        <v>910</v>
      </c>
      <c r="K770" t="s">
        <v>3281</v>
      </c>
      <c r="L770">
        <v>5</v>
      </c>
      <c r="M770">
        <v>0</v>
      </c>
      <c r="N770" s="2">
        <f t="shared" ref="N770:N833" si="86">G770-M770</f>
        <v>6500</v>
      </c>
      <c r="O770" s="2">
        <f t="shared" si="83"/>
        <v>4200</v>
      </c>
      <c r="P770" s="2">
        <f t="shared" ref="P770:P833" si="87">L770*O770</f>
        <v>21000</v>
      </c>
      <c r="Q770" s="2">
        <f t="shared" ref="Q770:Q833" si="88">N770-P770</f>
        <v>-14500</v>
      </c>
      <c r="R770" s="3">
        <f t="shared" ref="R770:R833" si="89">Q770/N770*100%</f>
        <v>-2.2307692307692308</v>
      </c>
      <c r="S770" t="s">
        <v>3286</v>
      </c>
      <c r="T770" t="s">
        <v>3287</v>
      </c>
      <c r="U770" t="s">
        <v>3291</v>
      </c>
      <c r="V770" t="s">
        <v>3293</v>
      </c>
      <c r="W770" t="s">
        <v>3296</v>
      </c>
      <c r="X770" t="s">
        <v>3303</v>
      </c>
      <c r="Y770" t="s">
        <v>3308</v>
      </c>
      <c r="Z770" t="s">
        <v>3310</v>
      </c>
      <c r="AA770" t="s">
        <v>3313</v>
      </c>
    </row>
    <row r="771" spans="1:27" x14ac:dyDescent="0.25">
      <c r="A771" s="1">
        <v>45380</v>
      </c>
      <c r="B771" t="s">
        <v>32</v>
      </c>
      <c r="C771" t="s">
        <v>124</v>
      </c>
      <c r="D771" t="s">
        <v>3321</v>
      </c>
      <c r="E771" s="2">
        <f t="shared" si="84"/>
        <v>5800</v>
      </c>
      <c r="F771">
        <v>5</v>
      </c>
      <c r="G771" s="2">
        <f t="shared" si="85"/>
        <v>29000</v>
      </c>
      <c r="H771" t="s">
        <v>137</v>
      </c>
      <c r="I771" t="s">
        <v>139</v>
      </c>
      <c r="J771" t="s">
        <v>911</v>
      </c>
      <c r="K771" t="s">
        <v>3281</v>
      </c>
      <c r="L771">
        <v>5</v>
      </c>
      <c r="M771">
        <v>0</v>
      </c>
      <c r="N771" s="2">
        <f t="shared" si="86"/>
        <v>29000</v>
      </c>
      <c r="O771" s="2">
        <f t="shared" ref="O771:O834" si="90">IF(AND(C772="Cinnamon Rolls", D772="Small Pack"), 400,
IF(AND(C772="Cinnamon Rolls", D772="Large Pack"), 1000,
IF(AND(C772="Cinnamon Rolls", D772="Party Pack"), 1300,
IF(D772="500g", 900,
IF(D772="1000g", 1800,
IF(D772="1500g", 2600,
IF(D772="2000g", 3500,
IF(D772="2500g", 4200,
IF(D772="3000g", 5000, "")))))))))</f>
        <v>2600</v>
      </c>
      <c r="P771" s="2">
        <f t="shared" si="87"/>
        <v>13000</v>
      </c>
      <c r="Q771" s="2">
        <f t="shared" si="88"/>
        <v>16000</v>
      </c>
      <c r="R771" s="3">
        <f t="shared" si="89"/>
        <v>0.55172413793103448</v>
      </c>
      <c r="S771" t="s">
        <v>3285</v>
      </c>
      <c r="T771" t="s">
        <v>3289</v>
      </c>
      <c r="U771" t="s">
        <v>3291</v>
      </c>
      <c r="V771" t="s">
        <v>3292</v>
      </c>
      <c r="W771" t="s">
        <v>3296</v>
      </c>
      <c r="X771" t="s">
        <v>3304</v>
      </c>
      <c r="Y771" t="s">
        <v>3308</v>
      </c>
      <c r="Z771" t="s">
        <v>3311</v>
      </c>
      <c r="AA771" t="s">
        <v>3314</v>
      </c>
    </row>
    <row r="772" spans="1:27" x14ac:dyDescent="0.25">
      <c r="A772" s="1">
        <v>45380</v>
      </c>
      <c r="B772" t="s">
        <v>81</v>
      </c>
      <c r="C772" t="s">
        <v>126</v>
      </c>
      <c r="D772" t="s">
        <v>3322</v>
      </c>
      <c r="E772" s="2">
        <f t="shared" si="84"/>
        <v>3800</v>
      </c>
      <c r="F772">
        <v>1</v>
      </c>
      <c r="G772" s="2">
        <f t="shared" si="85"/>
        <v>3800</v>
      </c>
      <c r="H772" t="s">
        <v>136</v>
      </c>
      <c r="I772" t="s">
        <v>140</v>
      </c>
      <c r="J772" t="s">
        <v>912</v>
      </c>
      <c r="K772" t="s">
        <v>3281</v>
      </c>
      <c r="L772">
        <v>1</v>
      </c>
      <c r="M772">
        <v>0</v>
      </c>
      <c r="N772" s="2">
        <f t="shared" si="86"/>
        <v>3800</v>
      </c>
      <c r="O772" s="2">
        <f t="shared" si="90"/>
        <v>3500</v>
      </c>
      <c r="P772" s="2">
        <f t="shared" si="87"/>
        <v>3500</v>
      </c>
      <c r="Q772" s="2">
        <f t="shared" si="88"/>
        <v>300</v>
      </c>
      <c r="R772" s="3">
        <f t="shared" si="89"/>
        <v>7.8947368421052627E-2</v>
      </c>
      <c r="S772" t="s">
        <v>3286</v>
      </c>
      <c r="T772" t="s">
        <v>3287</v>
      </c>
      <c r="U772" t="s">
        <v>3291</v>
      </c>
      <c r="V772" t="s">
        <v>3292</v>
      </c>
      <c r="W772" t="s">
        <v>3296</v>
      </c>
      <c r="X772" t="s">
        <v>3304</v>
      </c>
      <c r="Y772" t="s">
        <v>3307</v>
      </c>
      <c r="Z772" t="s">
        <v>3310</v>
      </c>
      <c r="AA772" t="s">
        <v>3314</v>
      </c>
    </row>
    <row r="773" spans="1:27" x14ac:dyDescent="0.25">
      <c r="A773" s="1">
        <v>45380</v>
      </c>
      <c r="B773" t="s">
        <v>32</v>
      </c>
      <c r="C773" t="s">
        <v>132</v>
      </c>
      <c r="D773" t="s">
        <v>3318</v>
      </c>
      <c r="E773" s="2">
        <f t="shared" si="84"/>
        <v>4800</v>
      </c>
      <c r="F773">
        <v>2</v>
      </c>
      <c r="G773" s="2">
        <f t="shared" si="85"/>
        <v>9600</v>
      </c>
      <c r="H773" t="s">
        <v>138</v>
      </c>
      <c r="I773" t="s">
        <v>141</v>
      </c>
      <c r="J773" t="s">
        <v>913</v>
      </c>
      <c r="K773" t="s">
        <v>3281</v>
      </c>
      <c r="L773">
        <v>2</v>
      </c>
      <c r="M773">
        <v>50</v>
      </c>
      <c r="N773" s="2">
        <f t="shared" si="86"/>
        <v>9550</v>
      </c>
      <c r="O773" s="2">
        <f t="shared" si="90"/>
        <v>2600</v>
      </c>
      <c r="P773" s="2">
        <f t="shared" si="87"/>
        <v>5200</v>
      </c>
      <c r="Q773" s="2">
        <f t="shared" si="88"/>
        <v>4350</v>
      </c>
      <c r="R773" s="3">
        <f t="shared" si="89"/>
        <v>0.45549738219895286</v>
      </c>
      <c r="S773" t="s">
        <v>3285</v>
      </c>
      <c r="T773" t="s">
        <v>3287</v>
      </c>
      <c r="U773" t="s">
        <v>3291</v>
      </c>
      <c r="V773" t="s">
        <v>3294</v>
      </c>
      <c r="W773" t="s">
        <v>3296</v>
      </c>
      <c r="X773" t="s">
        <v>3304</v>
      </c>
      <c r="Y773" t="s">
        <v>3307</v>
      </c>
      <c r="Z773" t="s">
        <v>3311</v>
      </c>
      <c r="AA773" t="s">
        <v>3313</v>
      </c>
    </row>
    <row r="774" spans="1:27" x14ac:dyDescent="0.25">
      <c r="A774" s="1">
        <v>45380</v>
      </c>
      <c r="B774" t="s">
        <v>81</v>
      </c>
      <c r="C774" t="s">
        <v>135</v>
      </c>
      <c r="D774" t="s">
        <v>3322</v>
      </c>
      <c r="E774" s="2">
        <f t="shared" si="84"/>
        <v>3800</v>
      </c>
      <c r="F774">
        <v>1</v>
      </c>
      <c r="G774" s="2">
        <f t="shared" si="85"/>
        <v>3800</v>
      </c>
      <c r="H774" t="s">
        <v>137</v>
      </c>
      <c r="I774" t="s">
        <v>141</v>
      </c>
      <c r="J774" t="s">
        <v>914</v>
      </c>
      <c r="K774" t="s">
        <v>3281</v>
      </c>
      <c r="L774">
        <v>1</v>
      </c>
      <c r="M774">
        <v>0</v>
      </c>
      <c r="N774" s="2">
        <f t="shared" si="86"/>
        <v>3800</v>
      </c>
      <c r="O774" s="2">
        <f t="shared" si="90"/>
        <v>400</v>
      </c>
      <c r="P774" s="2">
        <f t="shared" si="87"/>
        <v>400</v>
      </c>
      <c r="Q774" s="2">
        <f t="shared" si="88"/>
        <v>3400</v>
      </c>
      <c r="R774" s="3">
        <f t="shared" si="89"/>
        <v>0.89473684210526316</v>
      </c>
      <c r="S774" t="s">
        <v>3284</v>
      </c>
      <c r="T774" t="s">
        <v>3287</v>
      </c>
      <c r="U774" t="s">
        <v>3291</v>
      </c>
      <c r="V774" t="s">
        <v>3295</v>
      </c>
      <c r="W774" t="s">
        <v>3296</v>
      </c>
      <c r="X774" t="s">
        <v>3304</v>
      </c>
      <c r="Y774" t="s">
        <v>3307</v>
      </c>
      <c r="Z774" t="s">
        <v>3311</v>
      </c>
      <c r="AA774" t="s">
        <v>3314</v>
      </c>
    </row>
    <row r="775" spans="1:27" x14ac:dyDescent="0.25">
      <c r="A775" s="1">
        <v>45380</v>
      </c>
      <c r="B775" t="s">
        <v>62</v>
      </c>
      <c r="C775" t="s">
        <v>123</v>
      </c>
      <c r="D775" t="s">
        <v>3329</v>
      </c>
      <c r="E775" s="2">
        <f t="shared" si="84"/>
        <v>800</v>
      </c>
      <c r="F775">
        <v>2</v>
      </c>
      <c r="G775" s="2">
        <f t="shared" si="85"/>
        <v>1600</v>
      </c>
      <c r="H775" t="s">
        <v>136</v>
      </c>
      <c r="I775" t="s">
        <v>139</v>
      </c>
      <c r="J775" t="s">
        <v>915</v>
      </c>
      <c r="K775" t="s">
        <v>3282</v>
      </c>
      <c r="L775">
        <v>2</v>
      </c>
      <c r="M775">
        <v>0</v>
      </c>
      <c r="N775" s="2">
        <f t="shared" si="86"/>
        <v>1600</v>
      </c>
      <c r="O775" s="2">
        <f t="shared" si="90"/>
        <v>5000</v>
      </c>
      <c r="P775" s="2">
        <f t="shared" si="87"/>
        <v>10000</v>
      </c>
      <c r="Q775" s="2">
        <f t="shared" si="88"/>
        <v>-8400</v>
      </c>
      <c r="R775" s="3">
        <f t="shared" si="89"/>
        <v>-5.25</v>
      </c>
      <c r="S775" t="s">
        <v>3286</v>
      </c>
      <c r="T775" t="s">
        <v>3289</v>
      </c>
      <c r="U775" t="s">
        <v>3291</v>
      </c>
      <c r="V775" t="s">
        <v>3293</v>
      </c>
      <c r="W775" t="s">
        <v>3296</v>
      </c>
      <c r="X775" t="s">
        <v>3304</v>
      </c>
      <c r="Y775" t="s">
        <v>3309</v>
      </c>
      <c r="Z775" t="s">
        <v>3310</v>
      </c>
      <c r="AA775" t="s">
        <v>3313</v>
      </c>
    </row>
    <row r="776" spans="1:27" x14ac:dyDescent="0.25">
      <c r="A776" s="1">
        <v>45380</v>
      </c>
      <c r="B776" t="s">
        <v>70</v>
      </c>
      <c r="C776" t="s">
        <v>131</v>
      </c>
      <c r="D776" t="s">
        <v>3317</v>
      </c>
      <c r="E776" s="2">
        <f t="shared" si="84"/>
        <v>6800</v>
      </c>
      <c r="F776">
        <v>1</v>
      </c>
      <c r="G776" s="2">
        <f t="shared" si="85"/>
        <v>6800</v>
      </c>
      <c r="H776" t="s">
        <v>137</v>
      </c>
      <c r="I776" t="s">
        <v>140</v>
      </c>
      <c r="J776" t="s">
        <v>916</v>
      </c>
      <c r="K776" t="s">
        <v>3281</v>
      </c>
      <c r="L776">
        <v>1</v>
      </c>
      <c r="M776">
        <v>0</v>
      </c>
      <c r="N776" s="2">
        <f t="shared" si="86"/>
        <v>6800</v>
      </c>
      <c r="O776" s="2">
        <f t="shared" si="90"/>
        <v>5000</v>
      </c>
      <c r="P776" s="2">
        <f t="shared" si="87"/>
        <v>5000</v>
      </c>
      <c r="Q776" s="2">
        <f t="shared" si="88"/>
        <v>1800</v>
      </c>
      <c r="R776" s="3">
        <f t="shared" si="89"/>
        <v>0.26470588235294118</v>
      </c>
      <c r="S776" t="s">
        <v>3286</v>
      </c>
      <c r="T776" t="s">
        <v>3289</v>
      </c>
      <c r="U776" t="s">
        <v>3291</v>
      </c>
      <c r="V776" t="s">
        <v>3292</v>
      </c>
      <c r="W776" t="s">
        <v>3296</v>
      </c>
      <c r="X776" t="s">
        <v>3304</v>
      </c>
      <c r="Y776" t="s">
        <v>3309</v>
      </c>
      <c r="Z776" t="s">
        <v>3310</v>
      </c>
      <c r="AA776" t="s">
        <v>3312</v>
      </c>
    </row>
    <row r="777" spans="1:27" x14ac:dyDescent="0.25">
      <c r="A777" s="1">
        <v>45380</v>
      </c>
      <c r="B777" t="s">
        <v>60</v>
      </c>
      <c r="C777" t="s">
        <v>122</v>
      </c>
      <c r="D777" t="s">
        <v>3317</v>
      </c>
      <c r="E777" s="2">
        <f t="shared" si="84"/>
        <v>6800</v>
      </c>
      <c r="F777">
        <v>3</v>
      </c>
      <c r="G777" s="2">
        <f t="shared" si="85"/>
        <v>20400</v>
      </c>
      <c r="H777" t="s">
        <v>137</v>
      </c>
      <c r="I777" t="s">
        <v>140</v>
      </c>
      <c r="J777" t="s">
        <v>917</v>
      </c>
      <c r="K777" t="s">
        <v>3281</v>
      </c>
      <c r="L777">
        <v>3</v>
      </c>
      <c r="M777">
        <v>0</v>
      </c>
      <c r="N777" s="2">
        <f t="shared" si="86"/>
        <v>20400</v>
      </c>
      <c r="O777" s="2">
        <f t="shared" si="90"/>
        <v>400</v>
      </c>
      <c r="P777" s="2">
        <f t="shared" si="87"/>
        <v>1200</v>
      </c>
      <c r="Q777" s="2">
        <f t="shared" si="88"/>
        <v>19200</v>
      </c>
      <c r="R777" s="3">
        <f t="shared" si="89"/>
        <v>0.94117647058823528</v>
      </c>
      <c r="S777" t="s">
        <v>3284</v>
      </c>
      <c r="T777" t="s">
        <v>3287</v>
      </c>
      <c r="U777" t="s">
        <v>3290</v>
      </c>
      <c r="V777" t="s">
        <v>3293</v>
      </c>
      <c r="W777" t="s">
        <v>3296</v>
      </c>
      <c r="X777" t="s">
        <v>3304</v>
      </c>
      <c r="Y777" t="s">
        <v>3308</v>
      </c>
      <c r="Z777" t="s">
        <v>3311</v>
      </c>
      <c r="AA777" t="s">
        <v>3313</v>
      </c>
    </row>
    <row r="778" spans="1:27" x14ac:dyDescent="0.25">
      <c r="A778" s="1">
        <v>45380</v>
      </c>
      <c r="B778" t="s">
        <v>104</v>
      </c>
      <c r="C778" t="s">
        <v>123</v>
      </c>
      <c r="D778" t="s">
        <v>3329</v>
      </c>
      <c r="E778" s="2">
        <f t="shared" si="84"/>
        <v>800</v>
      </c>
      <c r="F778">
        <v>2</v>
      </c>
      <c r="G778" s="2">
        <f t="shared" si="85"/>
        <v>1600</v>
      </c>
      <c r="H778" t="s">
        <v>136</v>
      </c>
      <c r="I778" t="s">
        <v>140</v>
      </c>
      <c r="J778" t="s">
        <v>918</v>
      </c>
      <c r="K778" t="s">
        <v>3282</v>
      </c>
      <c r="L778">
        <v>2</v>
      </c>
      <c r="M778">
        <v>0</v>
      </c>
      <c r="N778" s="2">
        <f t="shared" si="86"/>
        <v>1600</v>
      </c>
      <c r="O778" s="2">
        <f t="shared" si="90"/>
        <v>900</v>
      </c>
      <c r="P778" s="2">
        <f t="shared" si="87"/>
        <v>1800</v>
      </c>
      <c r="Q778" s="2">
        <f t="shared" si="88"/>
        <v>-200</v>
      </c>
      <c r="R778" s="3">
        <f t="shared" si="89"/>
        <v>-0.125</v>
      </c>
      <c r="S778" t="s">
        <v>3286</v>
      </c>
      <c r="T778" t="s">
        <v>3288</v>
      </c>
      <c r="U778" t="s">
        <v>3291</v>
      </c>
      <c r="V778" t="s">
        <v>3293</v>
      </c>
      <c r="W778" t="s">
        <v>3296</v>
      </c>
      <c r="X778" t="s">
        <v>3304</v>
      </c>
      <c r="Y778" t="s">
        <v>3309</v>
      </c>
      <c r="Z778" t="s">
        <v>3310</v>
      </c>
      <c r="AA778" t="s">
        <v>3314</v>
      </c>
    </row>
    <row r="779" spans="1:27" x14ac:dyDescent="0.25">
      <c r="A779" s="1">
        <v>45380</v>
      </c>
      <c r="B779" t="s">
        <v>37</v>
      </c>
      <c r="C779" t="s">
        <v>133</v>
      </c>
      <c r="D779" t="s">
        <v>3319</v>
      </c>
      <c r="E779" s="2">
        <f t="shared" si="84"/>
        <v>1300</v>
      </c>
      <c r="F779">
        <v>1</v>
      </c>
      <c r="G779" s="2">
        <f t="shared" si="85"/>
        <v>1300</v>
      </c>
      <c r="H779" t="s">
        <v>138</v>
      </c>
      <c r="I779" t="s">
        <v>141</v>
      </c>
      <c r="J779" t="s">
        <v>919</v>
      </c>
      <c r="K779" t="s">
        <v>3281</v>
      </c>
      <c r="L779">
        <v>1</v>
      </c>
      <c r="M779">
        <v>50</v>
      </c>
      <c r="N779" s="2">
        <f t="shared" si="86"/>
        <v>1250</v>
      </c>
      <c r="O779" s="2">
        <f t="shared" si="90"/>
        <v>2600</v>
      </c>
      <c r="P779" s="2">
        <f t="shared" si="87"/>
        <v>2600</v>
      </c>
      <c r="Q779" s="2">
        <f t="shared" si="88"/>
        <v>-1350</v>
      </c>
      <c r="R779" s="3">
        <f t="shared" si="89"/>
        <v>-1.08</v>
      </c>
      <c r="S779" t="s">
        <v>3286</v>
      </c>
      <c r="T779" t="s">
        <v>3288</v>
      </c>
      <c r="U779" t="s">
        <v>3291</v>
      </c>
      <c r="V779" t="s">
        <v>3293</v>
      </c>
      <c r="W779" t="s">
        <v>3296</v>
      </c>
      <c r="X779" t="s">
        <v>3304</v>
      </c>
      <c r="Y779" t="s">
        <v>3307</v>
      </c>
      <c r="Z779" t="s">
        <v>3310</v>
      </c>
      <c r="AA779" t="s">
        <v>3315</v>
      </c>
    </row>
    <row r="780" spans="1:27" x14ac:dyDescent="0.25">
      <c r="A780" s="1">
        <v>45381</v>
      </c>
      <c r="B780" t="s">
        <v>97</v>
      </c>
      <c r="C780" t="s">
        <v>125</v>
      </c>
      <c r="D780" t="s">
        <v>3322</v>
      </c>
      <c r="E780" s="2">
        <f t="shared" si="84"/>
        <v>3800</v>
      </c>
      <c r="F780">
        <v>3</v>
      </c>
      <c r="G780" s="2">
        <f t="shared" si="85"/>
        <v>11400</v>
      </c>
      <c r="H780" t="s">
        <v>138</v>
      </c>
      <c r="I780" t="s">
        <v>139</v>
      </c>
      <c r="J780" t="s">
        <v>920</v>
      </c>
      <c r="K780" t="s">
        <v>3281</v>
      </c>
      <c r="L780">
        <v>3</v>
      </c>
      <c r="M780">
        <v>0</v>
      </c>
      <c r="N780" s="2">
        <f t="shared" si="86"/>
        <v>11400</v>
      </c>
      <c r="O780" s="2">
        <f t="shared" si="90"/>
        <v>1300</v>
      </c>
      <c r="P780" s="2">
        <f t="shared" si="87"/>
        <v>3900</v>
      </c>
      <c r="Q780" s="2">
        <f t="shared" si="88"/>
        <v>7500</v>
      </c>
      <c r="R780" s="3">
        <f t="shared" si="89"/>
        <v>0.65789473684210531</v>
      </c>
      <c r="S780" t="s">
        <v>3286</v>
      </c>
      <c r="T780" t="s">
        <v>3287</v>
      </c>
      <c r="U780" t="s">
        <v>3291</v>
      </c>
      <c r="V780" t="s">
        <v>3292</v>
      </c>
      <c r="W780" t="s">
        <v>3296</v>
      </c>
      <c r="X780" t="s">
        <v>3305</v>
      </c>
      <c r="Y780" t="s">
        <v>3308</v>
      </c>
      <c r="Z780" t="s">
        <v>3310</v>
      </c>
      <c r="AA780" t="s">
        <v>3315</v>
      </c>
    </row>
    <row r="781" spans="1:27" x14ac:dyDescent="0.25">
      <c r="A781" s="1">
        <v>45381</v>
      </c>
      <c r="B781" t="s">
        <v>79</v>
      </c>
      <c r="C781" t="s">
        <v>123</v>
      </c>
      <c r="D781" t="s">
        <v>3327</v>
      </c>
      <c r="E781" s="2">
        <f t="shared" si="84"/>
        <v>2800</v>
      </c>
      <c r="F781">
        <v>3</v>
      </c>
      <c r="G781" s="2">
        <f t="shared" si="85"/>
        <v>8400</v>
      </c>
      <c r="H781" t="s">
        <v>136</v>
      </c>
      <c r="I781" t="s">
        <v>139</v>
      </c>
      <c r="J781" t="s">
        <v>921</v>
      </c>
      <c r="K781" t="s">
        <v>3282</v>
      </c>
      <c r="L781">
        <v>3</v>
      </c>
      <c r="M781">
        <v>0</v>
      </c>
      <c r="N781" s="2">
        <f t="shared" si="86"/>
        <v>8400</v>
      </c>
      <c r="O781" s="2">
        <f t="shared" si="90"/>
        <v>5000</v>
      </c>
      <c r="P781" s="2">
        <f t="shared" si="87"/>
        <v>15000</v>
      </c>
      <c r="Q781" s="2">
        <f t="shared" si="88"/>
        <v>-6600</v>
      </c>
      <c r="R781" s="3">
        <f t="shared" si="89"/>
        <v>-0.7857142857142857</v>
      </c>
      <c r="S781" t="s">
        <v>3284</v>
      </c>
      <c r="T781" t="s">
        <v>3287</v>
      </c>
      <c r="U781" t="s">
        <v>3290</v>
      </c>
      <c r="V781" t="s">
        <v>3292</v>
      </c>
      <c r="W781" t="s">
        <v>3296</v>
      </c>
      <c r="X781" t="s">
        <v>3305</v>
      </c>
      <c r="Y781" t="s">
        <v>3309</v>
      </c>
      <c r="Z781" t="s">
        <v>3310</v>
      </c>
      <c r="AA781" t="s">
        <v>3313</v>
      </c>
    </row>
    <row r="782" spans="1:27" x14ac:dyDescent="0.25">
      <c r="A782" s="1">
        <v>45381</v>
      </c>
      <c r="B782" t="s">
        <v>100</v>
      </c>
      <c r="C782" t="s">
        <v>127</v>
      </c>
      <c r="D782" t="s">
        <v>3317</v>
      </c>
      <c r="E782" s="2">
        <f t="shared" si="84"/>
        <v>6800</v>
      </c>
      <c r="F782">
        <v>4</v>
      </c>
      <c r="G782" s="2">
        <f t="shared" si="85"/>
        <v>27200</v>
      </c>
      <c r="H782" t="s">
        <v>137</v>
      </c>
      <c r="I782" t="s">
        <v>139</v>
      </c>
      <c r="J782" t="s">
        <v>922</v>
      </c>
      <c r="K782" t="s">
        <v>3281</v>
      </c>
      <c r="L782">
        <v>4</v>
      </c>
      <c r="M782">
        <v>0</v>
      </c>
      <c r="N782" s="2">
        <f t="shared" si="86"/>
        <v>27200</v>
      </c>
      <c r="O782" s="2">
        <f t="shared" si="90"/>
        <v>1800</v>
      </c>
      <c r="P782" s="2">
        <f t="shared" si="87"/>
        <v>7200</v>
      </c>
      <c r="Q782" s="2">
        <f t="shared" si="88"/>
        <v>20000</v>
      </c>
      <c r="R782" s="3">
        <f t="shared" si="89"/>
        <v>0.73529411764705888</v>
      </c>
      <c r="S782" t="s">
        <v>3285</v>
      </c>
      <c r="T782" t="s">
        <v>3287</v>
      </c>
      <c r="U782" t="s">
        <v>3291</v>
      </c>
      <c r="V782" t="s">
        <v>3293</v>
      </c>
      <c r="W782" t="s">
        <v>3296</v>
      </c>
      <c r="X782" t="s">
        <v>3305</v>
      </c>
      <c r="Y782" t="s">
        <v>3308</v>
      </c>
      <c r="Z782" t="s">
        <v>3310</v>
      </c>
      <c r="AA782" t="s">
        <v>3313</v>
      </c>
    </row>
    <row r="783" spans="1:27" x14ac:dyDescent="0.25">
      <c r="A783" s="1">
        <v>45381</v>
      </c>
      <c r="B783" t="s">
        <v>88</v>
      </c>
      <c r="C783" t="s">
        <v>126</v>
      </c>
      <c r="D783" t="s">
        <v>3320</v>
      </c>
      <c r="E783" s="2">
        <f t="shared" si="84"/>
        <v>2800</v>
      </c>
      <c r="F783">
        <v>5</v>
      </c>
      <c r="G783" s="2">
        <f t="shared" si="85"/>
        <v>14000</v>
      </c>
      <c r="H783" t="s">
        <v>136</v>
      </c>
      <c r="I783" t="s">
        <v>141</v>
      </c>
      <c r="J783" t="s">
        <v>923</v>
      </c>
      <c r="K783" t="s">
        <v>3281</v>
      </c>
      <c r="L783">
        <v>5</v>
      </c>
      <c r="M783">
        <v>0</v>
      </c>
      <c r="N783" s="2">
        <f t="shared" si="86"/>
        <v>14000</v>
      </c>
      <c r="O783" s="2">
        <f t="shared" si="90"/>
        <v>5000</v>
      </c>
      <c r="P783" s="2">
        <f t="shared" si="87"/>
        <v>25000</v>
      </c>
      <c r="Q783" s="2">
        <f t="shared" si="88"/>
        <v>-11000</v>
      </c>
      <c r="R783" s="3">
        <f t="shared" si="89"/>
        <v>-0.7857142857142857</v>
      </c>
      <c r="S783" t="s">
        <v>3285</v>
      </c>
      <c r="T783" t="s">
        <v>3287</v>
      </c>
      <c r="U783" t="s">
        <v>3291</v>
      </c>
      <c r="V783" t="s">
        <v>3295</v>
      </c>
      <c r="W783" t="s">
        <v>3296</v>
      </c>
      <c r="X783" t="s">
        <v>3305</v>
      </c>
      <c r="Y783" t="s">
        <v>3307</v>
      </c>
      <c r="Z783" t="s">
        <v>3310</v>
      </c>
      <c r="AA783" t="s">
        <v>3314</v>
      </c>
    </row>
    <row r="784" spans="1:27" x14ac:dyDescent="0.25">
      <c r="A784" s="1">
        <v>45381</v>
      </c>
      <c r="B784" t="s">
        <v>116</v>
      </c>
      <c r="C784" t="s">
        <v>129</v>
      </c>
      <c r="D784" t="s">
        <v>3317</v>
      </c>
      <c r="E784" s="2">
        <f t="shared" si="84"/>
        <v>6800</v>
      </c>
      <c r="F784">
        <v>5</v>
      </c>
      <c r="G784" s="2">
        <f t="shared" si="85"/>
        <v>34000</v>
      </c>
      <c r="H784" t="s">
        <v>136</v>
      </c>
      <c r="I784" t="s">
        <v>141</v>
      </c>
      <c r="J784" t="s">
        <v>924</v>
      </c>
      <c r="K784" t="s">
        <v>3281</v>
      </c>
      <c r="L784">
        <v>5</v>
      </c>
      <c r="M784">
        <v>0</v>
      </c>
      <c r="N784" s="2">
        <f t="shared" si="86"/>
        <v>34000</v>
      </c>
      <c r="O784" s="2">
        <f t="shared" si="90"/>
        <v>5000</v>
      </c>
      <c r="P784" s="2">
        <f t="shared" si="87"/>
        <v>25000</v>
      </c>
      <c r="Q784" s="2">
        <f t="shared" si="88"/>
        <v>9000</v>
      </c>
      <c r="R784" s="3">
        <f t="shared" si="89"/>
        <v>0.26470588235294118</v>
      </c>
      <c r="S784" t="s">
        <v>3284</v>
      </c>
      <c r="T784" t="s">
        <v>3288</v>
      </c>
      <c r="U784" t="s">
        <v>3291</v>
      </c>
      <c r="V784" t="s">
        <v>3293</v>
      </c>
      <c r="W784" t="s">
        <v>3296</v>
      </c>
      <c r="X784" t="s">
        <v>3305</v>
      </c>
      <c r="Y784" t="s">
        <v>3308</v>
      </c>
      <c r="Z784" t="s">
        <v>3311</v>
      </c>
      <c r="AA784" t="s">
        <v>3314</v>
      </c>
    </row>
    <row r="785" spans="1:27" x14ac:dyDescent="0.25">
      <c r="A785" s="1">
        <v>45381</v>
      </c>
      <c r="B785" t="s">
        <v>97</v>
      </c>
      <c r="C785" t="s">
        <v>128</v>
      </c>
      <c r="D785" t="s">
        <v>3317</v>
      </c>
      <c r="E785" s="2">
        <f t="shared" si="84"/>
        <v>6800</v>
      </c>
      <c r="F785">
        <v>5</v>
      </c>
      <c r="G785" s="2">
        <f t="shared" si="85"/>
        <v>34000</v>
      </c>
      <c r="H785" t="s">
        <v>138</v>
      </c>
      <c r="I785" t="s">
        <v>139</v>
      </c>
      <c r="J785" t="s">
        <v>925</v>
      </c>
      <c r="K785" t="s">
        <v>3283</v>
      </c>
      <c r="L785">
        <v>5</v>
      </c>
      <c r="M785">
        <v>0</v>
      </c>
      <c r="N785" s="2">
        <f t="shared" si="86"/>
        <v>34000</v>
      </c>
      <c r="O785" s="2">
        <f t="shared" si="90"/>
        <v>5000</v>
      </c>
      <c r="P785" s="2">
        <f t="shared" si="87"/>
        <v>25000</v>
      </c>
      <c r="Q785" s="2">
        <f t="shared" si="88"/>
        <v>9000</v>
      </c>
      <c r="R785" s="3">
        <f t="shared" si="89"/>
        <v>0.26470588235294118</v>
      </c>
      <c r="S785" t="s">
        <v>3286</v>
      </c>
      <c r="T785" t="s">
        <v>3287</v>
      </c>
      <c r="U785" t="s">
        <v>3290</v>
      </c>
      <c r="V785" t="s">
        <v>3292</v>
      </c>
      <c r="W785" t="s">
        <v>3296</v>
      </c>
      <c r="X785" t="s">
        <v>3305</v>
      </c>
      <c r="Y785" t="s">
        <v>3309</v>
      </c>
      <c r="Z785" t="s">
        <v>3311</v>
      </c>
      <c r="AA785" t="s">
        <v>3313</v>
      </c>
    </row>
    <row r="786" spans="1:27" x14ac:dyDescent="0.25">
      <c r="A786" s="1">
        <v>45381</v>
      </c>
      <c r="B786" t="s">
        <v>34</v>
      </c>
      <c r="C786" t="s">
        <v>126</v>
      </c>
      <c r="D786" t="s">
        <v>3317</v>
      </c>
      <c r="E786" s="2">
        <f t="shared" si="84"/>
        <v>6800</v>
      </c>
      <c r="F786">
        <v>1</v>
      </c>
      <c r="G786" s="2">
        <f t="shared" si="85"/>
        <v>6800</v>
      </c>
      <c r="H786" t="s">
        <v>137</v>
      </c>
      <c r="I786" t="s">
        <v>140</v>
      </c>
      <c r="J786" t="s">
        <v>926</v>
      </c>
      <c r="K786" t="s">
        <v>3281</v>
      </c>
      <c r="L786">
        <v>1</v>
      </c>
      <c r="M786">
        <v>50</v>
      </c>
      <c r="N786" s="2">
        <f t="shared" si="86"/>
        <v>6750</v>
      </c>
      <c r="O786" s="2">
        <f t="shared" si="90"/>
        <v>3500</v>
      </c>
      <c r="P786" s="2">
        <f t="shared" si="87"/>
        <v>3500</v>
      </c>
      <c r="Q786" s="2">
        <f t="shared" si="88"/>
        <v>3250</v>
      </c>
      <c r="R786" s="3">
        <f t="shared" si="89"/>
        <v>0.48148148148148145</v>
      </c>
      <c r="S786" t="s">
        <v>3286</v>
      </c>
      <c r="T786" t="s">
        <v>3287</v>
      </c>
      <c r="U786" t="s">
        <v>3290</v>
      </c>
      <c r="V786" t="s">
        <v>3294</v>
      </c>
      <c r="W786" t="s">
        <v>3296</v>
      </c>
      <c r="X786" t="s">
        <v>3305</v>
      </c>
      <c r="Y786" t="s">
        <v>3309</v>
      </c>
      <c r="Z786" t="s">
        <v>3310</v>
      </c>
      <c r="AA786" t="s">
        <v>3315</v>
      </c>
    </row>
    <row r="787" spans="1:27" x14ac:dyDescent="0.25">
      <c r="A787" s="1">
        <v>45381</v>
      </c>
      <c r="B787" t="s">
        <v>85</v>
      </c>
      <c r="C787" t="s">
        <v>124</v>
      </c>
      <c r="D787" t="s">
        <v>3318</v>
      </c>
      <c r="E787" s="2">
        <f t="shared" si="84"/>
        <v>4800</v>
      </c>
      <c r="F787">
        <v>2</v>
      </c>
      <c r="G787" s="2">
        <f t="shared" si="85"/>
        <v>9600</v>
      </c>
      <c r="H787" t="s">
        <v>137</v>
      </c>
      <c r="I787" t="s">
        <v>139</v>
      </c>
      <c r="J787" t="s">
        <v>927</v>
      </c>
      <c r="K787" t="s">
        <v>3281</v>
      </c>
      <c r="L787">
        <v>2</v>
      </c>
      <c r="M787">
        <v>0</v>
      </c>
      <c r="N787" s="2">
        <f t="shared" si="86"/>
        <v>9600</v>
      </c>
      <c r="O787" s="2">
        <f t="shared" si="90"/>
        <v>3500</v>
      </c>
      <c r="P787" s="2">
        <f t="shared" si="87"/>
        <v>7000</v>
      </c>
      <c r="Q787" s="2">
        <f t="shared" si="88"/>
        <v>2600</v>
      </c>
      <c r="R787" s="3">
        <f t="shared" si="89"/>
        <v>0.27083333333333331</v>
      </c>
      <c r="S787" t="s">
        <v>3285</v>
      </c>
      <c r="T787" t="s">
        <v>3289</v>
      </c>
      <c r="U787" t="s">
        <v>3291</v>
      </c>
      <c r="V787" t="s">
        <v>3294</v>
      </c>
      <c r="W787" t="s">
        <v>3296</v>
      </c>
      <c r="X787" t="s">
        <v>3305</v>
      </c>
      <c r="Y787" t="s">
        <v>3307</v>
      </c>
      <c r="Z787" t="s">
        <v>3311</v>
      </c>
      <c r="AA787" t="s">
        <v>3315</v>
      </c>
    </row>
    <row r="788" spans="1:27" x14ac:dyDescent="0.25">
      <c r="A788" s="1">
        <v>45381</v>
      </c>
      <c r="B788" t="s">
        <v>22</v>
      </c>
      <c r="C788" t="s">
        <v>122</v>
      </c>
      <c r="D788" t="s">
        <v>3318</v>
      </c>
      <c r="E788" s="2">
        <f t="shared" si="84"/>
        <v>4800</v>
      </c>
      <c r="F788">
        <v>1</v>
      </c>
      <c r="G788" s="2">
        <f t="shared" si="85"/>
        <v>4800</v>
      </c>
      <c r="H788" t="s">
        <v>136</v>
      </c>
      <c r="I788" t="s">
        <v>141</v>
      </c>
      <c r="J788" t="s">
        <v>928</v>
      </c>
      <c r="K788" t="s">
        <v>3281</v>
      </c>
      <c r="L788">
        <v>1</v>
      </c>
      <c r="M788">
        <v>0</v>
      </c>
      <c r="N788" s="2">
        <f t="shared" si="86"/>
        <v>4800</v>
      </c>
      <c r="O788" s="2">
        <f t="shared" si="90"/>
        <v>3500</v>
      </c>
      <c r="P788" s="2">
        <f t="shared" si="87"/>
        <v>3500</v>
      </c>
      <c r="Q788" s="2">
        <f t="shared" si="88"/>
        <v>1300</v>
      </c>
      <c r="R788" s="3">
        <f t="shared" si="89"/>
        <v>0.27083333333333331</v>
      </c>
      <c r="S788" t="s">
        <v>3284</v>
      </c>
      <c r="T788" t="s">
        <v>3287</v>
      </c>
      <c r="U788" t="s">
        <v>3291</v>
      </c>
      <c r="V788" t="s">
        <v>3293</v>
      </c>
      <c r="W788" t="s">
        <v>3296</v>
      </c>
      <c r="X788" t="s">
        <v>3305</v>
      </c>
      <c r="Y788" t="s">
        <v>3307</v>
      </c>
      <c r="Z788" t="s">
        <v>3311</v>
      </c>
      <c r="AA788" t="s">
        <v>3315</v>
      </c>
    </row>
    <row r="789" spans="1:27" x14ac:dyDescent="0.25">
      <c r="A789" s="1">
        <v>45381</v>
      </c>
      <c r="B789" t="s">
        <v>29</v>
      </c>
      <c r="C789" t="s">
        <v>127</v>
      </c>
      <c r="D789" t="s">
        <v>3318</v>
      </c>
      <c r="E789" s="2">
        <f t="shared" si="84"/>
        <v>4800</v>
      </c>
      <c r="F789">
        <v>4</v>
      </c>
      <c r="G789" s="2">
        <f t="shared" si="85"/>
        <v>19200</v>
      </c>
      <c r="H789" t="s">
        <v>136</v>
      </c>
      <c r="I789" t="s">
        <v>139</v>
      </c>
      <c r="J789" t="s">
        <v>929</v>
      </c>
      <c r="K789" t="s">
        <v>3281</v>
      </c>
      <c r="L789">
        <v>4</v>
      </c>
      <c r="M789">
        <v>100</v>
      </c>
      <c r="N789" s="2">
        <f t="shared" si="86"/>
        <v>19100</v>
      </c>
      <c r="O789" s="2">
        <f t="shared" si="90"/>
        <v>1800</v>
      </c>
      <c r="P789" s="2">
        <f t="shared" si="87"/>
        <v>7200</v>
      </c>
      <c r="Q789" s="2">
        <f t="shared" si="88"/>
        <v>11900</v>
      </c>
      <c r="R789" s="3">
        <f t="shared" si="89"/>
        <v>0.62303664921465973</v>
      </c>
      <c r="S789" t="s">
        <v>3284</v>
      </c>
      <c r="T789" t="s">
        <v>3287</v>
      </c>
      <c r="U789" t="s">
        <v>3291</v>
      </c>
      <c r="V789" t="s">
        <v>3292</v>
      </c>
      <c r="W789" t="s">
        <v>3296</v>
      </c>
      <c r="X789" t="s">
        <v>3305</v>
      </c>
      <c r="Y789" t="s">
        <v>3308</v>
      </c>
      <c r="Z789" t="s">
        <v>3311</v>
      </c>
      <c r="AA789" t="s">
        <v>3312</v>
      </c>
    </row>
    <row r="790" spans="1:27" x14ac:dyDescent="0.25">
      <c r="A790" s="1">
        <v>45381</v>
      </c>
      <c r="B790" t="s">
        <v>27</v>
      </c>
      <c r="C790" t="s">
        <v>125</v>
      </c>
      <c r="D790" t="s">
        <v>3320</v>
      </c>
      <c r="E790" s="2">
        <f t="shared" si="84"/>
        <v>2800</v>
      </c>
      <c r="F790">
        <v>4</v>
      </c>
      <c r="G790" s="2">
        <f t="shared" si="85"/>
        <v>11200</v>
      </c>
      <c r="H790" t="s">
        <v>138</v>
      </c>
      <c r="I790" t="s">
        <v>139</v>
      </c>
      <c r="J790" t="s">
        <v>930</v>
      </c>
      <c r="K790" t="s">
        <v>3281</v>
      </c>
      <c r="L790">
        <v>4</v>
      </c>
      <c r="M790">
        <v>0</v>
      </c>
      <c r="N790" s="2">
        <f t="shared" si="86"/>
        <v>11200</v>
      </c>
      <c r="O790" s="2">
        <f t="shared" si="90"/>
        <v>1000</v>
      </c>
      <c r="P790" s="2">
        <f t="shared" si="87"/>
        <v>4000</v>
      </c>
      <c r="Q790" s="2">
        <f t="shared" si="88"/>
        <v>7200</v>
      </c>
      <c r="R790" s="3">
        <f t="shared" si="89"/>
        <v>0.6428571428571429</v>
      </c>
      <c r="S790" t="s">
        <v>3285</v>
      </c>
      <c r="T790" t="s">
        <v>3287</v>
      </c>
      <c r="U790" t="s">
        <v>3290</v>
      </c>
      <c r="V790" t="s">
        <v>3292</v>
      </c>
      <c r="W790" t="s">
        <v>3296</v>
      </c>
      <c r="X790" t="s">
        <v>3305</v>
      </c>
      <c r="Y790" t="s">
        <v>3307</v>
      </c>
      <c r="Z790" t="s">
        <v>3310</v>
      </c>
      <c r="AA790" t="s">
        <v>3312</v>
      </c>
    </row>
    <row r="791" spans="1:27" x14ac:dyDescent="0.25">
      <c r="A791" s="1">
        <v>45382</v>
      </c>
      <c r="B791" t="s">
        <v>100</v>
      </c>
      <c r="C791" t="s">
        <v>123</v>
      </c>
      <c r="D791" t="s">
        <v>3328</v>
      </c>
      <c r="E791" s="2">
        <f t="shared" si="84"/>
        <v>1500</v>
      </c>
      <c r="F791">
        <v>3</v>
      </c>
      <c r="G791" s="2">
        <f t="shared" si="85"/>
        <v>4500</v>
      </c>
      <c r="H791" t="s">
        <v>136</v>
      </c>
      <c r="I791" t="s">
        <v>140</v>
      </c>
      <c r="J791" t="s">
        <v>931</v>
      </c>
      <c r="K791" t="s">
        <v>3282</v>
      </c>
      <c r="L791">
        <v>3</v>
      </c>
      <c r="M791">
        <v>0</v>
      </c>
      <c r="N791" s="2">
        <f t="shared" si="86"/>
        <v>4500</v>
      </c>
      <c r="O791" s="2">
        <f t="shared" si="90"/>
        <v>3500</v>
      </c>
      <c r="P791" s="2">
        <f t="shared" si="87"/>
        <v>10500</v>
      </c>
      <c r="Q791" s="2">
        <f t="shared" si="88"/>
        <v>-6000</v>
      </c>
      <c r="R791" s="3">
        <f t="shared" si="89"/>
        <v>-1.3333333333333333</v>
      </c>
      <c r="S791" t="s">
        <v>3286</v>
      </c>
      <c r="T791" t="s">
        <v>3288</v>
      </c>
      <c r="U791" t="s">
        <v>3291</v>
      </c>
      <c r="V791" t="s">
        <v>3294</v>
      </c>
      <c r="W791" t="s">
        <v>3296</v>
      </c>
      <c r="X791" t="s">
        <v>3306</v>
      </c>
      <c r="Y791" t="s">
        <v>3307</v>
      </c>
      <c r="Z791" t="s">
        <v>3310</v>
      </c>
      <c r="AA791" t="s">
        <v>3312</v>
      </c>
    </row>
    <row r="792" spans="1:27" x14ac:dyDescent="0.25">
      <c r="A792" s="1">
        <v>45382</v>
      </c>
      <c r="B792" t="s">
        <v>51</v>
      </c>
      <c r="C792" t="s">
        <v>127</v>
      </c>
      <c r="D792" t="s">
        <v>3318</v>
      </c>
      <c r="E792" s="2">
        <f t="shared" si="84"/>
        <v>4800</v>
      </c>
      <c r="F792">
        <v>1</v>
      </c>
      <c r="G792" s="2">
        <f t="shared" si="85"/>
        <v>4800</v>
      </c>
      <c r="H792" t="s">
        <v>137</v>
      </c>
      <c r="I792" t="s">
        <v>139</v>
      </c>
      <c r="J792" t="s">
        <v>932</v>
      </c>
      <c r="K792" t="s">
        <v>3281</v>
      </c>
      <c r="L792">
        <v>1</v>
      </c>
      <c r="M792">
        <v>0</v>
      </c>
      <c r="N792" s="2">
        <f t="shared" si="86"/>
        <v>4800</v>
      </c>
      <c r="O792" s="2">
        <f t="shared" si="90"/>
        <v>900</v>
      </c>
      <c r="P792" s="2">
        <f t="shared" si="87"/>
        <v>900</v>
      </c>
      <c r="Q792" s="2">
        <f t="shared" si="88"/>
        <v>3900</v>
      </c>
      <c r="R792" s="3">
        <f t="shared" si="89"/>
        <v>0.8125</v>
      </c>
      <c r="S792" t="s">
        <v>3285</v>
      </c>
      <c r="T792" t="s">
        <v>3287</v>
      </c>
      <c r="U792" t="s">
        <v>3290</v>
      </c>
      <c r="V792" t="s">
        <v>3294</v>
      </c>
      <c r="W792" t="s">
        <v>3296</v>
      </c>
      <c r="X792" t="s">
        <v>3306</v>
      </c>
      <c r="Y792" t="s">
        <v>3308</v>
      </c>
      <c r="Z792" t="s">
        <v>3311</v>
      </c>
      <c r="AA792" t="s">
        <v>3315</v>
      </c>
    </row>
    <row r="793" spans="1:27" x14ac:dyDescent="0.25">
      <c r="A793" s="1">
        <v>45382</v>
      </c>
      <c r="B793" t="s">
        <v>117</v>
      </c>
      <c r="C793" t="s">
        <v>133</v>
      </c>
      <c r="D793" t="s">
        <v>3319</v>
      </c>
      <c r="E793" s="2">
        <f t="shared" si="84"/>
        <v>1300</v>
      </c>
      <c r="F793">
        <v>2</v>
      </c>
      <c r="G793" s="2">
        <f t="shared" si="85"/>
        <v>2600</v>
      </c>
      <c r="H793" t="s">
        <v>136</v>
      </c>
      <c r="I793" t="s">
        <v>141</v>
      </c>
      <c r="J793" t="s">
        <v>933</v>
      </c>
      <c r="K793" t="s">
        <v>3281</v>
      </c>
      <c r="L793">
        <v>2</v>
      </c>
      <c r="M793">
        <v>0</v>
      </c>
      <c r="N793" s="2">
        <f t="shared" si="86"/>
        <v>2600</v>
      </c>
      <c r="O793" s="2">
        <f t="shared" si="90"/>
        <v>1800</v>
      </c>
      <c r="P793" s="2">
        <f t="shared" si="87"/>
        <v>3600</v>
      </c>
      <c r="Q793" s="2">
        <f t="shared" si="88"/>
        <v>-1000</v>
      </c>
      <c r="R793" s="3">
        <f t="shared" si="89"/>
        <v>-0.38461538461538464</v>
      </c>
      <c r="S793" t="s">
        <v>3284</v>
      </c>
      <c r="T793" t="s">
        <v>3287</v>
      </c>
      <c r="U793" t="s">
        <v>3290</v>
      </c>
      <c r="V793" t="s">
        <v>3293</v>
      </c>
      <c r="W793" t="s">
        <v>3296</v>
      </c>
      <c r="X793" t="s">
        <v>3306</v>
      </c>
      <c r="Y793" t="s">
        <v>3307</v>
      </c>
      <c r="Z793" t="s">
        <v>3310</v>
      </c>
      <c r="AA793" t="s">
        <v>3315</v>
      </c>
    </row>
    <row r="794" spans="1:27" x14ac:dyDescent="0.25">
      <c r="A794" s="1">
        <v>45382</v>
      </c>
      <c r="B794" t="s">
        <v>66</v>
      </c>
      <c r="C794" t="s">
        <v>124</v>
      </c>
      <c r="D794" t="s">
        <v>3320</v>
      </c>
      <c r="E794" s="2">
        <f t="shared" si="84"/>
        <v>2800</v>
      </c>
      <c r="F794">
        <v>4</v>
      </c>
      <c r="G794" s="2">
        <f t="shared" si="85"/>
        <v>11200</v>
      </c>
      <c r="H794" t="s">
        <v>138</v>
      </c>
      <c r="I794" t="s">
        <v>141</v>
      </c>
      <c r="J794" t="s">
        <v>934</v>
      </c>
      <c r="K794" t="s">
        <v>3281</v>
      </c>
      <c r="L794">
        <v>4</v>
      </c>
      <c r="M794">
        <v>0</v>
      </c>
      <c r="N794" s="2">
        <f t="shared" si="86"/>
        <v>11200</v>
      </c>
      <c r="O794" s="2">
        <f t="shared" si="90"/>
        <v>900</v>
      </c>
      <c r="P794" s="2">
        <f t="shared" si="87"/>
        <v>3600</v>
      </c>
      <c r="Q794" s="2">
        <f t="shared" si="88"/>
        <v>7600</v>
      </c>
      <c r="R794" s="3">
        <f t="shared" si="89"/>
        <v>0.6785714285714286</v>
      </c>
      <c r="S794" t="s">
        <v>3285</v>
      </c>
      <c r="T794" t="s">
        <v>3289</v>
      </c>
      <c r="U794" t="s">
        <v>3291</v>
      </c>
      <c r="V794" t="s">
        <v>3293</v>
      </c>
      <c r="W794" t="s">
        <v>3296</v>
      </c>
      <c r="X794" t="s">
        <v>3306</v>
      </c>
      <c r="Y794" t="s">
        <v>3307</v>
      </c>
      <c r="Z794" t="s">
        <v>3310</v>
      </c>
      <c r="AA794" t="s">
        <v>3312</v>
      </c>
    </row>
    <row r="795" spans="1:27" x14ac:dyDescent="0.25">
      <c r="A795" s="1">
        <v>45382</v>
      </c>
      <c r="B795" t="s">
        <v>70</v>
      </c>
      <c r="C795" t="s">
        <v>124</v>
      </c>
      <c r="D795" t="s">
        <v>3319</v>
      </c>
      <c r="E795" s="2">
        <f t="shared" si="84"/>
        <v>1300</v>
      </c>
      <c r="F795">
        <v>5</v>
      </c>
      <c r="G795" s="2">
        <f t="shared" si="85"/>
        <v>6500</v>
      </c>
      <c r="H795" t="s">
        <v>136</v>
      </c>
      <c r="I795" t="s">
        <v>141</v>
      </c>
      <c r="J795" t="s">
        <v>935</v>
      </c>
      <c r="K795" t="s">
        <v>3281</v>
      </c>
      <c r="L795">
        <v>5</v>
      </c>
      <c r="M795">
        <v>0</v>
      </c>
      <c r="N795" s="2">
        <f t="shared" si="86"/>
        <v>6500</v>
      </c>
      <c r="O795" s="2">
        <f t="shared" si="90"/>
        <v>900</v>
      </c>
      <c r="P795" s="2">
        <f t="shared" si="87"/>
        <v>4500</v>
      </c>
      <c r="Q795" s="2">
        <f t="shared" si="88"/>
        <v>2000</v>
      </c>
      <c r="R795" s="3">
        <f t="shared" si="89"/>
        <v>0.30769230769230771</v>
      </c>
      <c r="S795" t="s">
        <v>3286</v>
      </c>
      <c r="T795" t="s">
        <v>3288</v>
      </c>
      <c r="U795" t="s">
        <v>3291</v>
      </c>
      <c r="V795" t="s">
        <v>3295</v>
      </c>
      <c r="W795" t="s">
        <v>3296</v>
      </c>
      <c r="X795" t="s">
        <v>3306</v>
      </c>
      <c r="Y795" t="s">
        <v>3309</v>
      </c>
      <c r="Z795" t="s">
        <v>3310</v>
      </c>
      <c r="AA795" t="s">
        <v>3314</v>
      </c>
    </row>
    <row r="796" spans="1:27" x14ac:dyDescent="0.25">
      <c r="A796" s="1">
        <v>45382</v>
      </c>
      <c r="B796" t="s">
        <v>68</v>
      </c>
      <c r="C796" t="s">
        <v>132</v>
      </c>
      <c r="D796" t="s">
        <v>3319</v>
      </c>
      <c r="E796" s="2">
        <f t="shared" si="84"/>
        <v>1300</v>
      </c>
      <c r="F796">
        <v>3</v>
      </c>
      <c r="G796" s="2">
        <f t="shared" si="85"/>
        <v>3900</v>
      </c>
      <c r="H796" t="s">
        <v>138</v>
      </c>
      <c r="I796" t="s">
        <v>140</v>
      </c>
      <c r="J796" t="s">
        <v>936</v>
      </c>
      <c r="K796" t="s">
        <v>3281</v>
      </c>
      <c r="L796">
        <v>3</v>
      </c>
      <c r="M796">
        <v>0</v>
      </c>
      <c r="N796" s="2">
        <f t="shared" si="86"/>
        <v>3900</v>
      </c>
      <c r="O796" s="2">
        <f t="shared" si="90"/>
        <v>3500</v>
      </c>
      <c r="P796" s="2">
        <f t="shared" si="87"/>
        <v>10500</v>
      </c>
      <c r="Q796" s="2">
        <f t="shared" si="88"/>
        <v>-6600</v>
      </c>
      <c r="R796" s="3">
        <f t="shared" si="89"/>
        <v>-1.6923076923076923</v>
      </c>
      <c r="S796" t="s">
        <v>3284</v>
      </c>
      <c r="T796" t="s">
        <v>3287</v>
      </c>
      <c r="U796" t="s">
        <v>3290</v>
      </c>
      <c r="V796" t="s">
        <v>3294</v>
      </c>
      <c r="W796" t="s">
        <v>3296</v>
      </c>
      <c r="X796" t="s">
        <v>3306</v>
      </c>
      <c r="Y796" t="s">
        <v>3307</v>
      </c>
      <c r="Z796" t="s">
        <v>3310</v>
      </c>
      <c r="AA796" t="s">
        <v>3313</v>
      </c>
    </row>
    <row r="797" spans="1:27" x14ac:dyDescent="0.25">
      <c r="A797" s="1">
        <v>45382</v>
      </c>
      <c r="B797" t="s">
        <v>47</v>
      </c>
      <c r="C797" t="s">
        <v>135</v>
      </c>
      <c r="D797" t="s">
        <v>3318</v>
      </c>
      <c r="E797" s="2">
        <f t="shared" si="84"/>
        <v>4800</v>
      </c>
      <c r="F797">
        <v>2</v>
      </c>
      <c r="G797" s="2">
        <f t="shared" si="85"/>
        <v>9600</v>
      </c>
      <c r="H797" t="s">
        <v>138</v>
      </c>
      <c r="I797" t="s">
        <v>140</v>
      </c>
      <c r="J797" t="s">
        <v>937</v>
      </c>
      <c r="K797" t="s">
        <v>3281</v>
      </c>
      <c r="L797">
        <v>2</v>
      </c>
      <c r="M797">
        <v>0</v>
      </c>
      <c r="N797" s="2">
        <f t="shared" si="86"/>
        <v>9600</v>
      </c>
      <c r="O797" s="2">
        <f t="shared" si="90"/>
        <v>3500</v>
      </c>
      <c r="P797" s="2">
        <f t="shared" si="87"/>
        <v>7000</v>
      </c>
      <c r="Q797" s="2">
        <f t="shared" si="88"/>
        <v>2600</v>
      </c>
      <c r="R797" s="3">
        <f t="shared" si="89"/>
        <v>0.27083333333333331</v>
      </c>
      <c r="S797" t="s">
        <v>3285</v>
      </c>
      <c r="T797" t="s">
        <v>3288</v>
      </c>
      <c r="U797" t="s">
        <v>3291</v>
      </c>
      <c r="V797" t="s">
        <v>3294</v>
      </c>
      <c r="W797" t="s">
        <v>3296</v>
      </c>
      <c r="X797" t="s">
        <v>3306</v>
      </c>
      <c r="Y797" t="s">
        <v>3307</v>
      </c>
      <c r="Z797" t="s">
        <v>3310</v>
      </c>
      <c r="AA797" t="s">
        <v>3315</v>
      </c>
    </row>
    <row r="798" spans="1:27" x14ac:dyDescent="0.25">
      <c r="A798" s="1">
        <v>45382</v>
      </c>
      <c r="B798" t="s">
        <v>79</v>
      </c>
      <c r="C798" t="s">
        <v>129</v>
      </c>
      <c r="D798" t="s">
        <v>3318</v>
      </c>
      <c r="E798" s="2">
        <f t="shared" si="84"/>
        <v>4800</v>
      </c>
      <c r="F798">
        <v>2</v>
      </c>
      <c r="G798" s="2">
        <f t="shared" si="85"/>
        <v>9600</v>
      </c>
      <c r="H798" t="s">
        <v>137</v>
      </c>
      <c r="I798" t="s">
        <v>139</v>
      </c>
      <c r="J798" t="s">
        <v>938</v>
      </c>
      <c r="K798" t="s">
        <v>3281</v>
      </c>
      <c r="L798">
        <v>2</v>
      </c>
      <c r="M798">
        <v>0</v>
      </c>
      <c r="N798" s="2">
        <f t="shared" si="86"/>
        <v>9600</v>
      </c>
      <c r="O798" s="2">
        <f t="shared" si="90"/>
        <v>4200</v>
      </c>
      <c r="P798" s="2">
        <f t="shared" si="87"/>
        <v>8400</v>
      </c>
      <c r="Q798" s="2">
        <f t="shared" si="88"/>
        <v>1200</v>
      </c>
      <c r="R798" s="3">
        <f t="shared" si="89"/>
        <v>0.125</v>
      </c>
      <c r="S798" t="s">
        <v>3285</v>
      </c>
      <c r="T798" t="s">
        <v>3287</v>
      </c>
      <c r="U798" t="s">
        <v>3290</v>
      </c>
      <c r="V798" t="s">
        <v>3294</v>
      </c>
      <c r="W798" t="s">
        <v>3296</v>
      </c>
      <c r="X798" t="s">
        <v>3306</v>
      </c>
      <c r="Y798" t="s">
        <v>3309</v>
      </c>
      <c r="Z798" t="s">
        <v>3310</v>
      </c>
      <c r="AA798" t="s">
        <v>3315</v>
      </c>
    </row>
    <row r="799" spans="1:27" x14ac:dyDescent="0.25">
      <c r="A799" s="1">
        <v>45382</v>
      </c>
      <c r="B799" t="s">
        <v>106</v>
      </c>
      <c r="C799" t="s">
        <v>133</v>
      </c>
      <c r="D799" t="s">
        <v>3321</v>
      </c>
      <c r="E799" s="2">
        <f t="shared" si="84"/>
        <v>5800</v>
      </c>
      <c r="F799">
        <v>1</v>
      </c>
      <c r="G799" s="2">
        <f t="shared" si="85"/>
        <v>5800</v>
      </c>
      <c r="H799" t="s">
        <v>136</v>
      </c>
      <c r="I799" t="s">
        <v>139</v>
      </c>
      <c r="J799" t="s">
        <v>939</v>
      </c>
      <c r="K799" t="s">
        <v>3281</v>
      </c>
      <c r="L799">
        <v>1</v>
      </c>
      <c r="M799">
        <v>0</v>
      </c>
      <c r="N799" s="2">
        <f t="shared" si="86"/>
        <v>5800</v>
      </c>
      <c r="O799" s="2">
        <f t="shared" si="90"/>
        <v>5000</v>
      </c>
      <c r="P799" s="2">
        <f t="shared" si="87"/>
        <v>5000</v>
      </c>
      <c r="Q799" s="2">
        <f t="shared" si="88"/>
        <v>800</v>
      </c>
      <c r="R799" s="3">
        <f t="shared" si="89"/>
        <v>0.13793103448275862</v>
      </c>
      <c r="S799" t="s">
        <v>3284</v>
      </c>
      <c r="T799" t="s">
        <v>3289</v>
      </c>
      <c r="U799" t="s">
        <v>3291</v>
      </c>
      <c r="V799" t="s">
        <v>3294</v>
      </c>
      <c r="W799" t="s">
        <v>3296</v>
      </c>
      <c r="X799" t="s">
        <v>3306</v>
      </c>
      <c r="Y799" t="s">
        <v>3309</v>
      </c>
      <c r="Z799" t="s">
        <v>3310</v>
      </c>
      <c r="AA799" t="s">
        <v>3315</v>
      </c>
    </row>
    <row r="800" spans="1:27" x14ac:dyDescent="0.25">
      <c r="A800" s="1">
        <v>45383</v>
      </c>
      <c r="B800" t="s">
        <v>91</v>
      </c>
      <c r="C800" t="s">
        <v>127</v>
      </c>
      <c r="D800" t="s">
        <v>3317</v>
      </c>
      <c r="E800" s="2">
        <f t="shared" si="84"/>
        <v>6800</v>
      </c>
      <c r="F800">
        <v>1</v>
      </c>
      <c r="G800" s="2">
        <f t="shared" si="85"/>
        <v>6800</v>
      </c>
      <c r="H800" t="s">
        <v>136</v>
      </c>
      <c r="I800" t="s">
        <v>140</v>
      </c>
      <c r="J800" t="s">
        <v>940</v>
      </c>
      <c r="K800" t="s">
        <v>3281</v>
      </c>
      <c r="L800">
        <v>1</v>
      </c>
      <c r="M800">
        <v>0</v>
      </c>
      <c r="N800" s="2">
        <f t="shared" si="86"/>
        <v>6800</v>
      </c>
      <c r="O800" s="2">
        <f t="shared" si="90"/>
        <v>4200</v>
      </c>
      <c r="P800" s="2">
        <f t="shared" si="87"/>
        <v>4200</v>
      </c>
      <c r="Q800" s="2">
        <f t="shared" si="88"/>
        <v>2600</v>
      </c>
      <c r="R800" s="3">
        <f t="shared" si="89"/>
        <v>0.38235294117647056</v>
      </c>
      <c r="S800" t="s">
        <v>3286</v>
      </c>
      <c r="T800" t="s">
        <v>3287</v>
      </c>
      <c r="U800" t="s">
        <v>3290</v>
      </c>
      <c r="V800" t="s">
        <v>3294</v>
      </c>
      <c r="W800" t="s">
        <v>3298</v>
      </c>
      <c r="X800" t="s">
        <v>3300</v>
      </c>
      <c r="Y800" t="s">
        <v>3309</v>
      </c>
      <c r="Z800" t="s">
        <v>3311</v>
      </c>
      <c r="AA800" t="s">
        <v>3314</v>
      </c>
    </row>
    <row r="801" spans="1:27" x14ac:dyDescent="0.25">
      <c r="A801" s="1">
        <v>45383</v>
      </c>
      <c r="B801" t="s">
        <v>119</v>
      </c>
      <c r="C801" t="s">
        <v>131</v>
      </c>
      <c r="D801" t="s">
        <v>3321</v>
      </c>
      <c r="E801" s="2">
        <f t="shared" si="84"/>
        <v>5800</v>
      </c>
      <c r="F801">
        <v>3</v>
      </c>
      <c r="G801" s="2">
        <f t="shared" si="85"/>
        <v>17400</v>
      </c>
      <c r="H801" t="s">
        <v>136</v>
      </c>
      <c r="I801" t="s">
        <v>140</v>
      </c>
      <c r="J801" t="s">
        <v>941</v>
      </c>
      <c r="K801" t="s">
        <v>3281</v>
      </c>
      <c r="L801">
        <v>3</v>
      </c>
      <c r="M801">
        <v>0</v>
      </c>
      <c r="N801" s="2">
        <f t="shared" si="86"/>
        <v>17400</v>
      </c>
      <c r="O801" s="2">
        <f t="shared" si="90"/>
        <v>5000</v>
      </c>
      <c r="P801" s="2">
        <f t="shared" si="87"/>
        <v>15000</v>
      </c>
      <c r="Q801" s="2">
        <f t="shared" si="88"/>
        <v>2400</v>
      </c>
      <c r="R801" s="3">
        <f t="shared" si="89"/>
        <v>0.13793103448275862</v>
      </c>
      <c r="S801" t="s">
        <v>3284</v>
      </c>
      <c r="T801" t="s">
        <v>3288</v>
      </c>
      <c r="U801" t="s">
        <v>3291</v>
      </c>
      <c r="V801" t="s">
        <v>3294</v>
      </c>
      <c r="W801" t="s">
        <v>3298</v>
      </c>
      <c r="X801" t="s">
        <v>3300</v>
      </c>
      <c r="Y801" t="s">
        <v>3309</v>
      </c>
      <c r="Z801" t="s">
        <v>3310</v>
      </c>
      <c r="AA801" t="s">
        <v>3314</v>
      </c>
    </row>
    <row r="802" spans="1:27" x14ac:dyDescent="0.25">
      <c r="A802" s="1">
        <v>45383</v>
      </c>
      <c r="B802" t="s">
        <v>53</v>
      </c>
      <c r="C802" t="s">
        <v>132</v>
      </c>
      <c r="D802" t="s">
        <v>3317</v>
      </c>
      <c r="E802" s="2">
        <f t="shared" si="84"/>
        <v>6800</v>
      </c>
      <c r="F802">
        <v>4</v>
      </c>
      <c r="G802" s="2">
        <f t="shared" si="85"/>
        <v>27200</v>
      </c>
      <c r="H802" t="s">
        <v>136</v>
      </c>
      <c r="I802" t="s">
        <v>139</v>
      </c>
      <c r="J802" t="s">
        <v>942</v>
      </c>
      <c r="K802" t="s">
        <v>3281</v>
      </c>
      <c r="L802">
        <v>4</v>
      </c>
      <c r="M802">
        <v>100</v>
      </c>
      <c r="N802" s="2">
        <f t="shared" si="86"/>
        <v>27100</v>
      </c>
      <c r="O802" s="2">
        <f t="shared" si="90"/>
        <v>1000</v>
      </c>
      <c r="P802" s="2">
        <f t="shared" si="87"/>
        <v>4000</v>
      </c>
      <c r="Q802" s="2">
        <f t="shared" si="88"/>
        <v>23100</v>
      </c>
      <c r="R802" s="3">
        <f t="shared" si="89"/>
        <v>0.85239852398523985</v>
      </c>
      <c r="S802" t="s">
        <v>3286</v>
      </c>
      <c r="T802" t="s">
        <v>3287</v>
      </c>
      <c r="U802" t="s">
        <v>3290</v>
      </c>
      <c r="V802" t="s">
        <v>3294</v>
      </c>
      <c r="W802" t="s">
        <v>3298</v>
      </c>
      <c r="X802" t="s">
        <v>3300</v>
      </c>
      <c r="Y802" t="s">
        <v>3309</v>
      </c>
      <c r="Z802" t="s">
        <v>3310</v>
      </c>
      <c r="AA802" t="s">
        <v>3312</v>
      </c>
    </row>
    <row r="803" spans="1:27" x14ac:dyDescent="0.25">
      <c r="A803" s="1">
        <v>45383</v>
      </c>
      <c r="B803" t="s">
        <v>63</v>
      </c>
      <c r="C803" t="s">
        <v>123</v>
      </c>
      <c r="D803" t="s">
        <v>3328</v>
      </c>
      <c r="E803" s="2">
        <f t="shared" si="84"/>
        <v>1500</v>
      </c>
      <c r="F803">
        <v>3</v>
      </c>
      <c r="G803" s="2">
        <f t="shared" si="85"/>
        <v>4500</v>
      </c>
      <c r="H803" t="s">
        <v>136</v>
      </c>
      <c r="I803" t="s">
        <v>139</v>
      </c>
      <c r="J803" t="s">
        <v>943</v>
      </c>
      <c r="K803" t="s">
        <v>3282</v>
      </c>
      <c r="L803">
        <v>3</v>
      </c>
      <c r="M803">
        <v>0</v>
      </c>
      <c r="N803" s="2">
        <f t="shared" si="86"/>
        <v>4500</v>
      </c>
      <c r="O803" s="2">
        <f t="shared" si="90"/>
        <v>4200</v>
      </c>
      <c r="P803" s="2">
        <f t="shared" si="87"/>
        <v>12600</v>
      </c>
      <c r="Q803" s="2">
        <f t="shared" si="88"/>
        <v>-8100</v>
      </c>
      <c r="R803" s="3">
        <f t="shared" si="89"/>
        <v>-1.8</v>
      </c>
      <c r="S803" t="s">
        <v>3284</v>
      </c>
      <c r="T803" t="s">
        <v>3287</v>
      </c>
      <c r="U803" t="s">
        <v>3290</v>
      </c>
      <c r="V803" t="s">
        <v>3294</v>
      </c>
      <c r="W803" t="s">
        <v>3298</v>
      </c>
      <c r="X803" t="s">
        <v>3300</v>
      </c>
      <c r="Y803" t="s">
        <v>3309</v>
      </c>
      <c r="Z803" t="s">
        <v>3310</v>
      </c>
      <c r="AA803" t="s">
        <v>3314</v>
      </c>
    </row>
    <row r="804" spans="1:27" x14ac:dyDescent="0.25">
      <c r="A804" s="1">
        <v>45383</v>
      </c>
      <c r="B804" t="s">
        <v>106</v>
      </c>
      <c r="C804" t="s">
        <v>128</v>
      </c>
      <c r="D804" t="s">
        <v>3321</v>
      </c>
      <c r="E804" s="2">
        <f t="shared" si="84"/>
        <v>5800</v>
      </c>
      <c r="F804">
        <v>5</v>
      </c>
      <c r="G804" s="2">
        <f t="shared" si="85"/>
        <v>29000</v>
      </c>
      <c r="H804" t="s">
        <v>137</v>
      </c>
      <c r="I804" t="s">
        <v>141</v>
      </c>
      <c r="J804" t="s">
        <v>944</v>
      </c>
      <c r="K804" t="s">
        <v>3283</v>
      </c>
      <c r="L804">
        <v>5</v>
      </c>
      <c r="M804">
        <v>0</v>
      </c>
      <c r="N804" s="2">
        <f t="shared" si="86"/>
        <v>29000</v>
      </c>
      <c r="O804" s="2">
        <f t="shared" si="90"/>
        <v>5000</v>
      </c>
      <c r="P804" s="2">
        <f t="shared" si="87"/>
        <v>25000</v>
      </c>
      <c r="Q804" s="2">
        <f t="shared" si="88"/>
        <v>4000</v>
      </c>
      <c r="R804" s="3">
        <f t="shared" si="89"/>
        <v>0.13793103448275862</v>
      </c>
      <c r="S804" t="s">
        <v>3284</v>
      </c>
      <c r="T804" t="s">
        <v>3287</v>
      </c>
      <c r="U804" t="s">
        <v>3290</v>
      </c>
      <c r="V804" t="s">
        <v>3295</v>
      </c>
      <c r="W804" t="s">
        <v>3298</v>
      </c>
      <c r="X804" t="s">
        <v>3300</v>
      </c>
      <c r="Y804" t="s">
        <v>3309</v>
      </c>
      <c r="Z804" t="s">
        <v>3311</v>
      </c>
      <c r="AA804" t="s">
        <v>3314</v>
      </c>
    </row>
    <row r="805" spans="1:27" x14ac:dyDescent="0.25">
      <c r="A805" s="1">
        <v>45383</v>
      </c>
      <c r="B805" t="s">
        <v>67</v>
      </c>
      <c r="C805" t="s">
        <v>129</v>
      </c>
      <c r="D805" t="s">
        <v>3317</v>
      </c>
      <c r="E805" s="2">
        <f t="shared" si="84"/>
        <v>6800</v>
      </c>
      <c r="F805">
        <v>1</v>
      </c>
      <c r="G805" s="2">
        <f t="shared" si="85"/>
        <v>6800</v>
      </c>
      <c r="H805" t="s">
        <v>136</v>
      </c>
      <c r="I805" t="s">
        <v>140</v>
      </c>
      <c r="J805" t="s">
        <v>945</v>
      </c>
      <c r="K805" t="s">
        <v>3281</v>
      </c>
      <c r="L805">
        <v>1</v>
      </c>
      <c r="M805">
        <v>0</v>
      </c>
      <c r="N805" s="2">
        <f t="shared" si="86"/>
        <v>6800</v>
      </c>
      <c r="O805" s="2">
        <f t="shared" si="90"/>
        <v>1800</v>
      </c>
      <c r="P805" s="2">
        <f t="shared" si="87"/>
        <v>1800</v>
      </c>
      <c r="Q805" s="2">
        <f t="shared" si="88"/>
        <v>5000</v>
      </c>
      <c r="R805" s="3">
        <f t="shared" si="89"/>
        <v>0.73529411764705888</v>
      </c>
      <c r="S805" t="s">
        <v>3286</v>
      </c>
      <c r="T805" t="s">
        <v>3287</v>
      </c>
      <c r="U805" t="s">
        <v>3290</v>
      </c>
      <c r="V805" t="s">
        <v>3293</v>
      </c>
      <c r="W805" t="s">
        <v>3298</v>
      </c>
      <c r="X805" t="s">
        <v>3300</v>
      </c>
      <c r="Y805" t="s">
        <v>3309</v>
      </c>
      <c r="Z805" t="s">
        <v>3310</v>
      </c>
      <c r="AA805" t="s">
        <v>3312</v>
      </c>
    </row>
    <row r="806" spans="1:27" x14ac:dyDescent="0.25">
      <c r="A806" s="1">
        <v>45383</v>
      </c>
      <c r="B806" t="s">
        <v>90</v>
      </c>
      <c r="C806" t="s">
        <v>133</v>
      </c>
      <c r="D806" t="s">
        <v>3320</v>
      </c>
      <c r="E806" s="2">
        <f t="shared" si="84"/>
        <v>2800</v>
      </c>
      <c r="F806">
        <v>4</v>
      </c>
      <c r="G806" s="2">
        <f t="shared" si="85"/>
        <v>11200</v>
      </c>
      <c r="H806" t="s">
        <v>137</v>
      </c>
      <c r="I806" t="s">
        <v>140</v>
      </c>
      <c r="J806" t="s">
        <v>946</v>
      </c>
      <c r="K806" t="s">
        <v>3281</v>
      </c>
      <c r="L806">
        <v>4</v>
      </c>
      <c r="M806">
        <v>0</v>
      </c>
      <c r="N806" s="2">
        <f t="shared" si="86"/>
        <v>11200</v>
      </c>
      <c r="O806" s="2">
        <f t="shared" si="90"/>
        <v>3500</v>
      </c>
      <c r="P806" s="2">
        <f t="shared" si="87"/>
        <v>14000</v>
      </c>
      <c r="Q806" s="2">
        <f t="shared" si="88"/>
        <v>-2800</v>
      </c>
      <c r="R806" s="3">
        <f t="shared" si="89"/>
        <v>-0.25</v>
      </c>
      <c r="S806" t="s">
        <v>3286</v>
      </c>
      <c r="T806" t="s">
        <v>3289</v>
      </c>
      <c r="U806" t="s">
        <v>3291</v>
      </c>
      <c r="V806" t="s">
        <v>3295</v>
      </c>
      <c r="W806" t="s">
        <v>3298</v>
      </c>
      <c r="X806" t="s">
        <v>3300</v>
      </c>
      <c r="Y806" t="s">
        <v>3307</v>
      </c>
      <c r="Z806" t="s">
        <v>3310</v>
      </c>
      <c r="AA806" t="s">
        <v>3314</v>
      </c>
    </row>
    <row r="807" spans="1:27" x14ac:dyDescent="0.25">
      <c r="A807" s="1">
        <v>45383</v>
      </c>
      <c r="B807" t="s">
        <v>35</v>
      </c>
      <c r="C807" t="s">
        <v>122</v>
      </c>
      <c r="D807" t="s">
        <v>3318</v>
      </c>
      <c r="E807" s="2">
        <f t="shared" si="84"/>
        <v>4800</v>
      </c>
      <c r="F807">
        <v>4</v>
      </c>
      <c r="G807" s="2">
        <f t="shared" si="85"/>
        <v>19200</v>
      </c>
      <c r="H807" t="s">
        <v>136</v>
      </c>
      <c r="I807" t="s">
        <v>139</v>
      </c>
      <c r="J807" t="s">
        <v>947</v>
      </c>
      <c r="K807" t="s">
        <v>3281</v>
      </c>
      <c r="L807">
        <v>4</v>
      </c>
      <c r="M807">
        <v>0</v>
      </c>
      <c r="N807" s="2">
        <f t="shared" si="86"/>
        <v>19200</v>
      </c>
      <c r="O807" s="2">
        <f t="shared" si="90"/>
        <v>1800</v>
      </c>
      <c r="P807" s="2">
        <f t="shared" si="87"/>
        <v>7200</v>
      </c>
      <c r="Q807" s="2">
        <f t="shared" si="88"/>
        <v>12000</v>
      </c>
      <c r="R807" s="3">
        <f t="shared" si="89"/>
        <v>0.625</v>
      </c>
      <c r="S807" t="s">
        <v>3284</v>
      </c>
      <c r="T807" t="s">
        <v>3289</v>
      </c>
      <c r="U807" t="s">
        <v>3291</v>
      </c>
      <c r="V807" t="s">
        <v>3292</v>
      </c>
      <c r="W807" t="s">
        <v>3298</v>
      </c>
      <c r="X807" t="s">
        <v>3300</v>
      </c>
      <c r="Y807" t="s">
        <v>3308</v>
      </c>
      <c r="Z807" t="s">
        <v>3311</v>
      </c>
      <c r="AA807" t="s">
        <v>3314</v>
      </c>
    </row>
    <row r="808" spans="1:27" x14ac:dyDescent="0.25">
      <c r="A808" s="1">
        <v>45383</v>
      </c>
      <c r="B808" t="s">
        <v>103</v>
      </c>
      <c r="C808" t="s">
        <v>126</v>
      </c>
      <c r="D808" t="s">
        <v>3320</v>
      </c>
      <c r="E808" s="2">
        <f t="shared" si="84"/>
        <v>2800</v>
      </c>
      <c r="F808">
        <v>3</v>
      </c>
      <c r="G808" s="2">
        <f t="shared" si="85"/>
        <v>8400</v>
      </c>
      <c r="H808" t="s">
        <v>138</v>
      </c>
      <c r="I808" t="s">
        <v>140</v>
      </c>
      <c r="J808" t="s">
        <v>948</v>
      </c>
      <c r="K808" t="s">
        <v>3281</v>
      </c>
      <c r="L808">
        <v>3</v>
      </c>
      <c r="M808">
        <v>0</v>
      </c>
      <c r="N808" s="2">
        <f t="shared" si="86"/>
        <v>8400</v>
      </c>
      <c r="O808" s="2">
        <f t="shared" si="90"/>
        <v>1800</v>
      </c>
      <c r="P808" s="2">
        <f t="shared" si="87"/>
        <v>5400</v>
      </c>
      <c r="Q808" s="2">
        <f t="shared" si="88"/>
        <v>3000</v>
      </c>
      <c r="R808" s="3">
        <f t="shared" si="89"/>
        <v>0.35714285714285715</v>
      </c>
      <c r="S808" t="s">
        <v>3286</v>
      </c>
      <c r="T808" t="s">
        <v>3288</v>
      </c>
      <c r="U808" t="s">
        <v>3291</v>
      </c>
      <c r="V808" t="s">
        <v>3295</v>
      </c>
      <c r="W808" t="s">
        <v>3298</v>
      </c>
      <c r="X808" t="s">
        <v>3300</v>
      </c>
      <c r="Y808" t="s">
        <v>3309</v>
      </c>
      <c r="Z808" t="s">
        <v>3310</v>
      </c>
      <c r="AA808" t="s">
        <v>3313</v>
      </c>
    </row>
    <row r="809" spans="1:27" x14ac:dyDescent="0.25">
      <c r="A809" s="1">
        <v>45383</v>
      </c>
      <c r="B809" t="s">
        <v>103</v>
      </c>
      <c r="C809" t="s">
        <v>128</v>
      </c>
      <c r="D809" t="s">
        <v>3320</v>
      </c>
      <c r="E809" s="2">
        <f t="shared" si="84"/>
        <v>2800</v>
      </c>
      <c r="F809">
        <v>3</v>
      </c>
      <c r="G809" s="2">
        <f t="shared" si="85"/>
        <v>8400</v>
      </c>
      <c r="H809" t="s">
        <v>138</v>
      </c>
      <c r="I809" t="s">
        <v>141</v>
      </c>
      <c r="J809" t="s">
        <v>949</v>
      </c>
      <c r="K809" t="s">
        <v>3283</v>
      </c>
      <c r="L809">
        <v>3</v>
      </c>
      <c r="M809">
        <v>0</v>
      </c>
      <c r="N809" s="2">
        <f t="shared" si="86"/>
        <v>8400</v>
      </c>
      <c r="O809" s="2">
        <f t="shared" si="90"/>
        <v>2600</v>
      </c>
      <c r="P809" s="2">
        <f t="shared" si="87"/>
        <v>7800</v>
      </c>
      <c r="Q809" s="2">
        <f t="shared" si="88"/>
        <v>600</v>
      </c>
      <c r="R809" s="3">
        <f t="shared" si="89"/>
        <v>7.1428571428571425E-2</v>
      </c>
      <c r="S809" t="s">
        <v>3285</v>
      </c>
      <c r="T809" t="s">
        <v>3288</v>
      </c>
      <c r="U809" t="s">
        <v>3291</v>
      </c>
      <c r="V809" t="s">
        <v>3294</v>
      </c>
      <c r="W809" t="s">
        <v>3298</v>
      </c>
      <c r="X809" t="s">
        <v>3300</v>
      </c>
      <c r="Y809" t="s">
        <v>3308</v>
      </c>
      <c r="Z809" t="s">
        <v>3310</v>
      </c>
      <c r="AA809" t="s">
        <v>3315</v>
      </c>
    </row>
    <row r="810" spans="1:27" x14ac:dyDescent="0.25">
      <c r="A810" s="1">
        <v>45383</v>
      </c>
      <c r="B810" t="s">
        <v>87</v>
      </c>
      <c r="C810" t="s">
        <v>132</v>
      </c>
      <c r="D810" t="s">
        <v>3322</v>
      </c>
      <c r="E810" s="2">
        <f t="shared" si="84"/>
        <v>3800</v>
      </c>
      <c r="F810">
        <v>1</v>
      </c>
      <c r="G810" s="2">
        <f t="shared" si="85"/>
        <v>3800</v>
      </c>
      <c r="H810" t="s">
        <v>136</v>
      </c>
      <c r="I810" t="s">
        <v>140</v>
      </c>
      <c r="J810" t="s">
        <v>950</v>
      </c>
      <c r="K810" t="s">
        <v>3281</v>
      </c>
      <c r="L810">
        <v>1</v>
      </c>
      <c r="M810">
        <v>0</v>
      </c>
      <c r="N810" s="2">
        <f t="shared" si="86"/>
        <v>3800</v>
      </c>
      <c r="O810" s="2">
        <f t="shared" si="90"/>
        <v>5000</v>
      </c>
      <c r="P810" s="2">
        <f t="shared" si="87"/>
        <v>5000</v>
      </c>
      <c r="Q810" s="2">
        <f t="shared" si="88"/>
        <v>-1200</v>
      </c>
      <c r="R810" s="3">
        <f t="shared" si="89"/>
        <v>-0.31578947368421051</v>
      </c>
      <c r="S810" t="s">
        <v>3284</v>
      </c>
      <c r="T810" t="s">
        <v>3287</v>
      </c>
      <c r="U810" t="s">
        <v>3290</v>
      </c>
      <c r="V810" t="s">
        <v>3294</v>
      </c>
      <c r="W810" t="s">
        <v>3298</v>
      </c>
      <c r="X810" t="s">
        <v>3300</v>
      </c>
      <c r="Y810" t="s">
        <v>3309</v>
      </c>
      <c r="Z810" t="s">
        <v>3310</v>
      </c>
      <c r="AA810" t="s">
        <v>3315</v>
      </c>
    </row>
    <row r="811" spans="1:27" x14ac:dyDescent="0.25">
      <c r="A811" s="1">
        <v>45384</v>
      </c>
      <c r="B811" t="s">
        <v>97</v>
      </c>
      <c r="C811" t="s">
        <v>133</v>
      </c>
      <c r="D811" t="s">
        <v>3317</v>
      </c>
      <c r="E811" s="2">
        <f t="shared" si="84"/>
        <v>6800</v>
      </c>
      <c r="F811">
        <v>1</v>
      </c>
      <c r="G811" s="2">
        <f t="shared" si="85"/>
        <v>6800</v>
      </c>
      <c r="H811" t="s">
        <v>138</v>
      </c>
      <c r="I811" t="s">
        <v>141</v>
      </c>
      <c r="J811" t="s">
        <v>951</v>
      </c>
      <c r="K811" t="s">
        <v>3281</v>
      </c>
      <c r="L811">
        <v>1</v>
      </c>
      <c r="M811">
        <v>0</v>
      </c>
      <c r="N811" s="2">
        <f t="shared" si="86"/>
        <v>6800</v>
      </c>
      <c r="O811" s="2">
        <f t="shared" si="90"/>
        <v>4200</v>
      </c>
      <c r="P811" s="2">
        <f t="shared" si="87"/>
        <v>4200</v>
      </c>
      <c r="Q811" s="2">
        <f t="shared" si="88"/>
        <v>2600</v>
      </c>
      <c r="R811" s="3">
        <f t="shared" si="89"/>
        <v>0.38235294117647056</v>
      </c>
      <c r="S811" t="s">
        <v>3285</v>
      </c>
      <c r="T811" t="s">
        <v>3289</v>
      </c>
      <c r="U811" t="s">
        <v>3290</v>
      </c>
      <c r="V811" t="s">
        <v>3295</v>
      </c>
      <c r="W811" t="s">
        <v>3298</v>
      </c>
      <c r="X811" t="s">
        <v>3301</v>
      </c>
      <c r="Y811" t="s">
        <v>3309</v>
      </c>
      <c r="Z811" t="s">
        <v>3311</v>
      </c>
      <c r="AA811" t="s">
        <v>3314</v>
      </c>
    </row>
    <row r="812" spans="1:27" x14ac:dyDescent="0.25">
      <c r="A812" s="1">
        <v>45384</v>
      </c>
      <c r="B812" t="s">
        <v>104</v>
      </c>
      <c r="C812" t="s">
        <v>127</v>
      </c>
      <c r="D812" t="s">
        <v>3321</v>
      </c>
      <c r="E812" s="2">
        <f t="shared" si="84"/>
        <v>5800</v>
      </c>
      <c r="F812">
        <v>4</v>
      </c>
      <c r="G812" s="2">
        <f t="shared" si="85"/>
        <v>23200</v>
      </c>
      <c r="H812" t="s">
        <v>137</v>
      </c>
      <c r="I812" t="s">
        <v>141</v>
      </c>
      <c r="J812" t="s">
        <v>952</v>
      </c>
      <c r="K812" t="s">
        <v>3281</v>
      </c>
      <c r="L812">
        <v>4</v>
      </c>
      <c r="M812">
        <v>50</v>
      </c>
      <c r="N812" s="2">
        <f t="shared" si="86"/>
        <v>23150</v>
      </c>
      <c r="O812" s="2">
        <f t="shared" si="90"/>
        <v>2600</v>
      </c>
      <c r="P812" s="2">
        <f t="shared" si="87"/>
        <v>10400</v>
      </c>
      <c r="Q812" s="2">
        <f t="shared" si="88"/>
        <v>12750</v>
      </c>
      <c r="R812" s="3">
        <f t="shared" si="89"/>
        <v>0.55075593952483803</v>
      </c>
      <c r="S812" t="s">
        <v>3285</v>
      </c>
      <c r="T812" t="s">
        <v>3288</v>
      </c>
      <c r="U812" t="s">
        <v>3291</v>
      </c>
      <c r="V812" t="s">
        <v>3295</v>
      </c>
      <c r="W812" t="s">
        <v>3298</v>
      </c>
      <c r="X812" t="s">
        <v>3301</v>
      </c>
      <c r="Y812" t="s">
        <v>3309</v>
      </c>
      <c r="Z812" t="s">
        <v>3310</v>
      </c>
      <c r="AA812" t="s">
        <v>3313</v>
      </c>
    </row>
    <row r="813" spans="1:27" x14ac:dyDescent="0.25">
      <c r="A813" s="1">
        <v>45384</v>
      </c>
      <c r="B813" t="s">
        <v>89</v>
      </c>
      <c r="C813" t="s">
        <v>134</v>
      </c>
      <c r="D813" t="s">
        <v>3322</v>
      </c>
      <c r="E813" s="2">
        <f t="shared" si="84"/>
        <v>3800</v>
      </c>
      <c r="F813">
        <v>2</v>
      </c>
      <c r="G813" s="2">
        <f t="shared" si="85"/>
        <v>7600</v>
      </c>
      <c r="H813" t="s">
        <v>138</v>
      </c>
      <c r="I813" t="s">
        <v>141</v>
      </c>
      <c r="J813" t="s">
        <v>953</v>
      </c>
      <c r="K813" t="s">
        <v>3281</v>
      </c>
      <c r="L813">
        <v>2</v>
      </c>
      <c r="M813">
        <v>0</v>
      </c>
      <c r="N813" s="2">
        <f t="shared" si="86"/>
        <v>7600</v>
      </c>
      <c r="O813" s="2">
        <f t="shared" si="90"/>
        <v>3500</v>
      </c>
      <c r="P813" s="2">
        <f t="shared" si="87"/>
        <v>7000</v>
      </c>
      <c r="Q813" s="2">
        <f t="shared" si="88"/>
        <v>600</v>
      </c>
      <c r="R813" s="3">
        <f t="shared" si="89"/>
        <v>7.8947368421052627E-2</v>
      </c>
      <c r="S813" t="s">
        <v>3284</v>
      </c>
      <c r="T813" t="s">
        <v>3288</v>
      </c>
      <c r="U813" t="s">
        <v>3290</v>
      </c>
      <c r="V813" t="s">
        <v>3293</v>
      </c>
      <c r="W813" t="s">
        <v>3298</v>
      </c>
      <c r="X813" t="s">
        <v>3301</v>
      </c>
      <c r="Y813" t="s">
        <v>3307</v>
      </c>
      <c r="Z813" t="s">
        <v>3310</v>
      </c>
      <c r="AA813" t="s">
        <v>3313</v>
      </c>
    </row>
    <row r="814" spans="1:27" x14ac:dyDescent="0.25">
      <c r="A814" s="1">
        <v>45384</v>
      </c>
      <c r="B814" t="s">
        <v>63</v>
      </c>
      <c r="C814" t="s">
        <v>126</v>
      </c>
      <c r="D814" t="s">
        <v>3318</v>
      </c>
      <c r="E814" s="2">
        <f t="shared" si="84"/>
        <v>4800</v>
      </c>
      <c r="F814">
        <v>1</v>
      </c>
      <c r="G814" s="2">
        <f t="shared" si="85"/>
        <v>4800</v>
      </c>
      <c r="H814" t="s">
        <v>136</v>
      </c>
      <c r="I814" t="s">
        <v>140</v>
      </c>
      <c r="J814" t="s">
        <v>954</v>
      </c>
      <c r="K814" t="s">
        <v>3281</v>
      </c>
      <c r="L814">
        <v>1</v>
      </c>
      <c r="M814">
        <v>0</v>
      </c>
      <c r="N814" s="2">
        <f t="shared" si="86"/>
        <v>4800</v>
      </c>
      <c r="O814" s="2">
        <f t="shared" si="90"/>
        <v>5000</v>
      </c>
      <c r="P814" s="2">
        <f t="shared" si="87"/>
        <v>5000</v>
      </c>
      <c r="Q814" s="2">
        <f t="shared" si="88"/>
        <v>-200</v>
      </c>
      <c r="R814" s="3">
        <f t="shared" si="89"/>
        <v>-4.1666666666666664E-2</v>
      </c>
      <c r="S814" t="s">
        <v>3286</v>
      </c>
      <c r="T814" t="s">
        <v>3287</v>
      </c>
      <c r="U814" t="s">
        <v>3291</v>
      </c>
      <c r="V814" t="s">
        <v>3293</v>
      </c>
      <c r="W814" t="s">
        <v>3298</v>
      </c>
      <c r="X814" t="s">
        <v>3301</v>
      </c>
      <c r="Y814" t="s">
        <v>3307</v>
      </c>
      <c r="Z814" t="s">
        <v>3310</v>
      </c>
      <c r="AA814" t="s">
        <v>3312</v>
      </c>
    </row>
    <row r="815" spans="1:27" x14ac:dyDescent="0.25">
      <c r="A815" s="1">
        <v>45385</v>
      </c>
      <c r="B815" t="s">
        <v>80</v>
      </c>
      <c r="C815" t="s">
        <v>128</v>
      </c>
      <c r="D815" t="s">
        <v>3317</v>
      </c>
      <c r="E815" s="2">
        <f t="shared" si="84"/>
        <v>6800</v>
      </c>
      <c r="F815">
        <v>5</v>
      </c>
      <c r="G815" s="2">
        <f t="shared" si="85"/>
        <v>34000</v>
      </c>
      <c r="H815" t="s">
        <v>136</v>
      </c>
      <c r="I815" t="s">
        <v>141</v>
      </c>
      <c r="J815" t="s">
        <v>955</v>
      </c>
      <c r="K815" t="s">
        <v>3283</v>
      </c>
      <c r="L815">
        <v>5</v>
      </c>
      <c r="M815">
        <v>0</v>
      </c>
      <c r="N815" s="2">
        <f t="shared" si="86"/>
        <v>34000</v>
      </c>
      <c r="O815" s="2">
        <f t="shared" si="90"/>
        <v>5000</v>
      </c>
      <c r="P815" s="2">
        <f t="shared" si="87"/>
        <v>25000</v>
      </c>
      <c r="Q815" s="2">
        <f t="shared" si="88"/>
        <v>9000</v>
      </c>
      <c r="R815" s="3">
        <f t="shared" si="89"/>
        <v>0.26470588235294118</v>
      </c>
      <c r="S815" t="s">
        <v>3284</v>
      </c>
      <c r="T815" t="s">
        <v>3289</v>
      </c>
      <c r="U815" t="s">
        <v>3291</v>
      </c>
      <c r="V815" t="s">
        <v>3295</v>
      </c>
      <c r="W815" t="s">
        <v>3298</v>
      </c>
      <c r="X815" t="s">
        <v>3302</v>
      </c>
      <c r="Y815" t="s">
        <v>3309</v>
      </c>
      <c r="Z815" t="s">
        <v>3310</v>
      </c>
      <c r="AA815" t="s">
        <v>3313</v>
      </c>
    </row>
    <row r="816" spans="1:27" x14ac:dyDescent="0.25">
      <c r="A816" s="1">
        <v>45385</v>
      </c>
      <c r="B816" t="s">
        <v>26</v>
      </c>
      <c r="C816" t="s">
        <v>133</v>
      </c>
      <c r="D816" t="s">
        <v>3317</v>
      </c>
      <c r="E816" s="2">
        <f t="shared" si="84"/>
        <v>6800</v>
      </c>
      <c r="F816">
        <v>1</v>
      </c>
      <c r="G816" s="2">
        <f t="shared" si="85"/>
        <v>6800</v>
      </c>
      <c r="H816" t="s">
        <v>136</v>
      </c>
      <c r="I816" t="s">
        <v>141</v>
      </c>
      <c r="J816" t="s">
        <v>956</v>
      </c>
      <c r="K816" t="s">
        <v>3281</v>
      </c>
      <c r="L816">
        <v>1</v>
      </c>
      <c r="M816">
        <v>0</v>
      </c>
      <c r="N816" s="2">
        <f t="shared" si="86"/>
        <v>6800</v>
      </c>
      <c r="O816" s="2">
        <f t="shared" si="90"/>
        <v>3500</v>
      </c>
      <c r="P816" s="2">
        <f t="shared" si="87"/>
        <v>3500</v>
      </c>
      <c r="Q816" s="2">
        <f t="shared" si="88"/>
        <v>3300</v>
      </c>
      <c r="R816" s="3">
        <f t="shared" si="89"/>
        <v>0.48529411764705882</v>
      </c>
      <c r="S816" t="s">
        <v>3284</v>
      </c>
      <c r="T816" t="s">
        <v>3289</v>
      </c>
      <c r="U816" t="s">
        <v>3291</v>
      </c>
      <c r="V816" t="s">
        <v>3293</v>
      </c>
      <c r="W816" t="s">
        <v>3298</v>
      </c>
      <c r="X816" t="s">
        <v>3302</v>
      </c>
      <c r="Y816" t="s">
        <v>3307</v>
      </c>
      <c r="Z816" t="s">
        <v>3310</v>
      </c>
      <c r="AA816" t="s">
        <v>3312</v>
      </c>
    </row>
    <row r="817" spans="1:27" x14ac:dyDescent="0.25">
      <c r="A817" s="1">
        <v>45385</v>
      </c>
      <c r="B817" t="s">
        <v>94</v>
      </c>
      <c r="C817" t="s">
        <v>131</v>
      </c>
      <c r="D817" t="s">
        <v>3318</v>
      </c>
      <c r="E817" s="2">
        <f t="shared" si="84"/>
        <v>4800</v>
      </c>
      <c r="F817">
        <v>5</v>
      </c>
      <c r="G817" s="2">
        <f t="shared" si="85"/>
        <v>24000</v>
      </c>
      <c r="H817" t="s">
        <v>137</v>
      </c>
      <c r="I817" t="s">
        <v>141</v>
      </c>
      <c r="J817" t="s">
        <v>957</v>
      </c>
      <c r="K817" t="s">
        <v>3281</v>
      </c>
      <c r="L817">
        <v>5</v>
      </c>
      <c r="M817">
        <v>0</v>
      </c>
      <c r="N817" s="2">
        <f t="shared" si="86"/>
        <v>24000</v>
      </c>
      <c r="O817" s="2">
        <f t="shared" si="90"/>
        <v>1800</v>
      </c>
      <c r="P817" s="2">
        <f t="shared" si="87"/>
        <v>9000</v>
      </c>
      <c r="Q817" s="2">
        <f t="shared" si="88"/>
        <v>15000</v>
      </c>
      <c r="R817" s="3">
        <f t="shared" si="89"/>
        <v>0.625</v>
      </c>
      <c r="S817" t="s">
        <v>3284</v>
      </c>
      <c r="T817" t="s">
        <v>3288</v>
      </c>
      <c r="U817" t="s">
        <v>3290</v>
      </c>
      <c r="V817" t="s">
        <v>3293</v>
      </c>
      <c r="W817" t="s">
        <v>3298</v>
      </c>
      <c r="X817" t="s">
        <v>3302</v>
      </c>
      <c r="Y817" t="s">
        <v>3307</v>
      </c>
      <c r="Z817" t="s">
        <v>3311</v>
      </c>
      <c r="AA817" t="s">
        <v>3313</v>
      </c>
    </row>
    <row r="818" spans="1:27" x14ac:dyDescent="0.25">
      <c r="A818" s="1">
        <v>45385</v>
      </c>
      <c r="B818" t="s">
        <v>98</v>
      </c>
      <c r="C818" t="s">
        <v>126</v>
      </c>
      <c r="D818" t="s">
        <v>3320</v>
      </c>
      <c r="E818" s="2">
        <f t="shared" si="84"/>
        <v>2800</v>
      </c>
      <c r="F818">
        <v>2</v>
      </c>
      <c r="G818" s="2">
        <f t="shared" si="85"/>
        <v>5600</v>
      </c>
      <c r="H818" t="s">
        <v>138</v>
      </c>
      <c r="I818" t="s">
        <v>141</v>
      </c>
      <c r="J818" t="s">
        <v>958</v>
      </c>
      <c r="K818" t="s">
        <v>3281</v>
      </c>
      <c r="L818">
        <v>2</v>
      </c>
      <c r="M818">
        <v>0</v>
      </c>
      <c r="N818" s="2">
        <f t="shared" si="86"/>
        <v>5600</v>
      </c>
      <c r="O818" s="2">
        <f t="shared" si="90"/>
        <v>4200</v>
      </c>
      <c r="P818" s="2">
        <f t="shared" si="87"/>
        <v>8400</v>
      </c>
      <c r="Q818" s="2">
        <f t="shared" si="88"/>
        <v>-2800</v>
      </c>
      <c r="R818" s="3">
        <f t="shared" si="89"/>
        <v>-0.5</v>
      </c>
      <c r="S818" t="s">
        <v>3284</v>
      </c>
      <c r="T818" t="s">
        <v>3289</v>
      </c>
      <c r="U818" t="s">
        <v>3291</v>
      </c>
      <c r="V818" t="s">
        <v>3295</v>
      </c>
      <c r="W818" t="s">
        <v>3298</v>
      </c>
      <c r="X818" t="s">
        <v>3302</v>
      </c>
      <c r="Y818" t="s">
        <v>3308</v>
      </c>
      <c r="Z818" t="s">
        <v>3311</v>
      </c>
      <c r="AA818" t="s">
        <v>3314</v>
      </c>
    </row>
    <row r="819" spans="1:27" x14ac:dyDescent="0.25">
      <c r="A819" s="1">
        <v>45385</v>
      </c>
      <c r="B819" t="s">
        <v>22</v>
      </c>
      <c r="C819" t="s">
        <v>125</v>
      </c>
      <c r="D819" t="s">
        <v>3321</v>
      </c>
      <c r="E819" s="2">
        <f t="shared" si="84"/>
        <v>5800</v>
      </c>
      <c r="F819">
        <v>5</v>
      </c>
      <c r="G819" s="2">
        <f t="shared" si="85"/>
        <v>29000</v>
      </c>
      <c r="H819" t="s">
        <v>136</v>
      </c>
      <c r="I819" t="s">
        <v>141</v>
      </c>
      <c r="J819" t="s">
        <v>959</v>
      </c>
      <c r="K819" t="s">
        <v>3281</v>
      </c>
      <c r="L819">
        <v>5</v>
      </c>
      <c r="M819">
        <v>0</v>
      </c>
      <c r="N819" s="2">
        <f t="shared" si="86"/>
        <v>29000</v>
      </c>
      <c r="O819" s="2">
        <f t="shared" si="90"/>
        <v>3500</v>
      </c>
      <c r="P819" s="2">
        <f t="shared" si="87"/>
        <v>17500</v>
      </c>
      <c r="Q819" s="2">
        <f t="shared" si="88"/>
        <v>11500</v>
      </c>
      <c r="R819" s="3">
        <f t="shared" si="89"/>
        <v>0.39655172413793105</v>
      </c>
      <c r="S819" t="s">
        <v>3285</v>
      </c>
      <c r="T819" t="s">
        <v>3287</v>
      </c>
      <c r="U819" t="s">
        <v>3290</v>
      </c>
      <c r="V819" t="s">
        <v>3292</v>
      </c>
      <c r="W819" t="s">
        <v>3298</v>
      </c>
      <c r="X819" t="s">
        <v>3302</v>
      </c>
      <c r="Y819" t="s">
        <v>3307</v>
      </c>
      <c r="Z819" t="s">
        <v>3311</v>
      </c>
      <c r="AA819" t="s">
        <v>3313</v>
      </c>
    </row>
    <row r="820" spans="1:27" x14ac:dyDescent="0.25">
      <c r="A820" s="1">
        <v>45385</v>
      </c>
      <c r="B820" t="s">
        <v>104</v>
      </c>
      <c r="C820" t="s">
        <v>124</v>
      </c>
      <c r="D820" t="s">
        <v>3318</v>
      </c>
      <c r="E820" s="2">
        <f t="shared" si="84"/>
        <v>4800</v>
      </c>
      <c r="F820">
        <v>2</v>
      </c>
      <c r="G820" s="2">
        <f t="shared" si="85"/>
        <v>9600</v>
      </c>
      <c r="H820" t="s">
        <v>136</v>
      </c>
      <c r="I820" t="s">
        <v>139</v>
      </c>
      <c r="J820" t="s">
        <v>960</v>
      </c>
      <c r="K820" t="s">
        <v>3281</v>
      </c>
      <c r="L820">
        <v>2</v>
      </c>
      <c r="M820">
        <v>0</v>
      </c>
      <c r="N820" s="2">
        <f t="shared" si="86"/>
        <v>9600</v>
      </c>
      <c r="O820" s="2">
        <f t="shared" si="90"/>
        <v>1800</v>
      </c>
      <c r="P820" s="2">
        <f t="shared" si="87"/>
        <v>3600</v>
      </c>
      <c r="Q820" s="2">
        <f t="shared" si="88"/>
        <v>6000</v>
      </c>
      <c r="R820" s="3">
        <f t="shared" si="89"/>
        <v>0.625</v>
      </c>
      <c r="S820" t="s">
        <v>3286</v>
      </c>
      <c r="T820" t="s">
        <v>3288</v>
      </c>
      <c r="U820" t="s">
        <v>3291</v>
      </c>
      <c r="V820" t="s">
        <v>3293</v>
      </c>
      <c r="W820" t="s">
        <v>3298</v>
      </c>
      <c r="X820" t="s">
        <v>3302</v>
      </c>
      <c r="Y820" t="s">
        <v>3309</v>
      </c>
      <c r="Z820" t="s">
        <v>3310</v>
      </c>
      <c r="AA820" t="s">
        <v>3315</v>
      </c>
    </row>
    <row r="821" spans="1:27" x14ac:dyDescent="0.25">
      <c r="A821" s="1">
        <v>45385</v>
      </c>
      <c r="B821" t="s">
        <v>96</v>
      </c>
      <c r="C821" t="s">
        <v>128</v>
      </c>
      <c r="D821" t="s">
        <v>3320</v>
      </c>
      <c r="E821" s="2">
        <f t="shared" si="84"/>
        <v>2800</v>
      </c>
      <c r="F821">
        <v>2</v>
      </c>
      <c r="G821" s="2">
        <f t="shared" si="85"/>
        <v>5600</v>
      </c>
      <c r="H821" t="s">
        <v>136</v>
      </c>
      <c r="I821" t="s">
        <v>141</v>
      </c>
      <c r="J821" t="s">
        <v>961</v>
      </c>
      <c r="K821" t="s">
        <v>3283</v>
      </c>
      <c r="L821">
        <v>2</v>
      </c>
      <c r="M821">
        <v>0</v>
      </c>
      <c r="N821" s="2">
        <f t="shared" si="86"/>
        <v>5600</v>
      </c>
      <c r="O821" s="2">
        <f t="shared" si="90"/>
        <v>3500</v>
      </c>
      <c r="P821" s="2">
        <f t="shared" si="87"/>
        <v>7000</v>
      </c>
      <c r="Q821" s="2">
        <f t="shared" si="88"/>
        <v>-1400</v>
      </c>
      <c r="R821" s="3">
        <f t="shared" si="89"/>
        <v>-0.25</v>
      </c>
      <c r="S821" t="s">
        <v>3285</v>
      </c>
      <c r="T821" t="s">
        <v>3289</v>
      </c>
      <c r="U821" t="s">
        <v>3290</v>
      </c>
      <c r="V821" t="s">
        <v>3294</v>
      </c>
      <c r="W821" t="s">
        <v>3298</v>
      </c>
      <c r="X821" t="s">
        <v>3302</v>
      </c>
      <c r="Y821" t="s">
        <v>3308</v>
      </c>
      <c r="Z821" t="s">
        <v>3311</v>
      </c>
      <c r="AA821" t="s">
        <v>3312</v>
      </c>
    </row>
    <row r="822" spans="1:27" x14ac:dyDescent="0.25">
      <c r="A822" s="1">
        <v>45386</v>
      </c>
      <c r="B822" t="s">
        <v>67</v>
      </c>
      <c r="C822" t="s">
        <v>130</v>
      </c>
      <c r="D822" t="s">
        <v>3318</v>
      </c>
      <c r="E822" s="2">
        <f t="shared" si="84"/>
        <v>4800</v>
      </c>
      <c r="F822">
        <v>1</v>
      </c>
      <c r="G822" s="2">
        <f t="shared" si="85"/>
        <v>4800</v>
      </c>
      <c r="H822" t="s">
        <v>137</v>
      </c>
      <c r="I822" t="s">
        <v>141</v>
      </c>
      <c r="J822" t="s">
        <v>962</v>
      </c>
      <c r="K822" t="s">
        <v>3281</v>
      </c>
      <c r="L822">
        <v>1</v>
      </c>
      <c r="M822">
        <v>50</v>
      </c>
      <c r="N822" s="2">
        <f t="shared" si="86"/>
        <v>4750</v>
      </c>
      <c r="O822" s="2">
        <f t="shared" si="90"/>
        <v>4200</v>
      </c>
      <c r="P822" s="2">
        <f t="shared" si="87"/>
        <v>4200</v>
      </c>
      <c r="Q822" s="2">
        <f t="shared" si="88"/>
        <v>550</v>
      </c>
      <c r="R822" s="3">
        <f t="shared" si="89"/>
        <v>0.11578947368421053</v>
      </c>
      <c r="S822" t="s">
        <v>3284</v>
      </c>
      <c r="T822" t="s">
        <v>3287</v>
      </c>
      <c r="U822" t="s">
        <v>3291</v>
      </c>
      <c r="V822" t="s">
        <v>3295</v>
      </c>
      <c r="W822" t="s">
        <v>3298</v>
      </c>
      <c r="X822" t="s">
        <v>3303</v>
      </c>
      <c r="Y822" t="s">
        <v>3309</v>
      </c>
      <c r="Z822" t="s">
        <v>3310</v>
      </c>
      <c r="AA822" t="s">
        <v>3314</v>
      </c>
    </row>
    <row r="823" spans="1:27" x14ac:dyDescent="0.25">
      <c r="A823" s="1">
        <v>45386</v>
      </c>
      <c r="B823" t="s">
        <v>112</v>
      </c>
      <c r="C823" t="s">
        <v>128</v>
      </c>
      <c r="D823" t="s">
        <v>3321</v>
      </c>
      <c r="E823" s="2">
        <f t="shared" si="84"/>
        <v>5800</v>
      </c>
      <c r="F823">
        <v>1</v>
      </c>
      <c r="G823" s="2">
        <f t="shared" si="85"/>
        <v>5800</v>
      </c>
      <c r="H823" t="s">
        <v>136</v>
      </c>
      <c r="I823" t="s">
        <v>139</v>
      </c>
      <c r="J823" t="s">
        <v>963</v>
      </c>
      <c r="K823" t="s">
        <v>3283</v>
      </c>
      <c r="L823">
        <v>1</v>
      </c>
      <c r="M823">
        <v>0</v>
      </c>
      <c r="N823" s="2">
        <f t="shared" si="86"/>
        <v>5800</v>
      </c>
      <c r="O823" s="2">
        <f t="shared" si="90"/>
        <v>1800</v>
      </c>
      <c r="P823" s="2">
        <f t="shared" si="87"/>
        <v>1800</v>
      </c>
      <c r="Q823" s="2">
        <f t="shared" si="88"/>
        <v>4000</v>
      </c>
      <c r="R823" s="3">
        <f t="shared" si="89"/>
        <v>0.68965517241379315</v>
      </c>
      <c r="S823" t="s">
        <v>3284</v>
      </c>
      <c r="T823" t="s">
        <v>3288</v>
      </c>
      <c r="U823" t="s">
        <v>3290</v>
      </c>
      <c r="V823" t="s">
        <v>3293</v>
      </c>
      <c r="W823" t="s">
        <v>3298</v>
      </c>
      <c r="X823" t="s">
        <v>3303</v>
      </c>
      <c r="Y823" t="s">
        <v>3307</v>
      </c>
      <c r="Z823" t="s">
        <v>3311</v>
      </c>
      <c r="AA823" t="s">
        <v>3315</v>
      </c>
    </row>
    <row r="824" spans="1:27" x14ac:dyDescent="0.25">
      <c r="A824" s="1">
        <v>45386</v>
      </c>
      <c r="B824" t="s">
        <v>96</v>
      </c>
      <c r="C824" t="s">
        <v>130</v>
      </c>
      <c r="D824" t="s">
        <v>3320</v>
      </c>
      <c r="E824" s="2">
        <f t="shared" si="84"/>
        <v>2800</v>
      </c>
      <c r="F824">
        <v>4</v>
      </c>
      <c r="G824" s="2">
        <f t="shared" si="85"/>
        <v>11200</v>
      </c>
      <c r="H824" t="s">
        <v>136</v>
      </c>
      <c r="I824" t="s">
        <v>141</v>
      </c>
      <c r="J824" t="s">
        <v>964</v>
      </c>
      <c r="K824" t="s">
        <v>3281</v>
      </c>
      <c r="L824">
        <v>4</v>
      </c>
      <c r="M824">
        <v>0</v>
      </c>
      <c r="N824" s="2">
        <f t="shared" si="86"/>
        <v>11200</v>
      </c>
      <c r="O824" s="2">
        <f t="shared" si="90"/>
        <v>900</v>
      </c>
      <c r="P824" s="2">
        <f t="shared" si="87"/>
        <v>3600</v>
      </c>
      <c r="Q824" s="2">
        <f t="shared" si="88"/>
        <v>7600</v>
      </c>
      <c r="R824" s="3">
        <f t="shared" si="89"/>
        <v>0.6785714285714286</v>
      </c>
      <c r="S824" t="s">
        <v>3284</v>
      </c>
      <c r="T824" t="s">
        <v>3288</v>
      </c>
      <c r="U824" t="s">
        <v>3291</v>
      </c>
      <c r="V824" t="s">
        <v>3293</v>
      </c>
      <c r="W824" t="s">
        <v>3298</v>
      </c>
      <c r="X824" t="s">
        <v>3303</v>
      </c>
      <c r="Y824" t="s">
        <v>3309</v>
      </c>
      <c r="Z824" t="s">
        <v>3311</v>
      </c>
      <c r="AA824" t="s">
        <v>3313</v>
      </c>
    </row>
    <row r="825" spans="1:27" x14ac:dyDescent="0.25">
      <c r="A825" s="1">
        <v>45386</v>
      </c>
      <c r="B825" t="s">
        <v>47</v>
      </c>
      <c r="C825" t="s">
        <v>124</v>
      </c>
      <c r="D825" t="s">
        <v>3319</v>
      </c>
      <c r="E825" s="2">
        <f t="shared" si="84"/>
        <v>1300</v>
      </c>
      <c r="F825">
        <v>1</v>
      </c>
      <c r="G825" s="2">
        <f t="shared" si="85"/>
        <v>1300</v>
      </c>
      <c r="H825" t="s">
        <v>136</v>
      </c>
      <c r="I825" t="s">
        <v>139</v>
      </c>
      <c r="J825" t="s">
        <v>965</v>
      </c>
      <c r="K825" t="s">
        <v>3281</v>
      </c>
      <c r="L825">
        <v>1</v>
      </c>
      <c r="M825">
        <v>0</v>
      </c>
      <c r="N825" s="2">
        <f t="shared" si="86"/>
        <v>1300</v>
      </c>
      <c r="O825" s="2">
        <f t="shared" si="90"/>
        <v>5000</v>
      </c>
      <c r="P825" s="2">
        <f t="shared" si="87"/>
        <v>5000</v>
      </c>
      <c r="Q825" s="2">
        <f t="shared" si="88"/>
        <v>-3700</v>
      </c>
      <c r="R825" s="3">
        <f t="shared" si="89"/>
        <v>-2.8461538461538463</v>
      </c>
      <c r="S825" t="s">
        <v>3285</v>
      </c>
      <c r="T825" t="s">
        <v>3288</v>
      </c>
      <c r="U825" t="s">
        <v>3291</v>
      </c>
      <c r="V825" t="s">
        <v>3294</v>
      </c>
      <c r="W825" t="s">
        <v>3298</v>
      </c>
      <c r="X825" t="s">
        <v>3303</v>
      </c>
      <c r="Y825" t="s">
        <v>3307</v>
      </c>
      <c r="Z825" t="s">
        <v>3311</v>
      </c>
      <c r="AA825" t="s">
        <v>3312</v>
      </c>
    </row>
    <row r="826" spans="1:27" x14ac:dyDescent="0.25">
      <c r="A826" s="1">
        <v>45386</v>
      </c>
      <c r="B826" t="s">
        <v>50</v>
      </c>
      <c r="C826" t="s">
        <v>135</v>
      </c>
      <c r="D826" t="s">
        <v>3317</v>
      </c>
      <c r="E826" s="2">
        <f t="shared" si="84"/>
        <v>6800</v>
      </c>
      <c r="F826">
        <v>4</v>
      </c>
      <c r="G826" s="2">
        <f t="shared" si="85"/>
        <v>27200</v>
      </c>
      <c r="H826" t="s">
        <v>138</v>
      </c>
      <c r="I826" t="s">
        <v>141</v>
      </c>
      <c r="J826" t="s">
        <v>966</v>
      </c>
      <c r="K826" t="s">
        <v>3281</v>
      </c>
      <c r="L826">
        <v>4</v>
      </c>
      <c r="M826">
        <v>0</v>
      </c>
      <c r="N826" s="2">
        <f t="shared" si="86"/>
        <v>27200</v>
      </c>
      <c r="O826" s="2">
        <f t="shared" si="90"/>
        <v>2600</v>
      </c>
      <c r="P826" s="2">
        <f t="shared" si="87"/>
        <v>10400</v>
      </c>
      <c r="Q826" s="2">
        <f t="shared" si="88"/>
        <v>16800</v>
      </c>
      <c r="R826" s="3">
        <f t="shared" si="89"/>
        <v>0.61764705882352944</v>
      </c>
      <c r="S826" t="s">
        <v>3284</v>
      </c>
      <c r="T826" t="s">
        <v>3289</v>
      </c>
      <c r="U826" t="s">
        <v>3290</v>
      </c>
      <c r="V826" t="s">
        <v>3295</v>
      </c>
      <c r="W826" t="s">
        <v>3298</v>
      </c>
      <c r="X826" t="s">
        <v>3303</v>
      </c>
      <c r="Y826" t="s">
        <v>3309</v>
      </c>
      <c r="Z826" t="s">
        <v>3311</v>
      </c>
      <c r="AA826" t="s">
        <v>3314</v>
      </c>
    </row>
    <row r="827" spans="1:27" x14ac:dyDescent="0.25">
      <c r="A827" s="1">
        <v>45386</v>
      </c>
      <c r="B827" t="s">
        <v>48</v>
      </c>
      <c r="C827" t="s">
        <v>122</v>
      </c>
      <c r="D827" t="s">
        <v>3322</v>
      </c>
      <c r="E827" s="2">
        <f t="shared" si="84"/>
        <v>3800</v>
      </c>
      <c r="F827">
        <v>4</v>
      </c>
      <c r="G827" s="2">
        <f t="shared" si="85"/>
        <v>15200</v>
      </c>
      <c r="H827" t="s">
        <v>138</v>
      </c>
      <c r="I827" t="s">
        <v>139</v>
      </c>
      <c r="J827" t="s">
        <v>967</v>
      </c>
      <c r="K827" t="s">
        <v>3281</v>
      </c>
      <c r="L827">
        <v>4</v>
      </c>
      <c r="M827">
        <v>0</v>
      </c>
      <c r="N827" s="2">
        <f t="shared" si="86"/>
        <v>15200</v>
      </c>
      <c r="O827" s="2">
        <f t="shared" si="90"/>
        <v>900</v>
      </c>
      <c r="P827" s="2">
        <f t="shared" si="87"/>
        <v>3600</v>
      </c>
      <c r="Q827" s="2">
        <f t="shared" si="88"/>
        <v>11600</v>
      </c>
      <c r="R827" s="3">
        <f t="shared" si="89"/>
        <v>0.76315789473684215</v>
      </c>
      <c r="S827" t="s">
        <v>3286</v>
      </c>
      <c r="T827" t="s">
        <v>3288</v>
      </c>
      <c r="U827" t="s">
        <v>3291</v>
      </c>
      <c r="V827" t="s">
        <v>3293</v>
      </c>
      <c r="W827" t="s">
        <v>3298</v>
      </c>
      <c r="X827" t="s">
        <v>3303</v>
      </c>
      <c r="Y827" t="s">
        <v>3308</v>
      </c>
      <c r="Z827" t="s">
        <v>3311</v>
      </c>
      <c r="AA827" t="s">
        <v>3314</v>
      </c>
    </row>
    <row r="828" spans="1:27" x14ac:dyDescent="0.25">
      <c r="A828" s="1">
        <v>45386</v>
      </c>
      <c r="B828" t="s">
        <v>120</v>
      </c>
      <c r="C828" t="s">
        <v>127</v>
      </c>
      <c r="D828" t="s">
        <v>3319</v>
      </c>
      <c r="E828" s="2">
        <f t="shared" si="84"/>
        <v>1300</v>
      </c>
      <c r="F828">
        <v>2</v>
      </c>
      <c r="G828" s="2">
        <f t="shared" si="85"/>
        <v>2600</v>
      </c>
      <c r="H828" t="s">
        <v>138</v>
      </c>
      <c r="I828" t="s">
        <v>141</v>
      </c>
      <c r="J828" t="s">
        <v>968</v>
      </c>
      <c r="K828" t="s">
        <v>3281</v>
      </c>
      <c r="L828">
        <v>2</v>
      </c>
      <c r="M828">
        <v>0</v>
      </c>
      <c r="N828" s="2">
        <f t="shared" si="86"/>
        <v>2600</v>
      </c>
      <c r="O828" s="2">
        <f t="shared" si="90"/>
        <v>5000</v>
      </c>
      <c r="P828" s="2">
        <f t="shared" si="87"/>
        <v>10000</v>
      </c>
      <c r="Q828" s="2">
        <f t="shared" si="88"/>
        <v>-7400</v>
      </c>
      <c r="R828" s="3">
        <f t="shared" si="89"/>
        <v>-2.8461538461538463</v>
      </c>
      <c r="S828" t="s">
        <v>3286</v>
      </c>
      <c r="T828" t="s">
        <v>3288</v>
      </c>
      <c r="U828" t="s">
        <v>3290</v>
      </c>
      <c r="V828" t="s">
        <v>3295</v>
      </c>
      <c r="W828" t="s">
        <v>3298</v>
      </c>
      <c r="X828" t="s">
        <v>3303</v>
      </c>
      <c r="Y828" t="s">
        <v>3309</v>
      </c>
      <c r="Z828" t="s">
        <v>3310</v>
      </c>
      <c r="AA828" t="s">
        <v>3313</v>
      </c>
    </row>
    <row r="829" spans="1:27" x14ac:dyDescent="0.25">
      <c r="A829" s="1">
        <v>45386</v>
      </c>
      <c r="B829" t="s">
        <v>59</v>
      </c>
      <c r="C829" t="s">
        <v>129</v>
      </c>
      <c r="D829" t="s">
        <v>3317</v>
      </c>
      <c r="E829" s="2">
        <f t="shared" si="84"/>
        <v>6800</v>
      </c>
      <c r="F829">
        <v>2</v>
      </c>
      <c r="G829" s="2">
        <f t="shared" si="85"/>
        <v>13600</v>
      </c>
      <c r="H829" t="s">
        <v>137</v>
      </c>
      <c r="I829" t="s">
        <v>140</v>
      </c>
      <c r="J829" t="s">
        <v>969</v>
      </c>
      <c r="K829" t="s">
        <v>3281</v>
      </c>
      <c r="L829">
        <v>2</v>
      </c>
      <c r="M829">
        <v>0</v>
      </c>
      <c r="N829" s="2">
        <f t="shared" si="86"/>
        <v>13600</v>
      </c>
      <c r="O829" s="2">
        <f t="shared" si="90"/>
        <v>1800</v>
      </c>
      <c r="P829" s="2">
        <f t="shared" si="87"/>
        <v>3600</v>
      </c>
      <c r="Q829" s="2">
        <f t="shared" si="88"/>
        <v>10000</v>
      </c>
      <c r="R829" s="3">
        <f t="shared" si="89"/>
        <v>0.73529411764705888</v>
      </c>
      <c r="S829" t="s">
        <v>3286</v>
      </c>
      <c r="T829" t="s">
        <v>3287</v>
      </c>
      <c r="U829" t="s">
        <v>3291</v>
      </c>
      <c r="V829" t="s">
        <v>3294</v>
      </c>
      <c r="W829" t="s">
        <v>3298</v>
      </c>
      <c r="X829" t="s">
        <v>3303</v>
      </c>
      <c r="Y829" t="s">
        <v>3309</v>
      </c>
      <c r="Z829" t="s">
        <v>3310</v>
      </c>
      <c r="AA829" t="s">
        <v>3315</v>
      </c>
    </row>
    <row r="830" spans="1:27" x14ac:dyDescent="0.25">
      <c r="A830" s="1">
        <v>45387</v>
      </c>
      <c r="B830" t="s">
        <v>45</v>
      </c>
      <c r="C830" t="s">
        <v>132</v>
      </c>
      <c r="D830" t="s">
        <v>3320</v>
      </c>
      <c r="E830" s="2">
        <f t="shared" si="84"/>
        <v>2800</v>
      </c>
      <c r="F830">
        <v>3</v>
      </c>
      <c r="G830" s="2">
        <f t="shared" si="85"/>
        <v>8400</v>
      </c>
      <c r="H830" t="s">
        <v>138</v>
      </c>
      <c r="I830" t="s">
        <v>140</v>
      </c>
      <c r="J830" t="s">
        <v>970</v>
      </c>
      <c r="K830" t="s">
        <v>3281</v>
      </c>
      <c r="L830">
        <v>3</v>
      </c>
      <c r="M830">
        <v>0</v>
      </c>
      <c r="N830" s="2">
        <f t="shared" si="86"/>
        <v>8400</v>
      </c>
      <c r="O830" s="2">
        <f t="shared" si="90"/>
        <v>900</v>
      </c>
      <c r="P830" s="2">
        <f t="shared" si="87"/>
        <v>2700</v>
      </c>
      <c r="Q830" s="2">
        <f t="shared" si="88"/>
        <v>5700</v>
      </c>
      <c r="R830" s="3">
        <f t="shared" si="89"/>
        <v>0.6785714285714286</v>
      </c>
      <c r="S830" t="s">
        <v>3286</v>
      </c>
      <c r="T830" t="s">
        <v>3288</v>
      </c>
      <c r="U830" t="s">
        <v>3290</v>
      </c>
      <c r="V830" t="s">
        <v>3295</v>
      </c>
      <c r="W830" t="s">
        <v>3298</v>
      </c>
      <c r="X830" t="s">
        <v>3304</v>
      </c>
      <c r="Y830" t="s">
        <v>3307</v>
      </c>
      <c r="Z830" t="s">
        <v>3310</v>
      </c>
      <c r="AA830" t="s">
        <v>3313</v>
      </c>
    </row>
    <row r="831" spans="1:27" x14ac:dyDescent="0.25">
      <c r="A831" s="1">
        <v>45387</v>
      </c>
      <c r="B831" t="s">
        <v>63</v>
      </c>
      <c r="C831" t="s">
        <v>129</v>
      </c>
      <c r="D831" t="s">
        <v>3319</v>
      </c>
      <c r="E831" s="2">
        <f t="shared" si="84"/>
        <v>1300</v>
      </c>
      <c r="F831">
        <v>1</v>
      </c>
      <c r="G831" s="2">
        <f t="shared" si="85"/>
        <v>1300</v>
      </c>
      <c r="H831" t="s">
        <v>138</v>
      </c>
      <c r="I831" t="s">
        <v>141</v>
      </c>
      <c r="J831" t="s">
        <v>971</v>
      </c>
      <c r="K831" t="s">
        <v>3281</v>
      </c>
      <c r="L831">
        <v>1</v>
      </c>
      <c r="M831">
        <v>100</v>
      </c>
      <c r="N831" s="2">
        <f t="shared" si="86"/>
        <v>1200</v>
      </c>
      <c r="O831" s="2">
        <f t="shared" si="90"/>
        <v>900</v>
      </c>
      <c r="P831" s="2">
        <f t="shared" si="87"/>
        <v>900</v>
      </c>
      <c r="Q831" s="2">
        <f t="shared" si="88"/>
        <v>300</v>
      </c>
      <c r="R831" s="3">
        <f t="shared" si="89"/>
        <v>0.25</v>
      </c>
      <c r="S831" t="s">
        <v>3285</v>
      </c>
      <c r="T831" t="s">
        <v>3288</v>
      </c>
      <c r="U831" t="s">
        <v>3291</v>
      </c>
      <c r="V831" t="s">
        <v>3292</v>
      </c>
      <c r="W831" t="s">
        <v>3298</v>
      </c>
      <c r="X831" t="s">
        <v>3304</v>
      </c>
      <c r="Y831" t="s">
        <v>3308</v>
      </c>
      <c r="Z831" t="s">
        <v>3311</v>
      </c>
      <c r="AA831" t="s">
        <v>3315</v>
      </c>
    </row>
    <row r="832" spans="1:27" x14ac:dyDescent="0.25">
      <c r="A832" s="1">
        <v>45387</v>
      </c>
      <c r="B832" t="s">
        <v>87</v>
      </c>
      <c r="C832" t="s">
        <v>133</v>
      </c>
      <c r="D832" t="s">
        <v>3319</v>
      </c>
      <c r="E832" s="2">
        <f t="shared" si="84"/>
        <v>1300</v>
      </c>
      <c r="F832">
        <v>4</v>
      </c>
      <c r="G832" s="2">
        <f t="shared" si="85"/>
        <v>5200</v>
      </c>
      <c r="H832" t="s">
        <v>137</v>
      </c>
      <c r="I832" t="s">
        <v>140</v>
      </c>
      <c r="J832" t="s">
        <v>972</v>
      </c>
      <c r="K832" t="s">
        <v>3281</v>
      </c>
      <c r="L832">
        <v>4</v>
      </c>
      <c r="M832">
        <v>50</v>
      </c>
      <c r="N832" s="2">
        <f t="shared" si="86"/>
        <v>5150</v>
      </c>
      <c r="O832" s="2">
        <f t="shared" si="90"/>
        <v>1800</v>
      </c>
      <c r="P832" s="2">
        <f t="shared" si="87"/>
        <v>7200</v>
      </c>
      <c r="Q832" s="2">
        <f t="shared" si="88"/>
        <v>-2050</v>
      </c>
      <c r="R832" s="3">
        <f t="shared" si="89"/>
        <v>-0.39805825242718446</v>
      </c>
      <c r="S832" t="s">
        <v>3286</v>
      </c>
      <c r="T832" t="s">
        <v>3288</v>
      </c>
      <c r="U832" t="s">
        <v>3291</v>
      </c>
      <c r="V832" t="s">
        <v>3294</v>
      </c>
      <c r="W832" t="s">
        <v>3298</v>
      </c>
      <c r="X832" t="s">
        <v>3304</v>
      </c>
      <c r="Y832" t="s">
        <v>3308</v>
      </c>
      <c r="Z832" t="s">
        <v>3310</v>
      </c>
      <c r="AA832" t="s">
        <v>3314</v>
      </c>
    </row>
    <row r="833" spans="1:27" x14ac:dyDescent="0.25">
      <c r="A833" s="1">
        <v>45387</v>
      </c>
      <c r="B833" t="s">
        <v>112</v>
      </c>
      <c r="C833" t="s">
        <v>132</v>
      </c>
      <c r="D833" t="s">
        <v>3320</v>
      </c>
      <c r="E833" s="2">
        <f t="shared" si="84"/>
        <v>2800</v>
      </c>
      <c r="F833">
        <v>5</v>
      </c>
      <c r="G833" s="2">
        <f t="shared" si="85"/>
        <v>14000</v>
      </c>
      <c r="H833" t="s">
        <v>138</v>
      </c>
      <c r="I833" t="s">
        <v>140</v>
      </c>
      <c r="J833" t="s">
        <v>973</v>
      </c>
      <c r="K833" t="s">
        <v>3281</v>
      </c>
      <c r="L833">
        <v>5</v>
      </c>
      <c r="M833">
        <v>0</v>
      </c>
      <c r="N833" s="2">
        <f t="shared" si="86"/>
        <v>14000</v>
      </c>
      <c r="O833" s="2">
        <f t="shared" si="90"/>
        <v>1800</v>
      </c>
      <c r="P833" s="2">
        <f t="shared" si="87"/>
        <v>9000</v>
      </c>
      <c r="Q833" s="2">
        <f t="shared" si="88"/>
        <v>5000</v>
      </c>
      <c r="R833" s="3">
        <f t="shared" si="89"/>
        <v>0.35714285714285715</v>
      </c>
      <c r="S833" t="s">
        <v>3284</v>
      </c>
      <c r="T833" t="s">
        <v>3287</v>
      </c>
      <c r="U833" t="s">
        <v>3290</v>
      </c>
      <c r="V833" t="s">
        <v>3294</v>
      </c>
      <c r="W833" t="s">
        <v>3298</v>
      </c>
      <c r="X833" t="s">
        <v>3304</v>
      </c>
      <c r="Y833" t="s">
        <v>3307</v>
      </c>
      <c r="Z833" t="s">
        <v>3310</v>
      </c>
      <c r="AA833" t="s">
        <v>3313</v>
      </c>
    </row>
    <row r="834" spans="1:27" x14ac:dyDescent="0.25">
      <c r="A834" s="1">
        <v>45387</v>
      </c>
      <c r="B834" t="s">
        <v>52</v>
      </c>
      <c r="C834" t="s">
        <v>127</v>
      </c>
      <c r="D834" t="s">
        <v>3320</v>
      </c>
      <c r="E834" s="2">
        <f t="shared" ref="E834:E897" si="91">IF(AND(C834="Cinnamon Rolls", D834="Large Pack"), 1500,
IF(AND(C834="Cinnamon Rolls", D834="Small Pack"), 800,
IF(AND(C834="Cinnamon Rolls", D834="Party Pack"), 2800,
IF(D834="500g",1300,
IF(D834="1000g",2800,
IF(D834="1500g",3800,
IF(D834="2000g",4800,
IF(D834="2500g",5800,
IF(D834="3000g",6800,"")))))))))</f>
        <v>2800</v>
      </c>
      <c r="F834">
        <v>4</v>
      </c>
      <c r="G834" s="2">
        <f t="shared" ref="G834:G897" si="92">F834*E834</f>
        <v>11200</v>
      </c>
      <c r="H834" t="s">
        <v>138</v>
      </c>
      <c r="I834" t="s">
        <v>141</v>
      </c>
      <c r="J834" t="s">
        <v>974</v>
      </c>
      <c r="K834" t="s">
        <v>3281</v>
      </c>
      <c r="L834">
        <v>4</v>
      </c>
      <c r="M834">
        <v>0</v>
      </c>
      <c r="N834" s="2">
        <f t="shared" ref="N834:N897" si="93">G834-M834</f>
        <v>11200</v>
      </c>
      <c r="O834" s="2">
        <f t="shared" si="90"/>
        <v>1800</v>
      </c>
      <c r="P834" s="2">
        <f t="shared" ref="P834:P897" si="94">L834*O834</f>
        <v>7200</v>
      </c>
      <c r="Q834" s="2">
        <f t="shared" ref="Q834:Q897" si="95">N834-P834</f>
        <v>4000</v>
      </c>
      <c r="R834" s="3">
        <f t="shared" ref="R834:R897" si="96">Q834/N834*100%</f>
        <v>0.35714285714285715</v>
      </c>
      <c r="S834" t="s">
        <v>3284</v>
      </c>
      <c r="T834" t="s">
        <v>3289</v>
      </c>
      <c r="U834" t="s">
        <v>3291</v>
      </c>
      <c r="V834" t="s">
        <v>3294</v>
      </c>
      <c r="W834" t="s">
        <v>3298</v>
      </c>
      <c r="X834" t="s">
        <v>3304</v>
      </c>
      <c r="Y834" t="s">
        <v>3308</v>
      </c>
      <c r="Z834" t="s">
        <v>3310</v>
      </c>
      <c r="AA834" t="s">
        <v>3314</v>
      </c>
    </row>
    <row r="835" spans="1:27" x14ac:dyDescent="0.25">
      <c r="A835" s="1">
        <v>45387</v>
      </c>
      <c r="B835" t="s">
        <v>114</v>
      </c>
      <c r="C835" t="s">
        <v>135</v>
      </c>
      <c r="D835" t="s">
        <v>3320</v>
      </c>
      <c r="E835" s="2">
        <f t="shared" si="91"/>
        <v>2800</v>
      </c>
      <c r="F835">
        <v>5</v>
      </c>
      <c r="G835" s="2">
        <f t="shared" si="92"/>
        <v>14000</v>
      </c>
      <c r="H835" t="s">
        <v>138</v>
      </c>
      <c r="I835" t="s">
        <v>141</v>
      </c>
      <c r="J835" t="s">
        <v>975</v>
      </c>
      <c r="K835" t="s">
        <v>3281</v>
      </c>
      <c r="L835">
        <v>5</v>
      </c>
      <c r="M835">
        <v>0</v>
      </c>
      <c r="N835" s="2">
        <f t="shared" si="93"/>
        <v>14000</v>
      </c>
      <c r="O835" s="2">
        <f t="shared" ref="O835:O898" si="97">IF(AND(C836="Cinnamon Rolls", D836="Small Pack"), 400,
IF(AND(C836="Cinnamon Rolls", D836="Large Pack"), 1000,
IF(AND(C836="Cinnamon Rolls", D836="Party Pack"), 1300,
IF(D836="500g", 900,
IF(D836="1000g", 1800,
IF(D836="1500g", 2600,
IF(D836="2000g", 3500,
IF(D836="2500g", 4200,
IF(D836="3000g", 5000, "")))))))))</f>
        <v>2600</v>
      </c>
      <c r="P835" s="2">
        <f t="shared" si="94"/>
        <v>13000</v>
      </c>
      <c r="Q835" s="2">
        <f t="shared" si="95"/>
        <v>1000</v>
      </c>
      <c r="R835" s="3">
        <f t="shared" si="96"/>
        <v>7.1428571428571425E-2</v>
      </c>
      <c r="S835" t="s">
        <v>3284</v>
      </c>
      <c r="T835" t="s">
        <v>3287</v>
      </c>
      <c r="U835" t="s">
        <v>3291</v>
      </c>
      <c r="V835" t="s">
        <v>3293</v>
      </c>
      <c r="W835" t="s">
        <v>3298</v>
      </c>
      <c r="X835" t="s">
        <v>3304</v>
      </c>
      <c r="Y835" t="s">
        <v>3307</v>
      </c>
      <c r="Z835" t="s">
        <v>3310</v>
      </c>
      <c r="AA835" t="s">
        <v>3312</v>
      </c>
    </row>
    <row r="836" spans="1:27" x14ac:dyDescent="0.25">
      <c r="A836" s="1">
        <v>45387</v>
      </c>
      <c r="B836" t="s">
        <v>103</v>
      </c>
      <c r="C836" t="s">
        <v>133</v>
      </c>
      <c r="D836" t="s">
        <v>3322</v>
      </c>
      <c r="E836" s="2">
        <f t="shared" si="91"/>
        <v>3800</v>
      </c>
      <c r="F836">
        <v>1</v>
      </c>
      <c r="G836" s="2">
        <f t="shared" si="92"/>
        <v>3800</v>
      </c>
      <c r="H836" t="s">
        <v>137</v>
      </c>
      <c r="I836" t="s">
        <v>139</v>
      </c>
      <c r="J836" t="s">
        <v>976</v>
      </c>
      <c r="K836" t="s">
        <v>3281</v>
      </c>
      <c r="L836">
        <v>1</v>
      </c>
      <c r="M836">
        <v>0</v>
      </c>
      <c r="N836" s="2">
        <f t="shared" si="93"/>
        <v>3800</v>
      </c>
      <c r="O836" s="2">
        <f t="shared" si="97"/>
        <v>1800</v>
      </c>
      <c r="P836" s="2">
        <f t="shared" si="94"/>
        <v>1800</v>
      </c>
      <c r="Q836" s="2">
        <f t="shared" si="95"/>
        <v>2000</v>
      </c>
      <c r="R836" s="3">
        <f t="shared" si="96"/>
        <v>0.52631578947368418</v>
      </c>
      <c r="S836" t="s">
        <v>3286</v>
      </c>
      <c r="T836" t="s">
        <v>3287</v>
      </c>
      <c r="U836" t="s">
        <v>3291</v>
      </c>
      <c r="V836" t="s">
        <v>3292</v>
      </c>
      <c r="W836" t="s">
        <v>3298</v>
      </c>
      <c r="X836" t="s">
        <v>3304</v>
      </c>
      <c r="Y836" t="s">
        <v>3309</v>
      </c>
      <c r="Z836" t="s">
        <v>3310</v>
      </c>
      <c r="AA836" t="s">
        <v>3312</v>
      </c>
    </row>
    <row r="837" spans="1:27" x14ac:dyDescent="0.25">
      <c r="A837" s="1">
        <v>45387</v>
      </c>
      <c r="B837" t="s">
        <v>62</v>
      </c>
      <c r="C837" t="s">
        <v>122</v>
      </c>
      <c r="D837" t="s">
        <v>3320</v>
      </c>
      <c r="E837" s="2">
        <f t="shared" si="91"/>
        <v>2800</v>
      </c>
      <c r="F837">
        <v>3</v>
      </c>
      <c r="G837" s="2">
        <f t="shared" si="92"/>
        <v>8400</v>
      </c>
      <c r="H837" t="s">
        <v>138</v>
      </c>
      <c r="I837" t="s">
        <v>140</v>
      </c>
      <c r="J837" t="s">
        <v>977</v>
      </c>
      <c r="K837" t="s">
        <v>3281</v>
      </c>
      <c r="L837">
        <v>3</v>
      </c>
      <c r="M837">
        <v>0</v>
      </c>
      <c r="N837" s="2">
        <f t="shared" si="93"/>
        <v>8400</v>
      </c>
      <c r="O837" s="2">
        <f t="shared" si="97"/>
        <v>1800</v>
      </c>
      <c r="P837" s="2">
        <f t="shared" si="94"/>
        <v>5400</v>
      </c>
      <c r="Q837" s="2">
        <f t="shared" si="95"/>
        <v>3000</v>
      </c>
      <c r="R837" s="3">
        <f t="shared" si="96"/>
        <v>0.35714285714285715</v>
      </c>
      <c r="S837" t="s">
        <v>3284</v>
      </c>
      <c r="T837" t="s">
        <v>3289</v>
      </c>
      <c r="U837" t="s">
        <v>3290</v>
      </c>
      <c r="V837" t="s">
        <v>3295</v>
      </c>
      <c r="W837" t="s">
        <v>3298</v>
      </c>
      <c r="X837" t="s">
        <v>3304</v>
      </c>
      <c r="Y837" t="s">
        <v>3307</v>
      </c>
      <c r="Z837" t="s">
        <v>3310</v>
      </c>
      <c r="AA837" t="s">
        <v>3313</v>
      </c>
    </row>
    <row r="838" spans="1:27" x14ac:dyDescent="0.25">
      <c r="A838" s="1">
        <v>45387</v>
      </c>
      <c r="B838" t="s">
        <v>25</v>
      </c>
      <c r="C838" t="s">
        <v>127</v>
      </c>
      <c r="D838" t="s">
        <v>3320</v>
      </c>
      <c r="E838" s="2">
        <f t="shared" si="91"/>
        <v>2800</v>
      </c>
      <c r="F838">
        <v>5</v>
      </c>
      <c r="G838" s="2">
        <f t="shared" si="92"/>
        <v>14000</v>
      </c>
      <c r="H838" t="s">
        <v>136</v>
      </c>
      <c r="I838" t="s">
        <v>139</v>
      </c>
      <c r="J838" t="s">
        <v>978</v>
      </c>
      <c r="K838" t="s">
        <v>3281</v>
      </c>
      <c r="L838">
        <v>5</v>
      </c>
      <c r="M838">
        <v>0</v>
      </c>
      <c r="N838" s="2">
        <f t="shared" si="93"/>
        <v>14000</v>
      </c>
      <c r="O838" s="2">
        <f t="shared" si="97"/>
        <v>1800</v>
      </c>
      <c r="P838" s="2">
        <f t="shared" si="94"/>
        <v>9000</v>
      </c>
      <c r="Q838" s="2">
        <f t="shared" si="95"/>
        <v>5000</v>
      </c>
      <c r="R838" s="3">
        <f t="shared" si="96"/>
        <v>0.35714285714285715</v>
      </c>
      <c r="S838" t="s">
        <v>3284</v>
      </c>
      <c r="T838" t="s">
        <v>3289</v>
      </c>
      <c r="U838" t="s">
        <v>3290</v>
      </c>
      <c r="V838" t="s">
        <v>3293</v>
      </c>
      <c r="W838" t="s">
        <v>3298</v>
      </c>
      <c r="X838" t="s">
        <v>3304</v>
      </c>
      <c r="Y838" t="s">
        <v>3308</v>
      </c>
      <c r="Z838" t="s">
        <v>3311</v>
      </c>
      <c r="AA838" t="s">
        <v>3314</v>
      </c>
    </row>
    <row r="839" spans="1:27" x14ac:dyDescent="0.25">
      <c r="A839" s="1">
        <v>45387</v>
      </c>
      <c r="B839" t="s">
        <v>100</v>
      </c>
      <c r="C839" t="s">
        <v>132</v>
      </c>
      <c r="D839" t="s">
        <v>3320</v>
      </c>
      <c r="E839" s="2">
        <f t="shared" si="91"/>
        <v>2800</v>
      </c>
      <c r="F839">
        <v>2</v>
      </c>
      <c r="G839" s="2">
        <f t="shared" si="92"/>
        <v>5600</v>
      </c>
      <c r="H839" t="s">
        <v>137</v>
      </c>
      <c r="I839" t="s">
        <v>140</v>
      </c>
      <c r="J839" t="s">
        <v>979</v>
      </c>
      <c r="K839" t="s">
        <v>3281</v>
      </c>
      <c r="L839">
        <v>2</v>
      </c>
      <c r="M839">
        <v>0</v>
      </c>
      <c r="N839" s="2">
        <f t="shared" si="93"/>
        <v>5600</v>
      </c>
      <c r="O839" s="2">
        <f t="shared" si="97"/>
        <v>1800</v>
      </c>
      <c r="P839" s="2">
        <f t="shared" si="94"/>
        <v>3600</v>
      </c>
      <c r="Q839" s="2">
        <f t="shared" si="95"/>
        <v>2000</v>
      </c>
      <c r="R839" s="3">
        <f t="shared" si="96"/>
        <v>0.35714285714285715</v>
      </c>
      <c r="S839" t="s">
        <v>3285</v>
      </c>
      <c r="T839" t="s">
        <v>3288</v>
      </c>
      <c r="U839" t="s">
        <v>3290</v>
      </c>
      <c r="V839" t="s">
        <v>3295</v>
      </c>
      <c r="W839" t="s">
        <v>3298</v>
      </c>
      <c r="X839" t="s">
        <v>3304</v>
      </c>
      <c r="Y839" t="s">
        <v>3309</v>
      </c>
      <c r="Z839" t="s">
        <v>3310</v>
      </c>
      <c r="AA839" t="s">
        <v>3315</v>
      </c>
    </row>
    <row r="840" spans="1:27" x14ac:dyDescent="0.25">
      <c r="A840" s="1">
        <v>45387</v>
      </c>
      <c r="B840" t="s">
        <v>34</v>
      </c>
      <c r="C840" t="s">
        <v>122</v>
      </c>
      <c r="D840" t="s">
        <v>3320</v>
      </c>
      <c r="E840" s="2">
        <f t="shared" si="91"/>
        <v>2800</v>
      </c>
      <c r="F840">
        <v>2</v>
      </c>
      <c r="G840" s="2">
        <f t="shared" si="92"/>
        <v>5600</v>
      </c>
      <c r="H840" t="s">
        <v>138</v>
      </c>
      <c r="I840" t="s">
        <v>141</v>
      </c>
      <c r="J840" t="s">
        <v>980</v>
      </c>
      <c r="K840" t="s">
        <v>3281</v>
      </c>
      <c r="L840">
        <v>2</v>
      </c>
      <c r="M840">
        <v>0</v>
      </c>
      <c r="N840" s="2">
        <f t="shared" si="93"/>
        <v>5600</v>
      </c>
      <c r="O840" s="2">
        <f t="shared" si="97"/>
        <v>2600</v>
      </c>
      <c r="P840" s="2">
        <f t="shared" si="94"/>
        <v>5200</v>
      </c>
      <c r="Q840" s="2">
        <f t="shared" si="95"/>
        <v>400</v>
      </c>
      <c r="R840" s="3">
        <f t="shared" si="96"/>
        <v>7.1428571428571425E-2</v>
      </c>
      <c r="S840" t="s">
        <v>3284</v>
      </c>
      <c r="T840" t="s">
        <v>3289</v>
      </c>
      <c r="U840" t="s">
        <v>3290</v>
      </c>
      <c r="V840" t="s">
        <v>3292</v>
      </c>
      <c r="W840" t="s">
        <v>3298</v>
      </c>
      <c r="X840" t="s">
        <v>3304</v>
      </c>
      <c r="Y840" t="s">
        <v>3309</v>
      </c>
      <c r="Z840" t="s">
        <v>3311</v>
      </c>
      <c r="AA840" t="s">
        <v>3314</v>
      </c>
    </row>
    <row r="841" spans="1:27" x14ac:dyDescent="0.25">
      <c r="A841" s="1">
        <v>45387</v>
      </c>
      <c r="B841" t="s">
        <v>77</v>
      </c>
      <c r="C841" t="s">
        <v>128</v>
      </c>
      <c r="D841" t="s">
        <v>3322</v>
      </c>
      <c r="E841" s="2">
        <f t="shared" si="91"/>
        <v>3800</v>
      </c>
      <c r="F841">
        <v>2</v>
      </c>
      <c r="G841" s="2">
        <f t="shared" si="92"/>
        <v>7600</v>
      </c>
      <c r="H841" t="s">
        <v>136</v>
      </c>
      <c r="I841" t="s">
        <v>140</v>
      </c>
      <c r="J841" t="s">
        <v>981</v>
      </c>
      <c r="K841" t="s">
        <v>3283</v>
      </c>
      <c r="L841">
        <v>2</v>
      </c>
      <c r="M841">
        <v>0</v>
      </c>
      <c r="N841" s="2">
        <f t="shared" si="93"/>
        <v>7600</v>
      </c>
      <c r="O841" s="2">
        <f t="shared" si="97"/>
        <v>5000</v>
      </c>
      <c r="P841" s="2">
        <f t="shared" si="94"/>
        <v>10000</v>
      </c>
      <c r="Q841" s="2">
        <f t="shared" si="95"/>
        <v>-2400</v>
      </c>
      <c r="R841" s="3">
        <f t="shared" si="96"/>
        <v>-0.31578947368421051</v>
      </c>
      <c r="S841" t="s">
        <v>3284</v>
      </c>
      <c r="T841" t="s">
        <v>3287</v>
      </c>
      <c r="U841" t="s">
        <v>3291</v>
      </c>
      <c r="V841" t="s">
        <v>3293</v>
      </c>
      <c r="W841" t="s">
        <v>3298</v>
      </c>
      <c r="X841" t="s">
        <v>3304</v>
      </c>
      <c r="Y841" t="s">
        <v>3307</v>
      </c>
      <c r="Z841" t="s">
        <v>3311</v>
      </c>
      <c r="AA841" t="s">
        <v>3312</v>
      </c>
    </row>
    <row r="842" spans="1:27" x14ac:dyDescent="0.25">
      <c r="A842" s="1">
        <v>45388</v>
      </c>
      <c r="B842" t="s">
        <v>121</v>
      </c>
      <c r="C842" t="s">
        <v>134</v>
      </c>
      <c r="D842" t="s">
        <v>3317</v>
      </c>
      <c r="E842" s="2">
        <f t="shared" si="91"/>
        <v>6800</v>
      </c>
      <c r="F842">
        <v>3</v>
      </c>
      <c r="G842" s="2">
        <f t="shared" si="92"/>
        <v>20400</v>
      </c>
      <c r="H842" t="s">
        <v>136</v>
      </c>
      <c r="I842" t="s">
        <v>140</v>
      </c>
      <c r="J842" t="s">
        <v>982</v>
      </c>
      <c r="K842" t="s">
        <v>3281</v>
      </c>
      <c r="L842">
        <v>3</v>
      </c>
      <c r="M842">
        <v>0</v>
      </c>
      <c r="N842" s="2">
        <f t="shared" si="93"/>
        <v>20400</v>
      </c>
      <c r="O842" s="2">
        <f t="shared" si="97"/>
        <v>400</v>
      </c>
      <c r="P842" s="2">
        <f t="shared" si="94"/>
        <v>1200</v>
      </c>
      <c r="Q842" s="2">
        <f t="shared" si="95"/>
        <v>19200</v>
      </c>
      <c r="R842" s="3">
        <f t="shared" si="96"/>
        <v>0.94117647058823528</v>
      </c>
      <c r="S842" t="s">
        <v>3284</v>
      </c>
      <c r="T842" t="s">
        <v>3289</v>
      </c>
      <c r="U842" t="s">
        <v>3291</v>
      </c>
      <c r="V842" t="s">
        <v>3292</v>
      </c>
      <c r="W842" t="s">
        <v>3298</v>
      </c>
      <c r="X842" t="s">
        <v>3305</v>
      </c>
      <c r="Y842" t="s">
        <v>3308</v>
      </c>
      <c r="Z842" t="s">
        <v>3311</v>
      </c>
      <c r="AA842" t="s">
        <v>3314</v>
      </c>
    </row>
    <row r="843" spans="1:27" x14ac:dyDescent="0.25">
      <c r="A843" s="1">
        <v>45388</v>
      </c>
      <c r="B843" t="s">
        <v>68</v>
      </c>
      <c r="C843" t="s">
        <v>123</v>
      </c>
      <c r="D843" t="s">
        <v>3329</v>
      </c>
      <c r="E843" s="2">
        <f t="shared" si="91"/>
        <v>800</v>
      </c>
      <c r="F843">
        <v>3</v>
      </c>
      <c r="G843" s="2">
        <f t="shared" si="92"/>
        <v>2400</v>
      </c>
      <c r="H843" t="s">
        <v>137</v>
      </c>
      <c r="I843" t="s">
        <v>139</v>
      </c>
      <c r="J843" t="s">
        <v>983</v>
      </c>
      <c r="K843" t="s">
        <v>3282</v>
      </c>
      <c r="L843">
        <v>3</v>
      </c>
      <c r="M843">
        <v>0</v>
      </c>
      <c r="N843" s="2">
        <f t="shared" si="93"/>
        <v>2400</v>
      </c>
      <c r="O843" s="2">
        <f t="shared" si="97"/>
        <v>4200</v>
      </c>
      <c r="P843" s="2">
        <f t="shared" si="94"/>
        <v>12600</v>
      </c>
      <c r="Q843" s="2">
        <f t="shared" si="95"/>
        <v>-10200</v>
      </c>
      <c r="R843" s="3">
        <f t="shared" si="96"/>
        <v>-4.25</v>
      </c>
      <c r="S843" t="s">
        <v>3284</v>
      </c>
      <c r="T843" t="s">
        <v>3289</v>
      </c>
      <c r="U843" t="s">
        <v>3290</v>
      </c>
      <c r="V843" t="s">
        <v>3294</v>
      </c>
      <c r="W843" t="s">
        <v>3298</v>
      </c>
      <c r="X843" t="s">
        <v>3305</v>
      </c>
      <c r="Y843" t="s">
        <v>3309</v>
      </c>
      <c r="Z843" t="s">
        <v>3311</v>
      </c>
      <c r="AA843" t="s">
        <v>3314</v>
      </c>
    </row>
    <row r="844" spans="1:27" x14ac:dyDescent="0.25">
      <c r="A844" s="1">
        <v>45388</v>
      </c>
      <c r="B844" t="s">
        <v>45</v>
      </c>
      <c r="C844" t="s">
        <v>135</v>
      </c>
      <c r="D844" t="s">
        <v>3321</v>
      </c>
      <c r="E844" s="2">
        <f t="shared" si="91"/>
        <v>5800</v>
      </c>
      <c r="F844">
        <v>2</v>
      </c>
      <c r="G844" s="2">
        <f t="shared" si="92"/>
        <v>11600</v>
      </c>
      <c r="H844" t="s">
        <v>137</v>
      </c>
      <c r="I844" t="s">
        <v>141</v>
      </c>
      <c r="J844" t="s">
        <v>984</v>
      </c>
      <c r="K844" t="s">
        <v>3281</v>
      </c>
      <c r="L844">
        <v>2</v>
      </c>
      <c r="M844">
        <v>0</v>
      </c>
      <c r="N844" s="2">
        <f t="shared" si="93"/>
        <v>11600</v>
      </c>
      <c r="O844" s="2">
        <f t="shared" si="97"/>
        <v>1800</v>
      </c>
      <c r="P844" s="2">
        <f t="shared" si="94"/>
        <v>3600</v>
      </c>
      <c r="Q844" s="2">
        <f t="shared" si="95"/>
        <v>8000</v>
      </c>
      <c r="R844" s="3">
        <f t="shared" si="96"/>
        <v>0.68965517241379315</v>
      </c>
      <c r="S844" t="s">
        <v>3285</v>
      </c>
      <c r="T844" t="s">
        <v>3289</v>
      </c>
      <c r="U844" t="s">
        <v>3290</v>
      </c>
      <c r="V844" t="s">
        <v>3293</v>
      </c>
      <c r="W844" t="s">
        <v>3298</v>
      </c>
      <c r="X844" t="s">
        <v>3305</v>
      </c>
      <c r="Y844" t="s">
        <v>3308</v>
      </c>
      <c r="Z844" t="s">
        <v>3311</v>
      </c>
      <c r="AA844" t="s">
        <v>3315</v>
      </c>
    </row>
    <row r="845" spans="1:27" x14ac:dyDescent="0.25">
      <c r="A845" s="1">
        <v>45388</v>
      </c>
      <c r="B845" t="s">
        <v>59</v>
      </c>
      <c r="C845" t="s">
        <v>133</v>
      </c>
      <c r="D845" t="s">
        <v>3320</v>
      </c>
      <c r="E845" s="2">
        <f t="shared" si="91"/>
        <v>2800</v>
      </c>
      <c r="F845">
        <v>4</v>
      </c>
      <c r="G845" s="2">
        <f t="shared" si="92"/>
        <v>11200</v>
      </c>
      <c r="H845" t="s">
        <v>136</v>
      </c>
      <c r="I845" t="s">
        <v>139</v>
      </c>
      <c r="J845" t="s">
        <v>985</v>
      </c>
      <c r="K845" t="s">
        <v>3281</v>
      </c>
      <c r="L845">
        <v>4</v>
      </c>
      <c r="M845">
        <v>0</v>
      </c>
      <c r="N845" s="2">
        <f t="shared" si="93"/>
        <v>11200</v>
      </c>
      <c r="O845" s="2">
        <f t="shared" si="97"/>
        <v>900</v>
      </c>
      <c r="P845" s="2">
        <f t="shared" si="94"/>
        <v>3600</v>
      </c>
      <c r="Q845" s="2">
        <f t="shared" si="95"/>
        <v>7600</v>
      </c>
      <c r="R845" s="3">
        <f t="shared" si="96"/>
        <v>0.6785714285714286</v>
      </c>
      <c r="S845" t="s">
        <v>3284</v>
      </c>
      <c r="T845" t="s">
        <v>3287</v>
      </c>
      <c r="U845" t="s">
        <v>3291</v>
      </c>
      <c r="V845" t="s">
        <v>3294</v>
      </c>
      <c r="W845" t="s">
        <v>3298</v>
      </c>
      <c r="X845" t="s">
        <v>3305</v>
      </c>
      <c r="Y845" t="s">
        <v>3309</v>
      </c>
      <c r="Z845" t="s">
        <v>3311</v>
      </c>
      <c r="AA845" t="s">
        <v>3315</v>
      </c>
    </row>
    <row r="846" spans="1:27" x14ac:dyDescent="0.25">
      <c r="A846" s="1">
        <v>45388</v>
      </c>
      <c r="B846" t="s">
        <v>27</v>
      </c>
      <c r="C846" t="s">
        <v>132</v>
      </c>
      <c r="D846" t="s">
        <v>3319</v>
      </c>
      <c r="E846" s="2">
        <f t="shared" si="91"/>
        <v>1300</v>
      </c>
      <c r="F846">
        <v>5</v>
      </c>
      <c r="G846" s="2">
        <f t="shared" si="92"/>
        <v>6500</v>
      </c>
      <c r="H846" t="s">
        <v>136</v>
      </c>
      <c r="I846" t="s">
        <v>140</v>
      </c>
      <c r="J846" t="s">
        <v>986</v>
      </c>
      <c r="K846" t="s">
        <v>3281</v>
      </c>
      <c r="L846">
        <v>5</v>
      </c>
      <c r="M846">
        <v>0</v>
      </c>
      <c r="N846" s="2">
        <f t="shared" si="93"/>
        <v>6500</v>
      </c>
      <c r="O846" s="2">
        <f t="shared" si="97"/>
        <v>3500</v>
      </c>
      <c r="P846" s="2">
        <f t="shared" si="94"/>
        <v>17500</v>
      </c>
      <c r="Q846" s="2">
        <f t="shared" si="95"/>
        <v>-11000</v>
      </c>
      <c r="R846" s="3">
        <f t="shared" si="96"/>
        <v>-1.6923076923076923</v>
      </c>
      <c r="S846" t="s">
        <v>3285</v>
      </c>
      <c r="T846" t="s">
        <v>3289</v>
      </c>
      <c r="U846" t="s">
        <v>3291</v>
      </c>
      <c r="V846" t="s">
        <v>3293</v>
      </c>
      <c r="W846" t="s">
        <v>3298</v>
      </c>
      <c r="X846" t="s">
        <v>3305</v>
      </c>
      <c r="Y846" t="s">
        <v>3308</v>
      </c>
      <c r="Z846" t="s">
        <v>3310</v>
      </c>
      <c r="AA846" t="s">
        <v>3314</v>
      </c>
    </row>
    <row r="847" spans="1:27" x14ac:dyDescent="0.25">
      <c r="A847" s="1">
        <v>45388</v>
      </c>
      <c r="B847" t="s">
        <v>91</v>
      </c>
      <c r="C847" t="s">
        <v>129</v>
      </c>
      <c r="D847" t="s">
        <v>3318</v>
      </c>
      <c r="E847" s="2">
        <f t="shared" si="91"/>
        <v>4800</v>
      </c>
      <c r="F847">
        <v>1</v>
      </c>
      <c r="G847" s="2">
        <f t="shared" si="92"/>
        <v>4800</v>
      </c>
      <c r="H847" t="s">
        <v>137</v>
      </c>
      <c r="I847" t="s">
        <v>139</v>
      </c>
      <c r="J847" t="s">
        <v>987</v>
      </c>
      <c r="K847" t="s">
        <v>3281</v>
      </c>
      <c r="L847">
        <v>1</v>
      </c>
      <c r="M847">
        <v>0</v>
      </c>
      <c r="N847" s="2">
        <f t="shared" si="93"/>
        <v>4800</v>
      </c>
      <c r="O847" s="2">
        <f t="shared" si="97"/>
        <v>3500</v>
      </c>
      <c r="P847" s="2">
        <f t="shared" si="94"/>
        <v>3500</v>
      </c>
      <c r="Q847" s="2">
        <f t="shared" si="95"/>
        <v>1300</v>
      </c>
      <c r="R847" s="3">
        <f t="shared" si="96"/>
        <v>0.27083333333333331</v>
      </c>
      <c r="S847" t="s">
        <v>3284</v>
      </c>
      <c r="T847" t="s">
        <v>3287</v>
      </c>
      <c r="U847" t="s">
        <v>3290</v>
      </c>
      <c r="V847" t="s">
        <v>3293</v>
      </c>
      <c r="W847" t="s">
        <v>3298</v>
      </c>
      <c r="X847" t="s">
        <v>3305</v>
      </c>
      <c r="Y847" t="s">
        <v>3309</v>
      </c>
      <c r="Z847" t="s">
        <v>3311</v>
      </c>
      <c r="AA847" t="s">
        <v>3312</v>
      </c>
    </row>
    <row r="848" spans="1:27" x14ac:dyDescent="0.25">
      <c r="A848" s="1">
        <v>45388</v>
      </c>
      <c r="B848" t="s">
        <v>93</v>
      </c>
      <c r="C848" t="s">
        <v>134</v>
      </c>
      <c r="D848" t="s">
        <v>3318</v>
      </c>
      <c r="E848" s="2">
        <f t="shared" si="91"/>
        <v>4800</v>
      </c>
      <c r="F848">
        <v>2</v>
      </c>
      <c r="G848" s="2">
        <f t="shared" si="92"/>
        <v>9600</v>
      </c>
      <c r="H848" t="s">
        <v>137</v>
      </c>
      <c r="I848" t="s">
        <v>139</v>
      </c>
      <c r="J848" t="s">
        <v>988</v>
      </c>
      <c r="K848" t="s">
        <v>3281</v>
      </c>
      <c r="L848">
        <v>2</v>
      </c>
      <c r="M848">
        <v>100</v>
      </c>
      <c r="N848" s="2">
        <f t="shared" si="93"/>
        <v>9500</v>
      </c>
      <c r="O848" s="2">
        <f t="shared" si="97"/>
        <v>900</v>
      </c>
      <c r="P848" s="2">
        <f t="shared" si="94"/>
        <v>1800</v>
      </c>
      <c r="Q848" s="2">
        <f t="shared" si="95"/>
        <v>7700</v>
      </c>
      <c r="R848" s="3">
        <f t="shared" si="96"/>
        <v>0.81052631578947365</v>
      </c>
      <c r="S848" t="s">
        <v>3286</v>
      </c>
      <c r="T848" t="s">
        <v>3287</v>
      </c>
      <c r="U848" t="s">
        <v>3290</v>
      </c>
      <c r="V848" t="s">
        <v>3293</v>
      </c>
      <c r="W848" t="s">
        <v>3298</v>
      </c>
      <c r="X848" t="s">
        <v>3305</v>
      </c>
      <c r="Y848" t="s">
        <v>3307</v>
      </c>
      <c r="Z848" t="s">
        <v>3311</v>
      </c>
      <c r="AA848" t="s">
        <v>3312</v>
      </c>
    </row>
    <row r="849" spans="1:27" x14ac:dyDescent="0.25">
      <c r="A849" s="1">
        <v>45388</v>
      </c>
      <c r="B849" t="s">
        <v>62</v>
      </c>
      <c r="C849" t="s">
        <v>134</v>
      </c>
      <c r="D849" t="s">
        <v>3319</v>
      </c>
      <c r="E849" s="2">
        <f t="shared" si="91"/>
        <v>1300</v>
      </c>
      <c r="F849">
        <v>3</v>
      </c>
      <c r="G849" s="2">
        <f t="shared" si="92"/>
        <v>3900</v>
      </c>
      <c r="H849" t="s">
        <v>136</v>
      </c>
      <c r="I849" t="s">
        <v>139</v>
      </c>
      <c r="J849" t="s">
        <v>989</v>
      </c>
      <c r="K849" t="s">
        <v>3281</v>
      </c>
      <c r="L849">
        <v>3</v>
      </c>
      <c r="M849">
        <v>0</v>
      </c>
      <c r="N849" s="2">
        <f t="shared" si="93"/>
        <v>3900</v>
      </c>
      <c r="O849" s="2">
        <f t="shared" si="97"/>
        <v>400</v>
      </c>
      <c r="P849" s="2">
        <f t="shared" si="94"/>
        <v>1200</v>
      </c>
      <c r="Q849" s="2">
        <f t="shared" si="95"/>
        <v>2700</v>
      </c>
      <c r="R849" s="3">
        <f t="shared" si="96"/>
        <v>0.69230769230769229</v>
      </c>
      <c r="S849" t="s">
        <v>3285</v>
      </c>
      <c r="T849" t="s">
        <v>3287</v>
      </c>
      <c r="U849" t="s">
        <v>3291</v>
      </c>
      <c r="V849" t="s">
        <v>3295</v>
      </c>
      <c r="W849" t="s">
        <v>3298</v>
      </c>
      <c r="X849" t="s">
        <v>3305</v>
      </c>
      <c r="Y849" t="s">
        <v>3309</v>
      </c>
      <c r="Z849" t="s">
        <v>3311</v>
      </c>
      <c r="AA849" t="s">
        <v>3313</v>
      </c>
    </row>
    <row r="850" spans="1:27" x14ac:dyDescent="0.25">
      <c r="A850" s="1">
        <v>45389</v>
      </c>
      <c r="B850" t="s">
        <v>95</v>
      </c>
      <c r="C850" t="s">
        <v>123</v>
      </c>
      <c r="D850" t="s">
        <v>3329</v>
      </c>
      <c r="E850" s="2">
        <f t="shared" si="91"/>
        <v>800</v>
      </c>
      <c r="F850">
        <v>2</v>
      </c>
      <c r="G850" s="2">
        <f t="shared" si="92"/>
        <v>1600</v>
      </c>
      <c r="H850" t="s">
        <v>136</v>
      </c>
      <c r="I850" t="s">
        <v>140</v>
      </c>
      <c r="J850" t="s">
        <v>990</v>
      </c>
      <c r="K850" t="s">
        <v>3282</v>
      </c>
      <c r="L850">
        <v>2</v>
      </c>
      <c r="M850">
        <v>0</v>
      </c>
      <c r="N850" s="2">
        <f t="shared" si="93"/>
        <v>1600</v>
      </c>
      <c r="O850" s="2">
        <f t="shared" si="97"/>
        <v>2600</v>
      </c>
      <c r="P850" s="2">
        <f t="shared" si="94"/>
        <v>5200</v>
      </c>
      <c r="Q850" s="2">
        <f t="shared" si="95"/>
        <v>-3600</v>
      </c>
      <c r="R850" s="3">
        <f t="shared" si="96"/>
        <v>-2.25</v>
      </c>
      <c r="S850" t="s">
        <v>3284</v>
      </c>
      <c r="T850" t="s">
        <v>3289</v>
      </c>
      <c r="U850" t="s">
        <v>3291</v>
      </c>
      <c r="V850" t="s">
        <v>3293</v>
      </c>
      <c r="W850" t="s">
        <v>3298</v>
      </c>
      <c r="X850" t="s">
        <v>3306</v>
      </c>
      <c r="Y850" t="s">
        <v>3309</v>
      </c>
      <c r="Z850" t="s">
        <v>3310</v>
      </c>
      <c r="AA850" t="s">
        <v>3313</v>
      </c>
    </row>
    <row r="851" spans="1:27" x14ac:dyDescent="0.25">
      <c r="A851" s="1">
        <v>45389</v>
      </c>
      <c r="B851" t="s">
        <v>90</v>
      </c>
      <c r="C851" t="s">
        <v>128</v>
      </c>
      <c r="D851" t="s">
        <v>3322</v>
      </c>
      <c r="E851" s="2">
        <f t="shared" si="91"/>
        <v>3800</v>
      </c>
      <c r="F851">
        <v>3</v>
      </c>
      <c r="G851" s="2">
        <f t="shared" si="92"/>
        <v>11400</v>
      </c>
      <c r="H851" t="s">
        <v>138</v>
      </c>
      <c r="I851" t="s">
        <v>140</v>
      </c>
      <c r="J851" t="s">
        <v>991</v>
      </c>
      <c r="K851" t="s">
        <v>3283</v>
      </c>
      <c r="L851">
        <v>3</v>
      </c>
      <c r="M851">
        <v>0</v>
      </c>
      <c r="N851" s="2">
        <f t="shared" si="93"/>
        <v>11400</v>
      </c>
      <c r="O851" s="2">
        <f t="shared" si="97"/>
        <v>900</v>
      </c>
      <c r="P851" s="2">
        <f t="shared" si="94"/>
        <v>2700</v>
      </c>
      <c r="Q851" s="2">
        <f t="shared" si="95"/>
        <v>8700</v>
      </c>
      <c r="R851" s="3">
        <f t="shared" si="96"/>
        <v>0.76315789473684215</v>
      </c>
      <c r="S851" t="s">
        <v>3285</v>
      </c>
      <c r="T851" t="s">
        <v>3289</v>
      </c>
      <c r="U851" t="s">
        <v>3291</v>
      </c>
      <c r="V851" t="s">
        <v>3295</v>
      </c>
      <c r="W851" t="s">
        <v>3298</v>
      </c>
      <c r="X851" t="s">
        <v>3306</v>
      </c>
      <c r="Y851" t="s">
        <v>3308</v>
      </c>
      <c r="Z851" t="s">
        <v>3311</v>
      </c>
      <c r="AA851" t="s">
        <v>3315</v>
      </c>
    </row>
    <row r="852" spans="1:27" x14ac:dyDescent="0.25">
      <c r="A852" s="1">
        <v>45389</v>
      </c>
      <c r="B852" t="s">
        <v>121</v>
      </c>
      <c r="C852" t="s">
        <v>130</v>
      </c>
      <c r="D852" t="s">
        <v>3319</v>
      </c>
      <c r="E852" s="2">
        <f t="shared" si="91"/>
        <v>1300</v>
      </c>
      <c r="F852">
        <v>4</v>
      </c>
      <c r="G852" s="2">
        <f t="shared" si="92"/>
        <v>5200</v>
      </c>
      <c r="H852" t="s">
        <v>136</v>
      </c>
      <c r="I852" t="s">
        <v>141</v>
      </c>
      <c r="J852" t="s">
        <v>992</v>
      </c>
      <c r="K852" t="s">
        <v>3281</v>
      </c>
      <c r="L852">
        <v>4</v>
      </c>
      <c r="M852">
        <v>0</v>
      </c>
      <c r="N852" s="2">
        <f t="shared" si="93"/>
        <v>5200</v>
      </c>
      <c r="O852" s="2">
        <f t="shared" si="97"/>
        <v>4200</v>
      </c>
      <c r="P852" s="2">
        <f t="shared" si="94"/>
        <v>16800</v>
      </c>
      <c r="Q852" s="2">
        <f t="shared" si="95"/>
        <v>-11600</v>
      </c>
      <c r="R852" s="3">
        <f t="shared" si="96"/>
        <v>-2.2307692307692308</v>
      </c>
      <c r="S852" t="s">
        <v>3284</v>
      </c>
      <c r="T852" t="s">
        <v>3289</v>
      </c>
      <c r="U852" t="s">
        <v>3290</v>
      </c>
      <c r="V852" t="s">
        <v>3295</v>
      </c>
      <c r="W852" t="s">
        <v>3298</v>
      </c>
      <c r="X852" t="s">
        <v>3306</v>
      </c>
      <c r="Y852" t="s">
        <v>3308</v>
      </c>
      <c r="Z852" t="s">
        <v>3310</v>
      </c>
      <c r="AA852" t="s">
        <v>3312</v>
      </c>
    </row>
    <row r="853" spans="1:27" x14ac:dyDescent="0.25">
      <c r="A853" s="1">
        <v>45389</v>
      </c>
      <c r="B853" t="s">
        <v>42</v>
      </c>
      <c r="C853" t="s">
        <v>126</v>
      </c>
      <c r="D853" t="s">
        <v>3321</v>
      </c>
      <c r="E853" s="2">
        <f t="shared" si="91"/>
        <v>5800</v>
      </c>
      <c r="F853">
        <v>3</v>
      </c>
      <c r="G853" s="2">
        <f t="shared" si="92"/>
        <v>17400</v>
      </c>
      <c r="H853" t="s">
        <v>136</v>
      </c>
      <c r="I853" t="s">
        <v>140</v>
      </c>
      <c r="J853" t="s">
        <v>993</v>
      </c>
      <c r="K853" t="s">
        <v>3281</v>
      </c>
      <c r="L853">
        <v>3</v>
      </c>
      <c r="M853">
        <v>0</v>
      </c>
      <c r="N853" s="2">
        <f t="shared" si="93"/>
        <v>17400</v>
      </c>
      <c r="O853" s="2">
        <f t="shared" si="97"/>
        <v>3500</v>
      </c>
      <c r="P853" s="2">
        <f t="shared" si="94"/>
        <v>10500</v>
      </c>
      <c r="Q853" s="2">
        <f t="shared" si="95"/>
        <v>6900</v>
      </c>
      <c r="R853" s="3">
        <f t="shared" si="96"/>
        <v>0.39655172413793105</v>
      </c>
      <c r="S853" t="s">
        <v>3284</v>
      </c>
      <c r="T853" t="s">
        <v>3289</v>
      </c>
      <c r="U853" t="s">
        <v>3291</v>
      </c>
      <c r="V853" t="s">
        <v>3294</v>
      </c>
      <c r="W853" t="s">
        <v>3298</v>
      </c>
      <c r="X853" t="s">
        <v>3306</v>
      </c>
      <c r="Y853" t="s">
        <v>3307</v>
      </c>
      <c r="Z853" t="s">
        <v>3311</v>
      </c>
      <c r="AA853" t="s">
        <v>3314</v>
      </c>
    </row>
    <row r="854" spans="1:27" x14ac:dyDescent="0.25">
      <c r="A854" s="1">
        <v>45389</v>
      </c>
      <c r="B854" t="s">
        <v>105</v>
      </c>
      <c r="C854" t="s">
        <v>131</v>
      </c>
      <c r="D854" t="s">
        <v>3318</v>
      </c>
      <c r="E854" s="2">
        <f t="shared" si="91"/>
        <v>4800</v>
      </c>
      <c r="F854">
        <v>4</v>
      </c>
      <c r="G854" s="2">
        <f t="shared" si="92"/>
        <v>19200</v>
      </c>
      <c r="H854" t="s">
        <v>138</v>
      </c>
      <c r="I854" t="s">
        <v>139</v>
      </c>
      <c r="J854" t="s">
        <v>994</v>
      </c>
      <c r="K854" t="s">
        <v>3281</v>
      </c>
      <c r="L854">
        <v>4</v>
      </c>
      <c r="M854">
        <v>0</v>
      </c>
      <c r="N854" s="2">
        <f t="shared" si="93"/>
        <v>19200</v>
      </c>
      <c r="O854" s="2">
        <f t="shared" si="97"/>
        <v>400</v>
      </c>
      <c r="P854" s="2">
        <f t="shared" si="94"/>
        <v>1600</v>
      </c>
      <c r="Q854" s="2">
        <f t="shared" si="95"/>
        <v>17600</v>
      </c>
      <c r="R854" s="3">
        <f t="shared" si="96"/>
        <v>0.91666666666666663</v>
      </c>
      <c r="S854" t="s">
        <v>3284</v>
      </c>
      <c r="T854" t="s">
        <v>3289</v>
      </c>
      <c r="U854" t="s">
        <v>3290</v>
      </c>
      <c r="V854" t="s">
        <v>3295</v>
      </c>
      <c r="W854" t="s">
        <v>3298</v>
      </c>
      <c r="X854" t="s">
        <v>3306</v>
      </c>
      <c r="Y854" t="s">
        <v>3308</v>
      </c>
      <c r="Z854" t="s">
        <v>3311</v>
      </c>
      <c r="AA854" t="s">
        <v>3313</v>
      </c>
    </row>
    <row r="855" spans="1:27" x14ac:dyDescent="0.25">
      <c r="A855" s="1">
        <v>45389</v>
      </c>
      <c r="B855" t="s">
        <v>99</v>
      </c>
      <c r="C855" t="s">
        <v>123</v>
      </c>
      <c r="D855" t="s">
        <v>3329</v>
      </c>
      <c r="E855" s="2">
        <f t="shared" si="91"/>
        <v>800</v>
      </c>
      <c r="F855">
        <v>5</v>
      </c>
      <c r="G855" s="2">
        <f t="shared" si="92"/>
        <v>4000</v>
      </c>
      <c r="H855" t="s">
        <v>137</v>
      </c>
      <c r="I855" t="s">
        <v>141</v>
      </c>
      <c r="J855" t="s">
        <v>995</v>
      </c>
      <c r="K855" t="s">
        <v>3282</v>
      </c>
      <c r="L855">
        <v>5</v>
      </c>
      <c r="M855">
        <v>0</v>
      </c>
      <c r="N855" s="2">
        <f t="shared" si="93"/>
        <v>4000</v>
      </c>
      <c r="O855" s="2">
        <f t="shared" si="97"/>
        <v>1800</v>
      </c>
      <c r="P855" s="2">
        <f t="shared" si="94"/>
        <v>9000</v>
      </c>
      <c r="Q855" s="2">
        <f t="shared" si="95"/>
        <v>-5000</v>
      </c>
      <c r="R855" s="3">
        <f t="shared" si="96"/>
        <v>-1.25</v>
      </c>
      <c r="S855" t="s">
        <v>3284</v>
      </c>
      <c r="T855" t="s">
        <v>3287</v>
      </c>
      <c r="U855" t="s">
        <v>3290</v>
      </c>
      <c r="V855" t="s">
        <v>3293</v>
      </c>
      <c r="W855" t="s">
        <v>3298</v>
      </c>
      <c r="X855" t="s">
        <v>3306</v>
      </c>
      <c r="Y855" t="s">
        <v>3308</v>
      </c>
      <c r="Z855" t="s">
        <v>3311</v>
      </c>
      <c r="AA855" t="s">
        <v>3312</v>
      </c>
    </row>
    <row r="856" spans="1:27" x14ac:dyDescent="0.25">
      <c r="A856" s="1">
        <v>45389</v>
      </c>
      <c r="B856" t="s">
        <v>77</v>
      </c>
      <c r="C856" t="s">
        <v>132</v>
      </c>
      <c r="D856" t="s">
        <v>3320</v>
      </c>
      <c r="E856" s="2">
        <f t="shared" si="91"/>
        <v>2800</v>
      </c>
      <c r="F856">
        <v>5</v>
      </c>
      <c r="G856" s="2">
        <f t="shared" si="92"/>
        <v>14000</v>
      </c>
      <c r="H856" t="s">
        <v>138</v>
      </c>
      <c r="I856" t="s">
        <v>141</v>
      </c>
      <c r="J856" t="s">
        <v>996</v>
      </c>
      <c r="K856" t="s">
        <v>3281</v>
      </c>
      <c r="L856">
        <v>5</v>
      </c>
      <c r="M856">
        <v>0</v>
      </c>
      <c r="N856" s="2">
        <f t="shared" si="93"/>
        <v>14000</v>
      </c>
      <c r="O856" s="2">
        <f t="shared" si="97"/>
        <v>1000</v>
      </c>
      <c r="P856" s="2">
        <f t="shared" si="94"/>
        <v>5000</v>
      </c>
      <c r="Q856" s="2">
        <f t="shared" si="95"/>
        <v>9000</v>
      </c>
      <c r="R856" s="3">
        <f t="shared" si="96"/>
        <v>0.6428571428571429</v>
      </c>
      <c r="S856" t="s">
        <v>3284</v>
      </c>
      <c r="T856" t="s">
        <v>3287</v>
      </c>
      <c r="U856" t="s">
        <v>3290</v>
      </c>
      <c r="V856" t="s">
        <v>3295</v>
      </c>
      <c r="W856" t="s">
        <v>3298</v>
      </c>
      <c r="X856" t="s">
        <v>3306</v>
      </c>
      <c r="Y856" t="s">
        <v>3308</v>
      </c>
      <c r="Z856" t="s">
        <v>3310</v>
      </c>
      <c r="AA856" t="s">
        <v>3315</v>
      </c>
    </row>
    <row r="857" spans="1:27" x14ac:dyDescent="0.25">
      <c r="A857" s="1">
        <v>45389</v>
      </c>
      <c r="B857" t="s">
        <v>96</v>
      </c>
      <c r="C857" t="s">
        <v>123</v>
      </c>
      <c r="D857" t="s">
        <v>3328</v>
      </c>
      <c r="E857" s="2">
        <f t="shared" si="91"/>
        <v>1500</v>
      </c>
      <c r="F857">
        <v>3</v>
      </c>
      <c r="G857" s="2">
        <f t="shared" si="92"/>
        <v>4500</v>
      </c>
      <c r="H857" t="s">
        <v>136</v>
      </c>
      <c r="I857" t="s">
        <v>140</v>
      </c>
      <c r="J857" t="s">
        <v>997</v>
      </c>
      <c r="K857" t="s">
        <v>3282</v>
      </c>
      <c r="L857">
        <v>3</v>
      </c>
      <c r="M857">
        <v>100</v>
      </c>
      <c r="N857" s="2">
        <f t="shared" si="93"/>
        <v>4400</v>
      </c>
      <c r="O857" s="2">
        <f t="shared" si="97"/>
        <v>900</v>
      </c>
      <c r="P857" s="2">
        <f t="shared" si="94"/>
        <v>2700</v>
      </c>
      <c r="Q857" s="2">
        <f t="shared" si="95"/>
        <v>1700</v>
      </c>
      <c r="R857" s="3">
        <f t="shared" si="96"/>
        <v>0.38636363636363635</v>
      </c>
      <c r="S857" t="s">
        <v>3286</v>
      </c>
      <c r="T857" t="s">
        <v>3287</v>
      </c>
      <c r="U857" t="s">
        <v>3291</v>
      </c>
      <c r="V857" t="s">
        <v>3294</v>
      </c>
      <c r="W857" t="s">
        <v>3298</v>
      </c>
      <c r="X857" t="s">
        <v>3306</v>
      </c>
      <c r="Y857" t="s">
        <v>3309</v>
      </c>
      <c r="Z857" t="s">
        <v>3311</v>
      </c>
      <c r="AA857" t="s">
        <v>3315</v>
      </c>
    </row>
    <row r="858" spans="1:27" x14ac:dyDescent="0.25">
      <c r="A858" s="1">
        <v>45389</v>
      </c>
      <c r="B858" t="s">
        <v>41</v>
      </c>
      <c r="C858" t="s">
        <v>122</v>
      </c>
      <c r="D858" t="s">
        <v>3319</v>
      </c>
      <c r="E858" s="2">
        <f t="shared" si="91"/>
        <v>1300</v>
      </c>
      <c r="F858">
        <v>5</v>
      </c>
      <c r="G858" s="2">
        <f t="shared" si="92"/>
        <v>6500</v>
      </c>
      <c r="H858" t="s">
        <v>137</v>
      </c>
      <c r="I858" t="s">
        <v>139</v>
      </c>
      <c r="J858" t="s">
        <v>998</v>
      </c>
      <c r="K858" t="s">
        <v>3281</v>
      </c>
      <c r="L858">
        <v>5</v>
      </c>
      <c r="M858">
        <v>100</v>
      </c>
      <c r="N858" s="2">
        <f t="shared" si="93"/>
        <v>6400</v>
      </c>
      <c r="O858" s="2">
        <f t="shared" si="97"/>
        <v>5000</v>
      </c>
      <c r="P858" s="2">
        <f t="shared" si="94"/>
        <v>25000</v>
      </c>
      <c r="Q858" s="2">
        <f t="shared" si="95"/>
        <v>-18600</v>
      </c>
      <c r="R858" s="3">
        <f t="shared" si="96"/>
        <v>-2.90625</v>
      </c>
      <c r="S858" t="s">
        <v>3284</v>
      </c>
      <c r="T858" t="s">
        <v>3289</v>
      </c>
      <c r="U858" t="s">
        <v>3291</v>
      </c>
      <c r="V858" t="s">
        <v>3293</v>
      </c>
      <c r="W858" t="s">
        <v>3298</v>
      </c>
      <c r="X858" t="s">
        <v>3306</v>
      </c>
      <c r="Y858" t="s">
        <v>3307</v>
      </c>
      <c r="Z858" t="s">
        <v>3311</v>
      </c>
      <c r="AA858" t="s">
        <v>3314</v>
      </c>
    </row>
    <row r="859" spans="1:27" x14ac:dyDescent="0.25">
      <c r="A859" s="1">
        <v>45389</v>
      </c>
      <c r="B859" t="s">
        <v>103</v>
      </c>
      <c r="C859" t="s">
        <v>133</v>
      </c>
      <c r="D859" t="s">
        <v>3317</v>
      </c>
      <c r="E859" s="2">
        <f t="shared" si="91"/>
        <v>6800</v>
      </c>
      <c r="F859">
        <v>5</v>
      </c>
      <c r="G859" s="2">
        <f t="shared" si="92"/>
        <v>34000</v>
      </c>
      <c r="H859" t="s">
        <v>137</v>
      </c>
      <c r="I859" t="s">
        <v>139</v>
      </c>
      <c r="J859" t="s">
        <v>999</v>
      </c>
      <c r="K859" t="s">
        <v>3281</v>
      </c>
      <c r="L859">
        <v>5</v>
      </c>
      <c r="M859">
        <v>0</v>
      </c>
      <c r="N859" s="2">
        <f t="shared" si="93"/>
        <v>34000</v>
      </c>
      <c r="O859" s="2">
        <f t="shared" si="97"/>
        <v>2600</v>
      </c>
      <c r="P859" s="2">
        <f t="shared" si="94"/>
        <v>13000</v>
      </c>
      <c r="Q859" s="2">
        <f t="shared" si="95"/>
        <v>21000</v>
      </c>
      <c r="R859" s="3">
        <f t="shared" si="96"/>
        <v>0.61764705882352944</v>
      </c>
      <c r="S859" t="s">
        <v>3286</v>
      </c>
      <c r="T859" t="s">
        <v>3287</v>
      </c>
      <c r="U859" t="s">
        <v>3291</v>
      </c>
      <c r="V859" t="s">
        <v>3295</v>
      </c>
      <c r="W859" t="s">
        <v>3298</v>
      </c>
      <c r="X859" t="s">
        <v>3306</v>
      </c>
      <c r="Y859" t="s">
        <v>3309</v>
      </c>
      <c r="Z859" t="s">
        <v>3310</v>
      </c>
      <c r="AA859" t="s">
        <v>3313</v>
      </c>
    </row>
    <row r="860" spans="1:27" x14ac:dyDescent="0.25">
      <c r="A860" s="1">
        <v>45389</v>
      </c>
      <c r="B860" t="s">
        <v>119</v>
      </c>
      <c r="C860" t="s">
        <v>130</v>
      </c>
      <c r="D860" t="s">
        <v>3322</v>
      </c>
      <c r="E860" s="2">
        <f t="shared" si="91"/>
        <v>3800</v>
      </c>
      <c r="F860">
        <v>5</v>
      </c>
      <c r="G860" s="2">
        <f t="shared" si="92"/>
        <v>19000</v>
      </c>
      <c r="H860" t="s">
        <v>138</v>
      </c>
      <c r="I860" t="s">
        <v>139</v>
      </c>
      <c r="J860" t="s">
        <v>1000</v>
      </c>
      <c r="K860" t="s">
        <v>3281</v>
      </c>
      <c r="L860">
        <v>5</v>
      </c>
      <c r="M860">
        <v>0</v>
      </c>
      <c r="N860" s="2">
        <f t="shared" si="93"/>
        <v>19000</v>
      </c>
      <c r="O860" s="2">
        <f t="shared" si="97"/>
        <v>4200</v>
      </c>
      <c r="P860" s="2">
        <f t="shared" si="94"/>
        <v>21000</v>
      </c>
      <c r="Q860" s="2">
        <f t="shared" si="95"/>
        <v>-2000</v>
      </c>
      <c r="R860" s="3">
        <f t="shared" si="96"/>
        <v>-0.10526315789473684</v>
      </c>
      <c r="S860" t="s">
        <v>3285</v>
      </c>
      <c r="T860" t="s">
        <v>3287</v>
      </c>
      <c r="U860" t="s">
        <v>3290</v>
      </c>
      <c r="V860" t="s">
        <v>3295</v>
      </c>
      <c r="W860" t="s">
        <v>3298</v>
      </c>
      <c r="X860" t="s">
        <v>3306</v>
      </c>
      <c r="Y860" t="s">
        <v>3309</v>
      </c>
      <c r="Z860" t="s">
        <v>3311</v>
      </c>
      <c r="AA860" t="s">
        <v>3315</v>
      </c>
    </row>
    <row r="861" spans="1:27" x14ac:dyDescent="0.25">
      <c r="A861" s="1">
        <v>45389</v>
      </c>
      <c r="B861" t="s">
        <v>54</v>
      </c>
      <c r="C861" t="s">
        <v>127</v>
      </c>
      <c r="D861" t="s">
        <v>3321</v>
      </c>
      <c r="E861" s="2">
        <f t="shared" si="91"/>
        <v>5800</v>
      </c>
      <c r="F861">
        <v>1</v>
      </c>
      <c r="G861" s="2">
        <f t="shared" si="92"/>
        <v>5800</v>
      </c>
      <c r="H861" t="s">
        <v>138</v>
      </c>
      <c r="I861" t="s">
        <v>141</v>
      </c>
      <c r="J861" t="s">
        <v>1001</v>
      </c>
      <c r="K861" t="s">
        <v>3281</v>
      </c>
      <c r="L861">
        <v>1</v>
      </c>
      <c r="M861">
        <v>0</v>
      </c>
      <c r="N861" s="2">
        <f t="shared" si="93"/>
        <v>5800</v>
      </c>
      <c r="O861" s="2">
        <f t="shared" si="97"/>
        <v>1800</v>
      </c>
      <c r="P861" s="2">
        <f t="shared" si="94"/>
        <v>1800</v>
      </c>
      <c r="Q861" s="2">
        <f t="shared" si="95"/>
        <v>4000</v>
      </c>
      <c r="R861" s="3">
        <f t="shared" si="96"/>
        <v>0.68965517241379315</v>
      </c>
      <c r="S861" t="s">
        <v>3285</v>
      </c>
      <c r="T861" t="s">
        <v>3289</v>
      </c>
      <c r="U861" t="s">
        <v>3290</v>
      </c>
      <c r="V861" t="s">
        <v>3292</v>
      </c>
      <c r="W861" t="s">
        <v>3298</v>
      </c>
      <c r="X861" t="s">
        <v>3306</v>
      </c>
      <c r="Y861" t="s">
        <v>3309</v>
      </c>
      <c r="Z861" t="s">
        <v>3311</v>
      </c>
      <c r="AA861" t="s">
        <v>3314</v>
      </c>
    </row>
    <row r="862" spans="1:27" x14ac:dyDescent="0.25">
      <c r="A862" s="1">
        <v>45390</v>
      </c>
      <c r="B862" t="s">
        <v>58</v>
      </c>
      <c r="C862" t="s">
        <v>130</v>
      </c>
      <c r="D862" t="s">
        <v>3320</v>
      </c>
      <c r="E862" s="2">
        <f t="shared" si="91"/>
        <v>2800</v>
      </c>
      <c r="F862">
        <v>1</v>
      </c>
      <c r="G862" s="2">
        <f t="shared" si="92"/>
        <v>2800</v>
      </c>
      <c r="H862" t="s">
        <v>137</v>
      </c>
      <c r="I862" t="s">
        <v>140</v>
      </c>
      <c r="J862" t="s">
        <v>1002</v>
      </c>
      <c r="K862" t="s">
        <v>3281</v>
      </c>
      <c r="L862">
        <v>1</v>
      </c>
      <c r="M862">
        <v>0</v>
      </c>
      <c r="N862" s="2">
        <f t="shared" si="93"/>
        <v>2800</v>
      </c>
      <c r="O862" s="2">
        <f t="shared" si="97"/>
        <v>1000</v>
      </c>
      <c r="P862" s="2">
        <f t="shared" si="94"/>
        <v>1000</v>
      </c>
      <c r="Q862" s="2">
        <f t="shared" si="95"/>
        <v>1800</v>
      </c>
      <c r="R862" s="3">
        <f t="shared" si="96"/>
        <v>0.6428571428571429</v>
      </c>
      <c r="S862" t="s">
        <v>3285</v>
      </c>
      <c r="T862" t="s">
        <v>3288</v>
      </c>
      <c r="U862" t="s">
        <v>3291</v>
      </c>
      <c r="V862" t="s">
        <v>3292</v>
      </c>
      <c r="W862" t="s">
        <v>3298</v>
      </c>
      <c r="X862" t="s">
        <v>3300</v>
      </c>
      <c r="Y862" t="s">
        <v>3308</v>
      </c>
      <c r="Z862" t="s">
        <v>3310</v>
      </c>
      <c r="AA862" t="s">
        <v>3315</v>
      </c>
    </row>
    <row r="863" spans="1:27" x14ac:dyDescent="0.25">
      <c r="A863" s="1">
        <v>45390</v>
      </c>
      <c r="B863" t="s">
        <v>89</v>
      </c>
      <c r="C863" t="s">
        <v>123</v>
      </c>
      <c r="D863" t="s">
        <v>3328</v>
      </c>
      <c r="E863" s="2">
        <f t="shared" si="91"/>
        <v>1500</v>
      </c>
      <c r="F863">
        <v>3</v>
      </c>
      <c r="G863" s="2">
        <f t="shared" si="92"/>
        <v>4500</v>
      </c>
      <c r="H863" t="s">
        <v>136</v>
      </c>
      <c r="I863" t="s">
        <v>141</v>
      </c>
      <c r="J863" t="s">
        <v>1003</v>
      </c>
      <c r="K863" t="s">
        <v>3282</v>
      </c>
      <c r="L863">
        <v>3</v>
      </c>
      <c r="M863">
        <v>0</v>
      </c>
      <c r="N863" s="2">
        <f t="shared" si="93"/>
        <v>4500</v>
      </c>
      <c r="O863" s="2">
        <f t="shared" si="97"/>
        <v>2600</v>
      </c>
      <c r="P863" s="2">
        <f t="shared" si="94"/>
        <v>7800</v>
      </c>
      <c r="Q863" s="2">
        <f t="shared" si="95"/>
        <v>-3300</v>
      </c>
      <c r="R863" s="3">
        <f t="shared" si="96"/>
        <v>-0.73333333333333328</v>
      </c>
      <c r="S863" t="s">
        <v>3284</v>
      </c>
      <c r="T863" t="s">
        <v>3289</v>
      </c>
      <c r="U863" t="s">
        <v>3291</v>
      </c>
      <c r="V863" t="s">
        <v>3292</v>
      </c>
      <c r="W863" t="s">
        <v>3298</v>
      </c>
      <c r="X863" t="s">
        <v>3300</v>
      </c>
      <c r="Y863" t="s">
        <v>3309</v>
      </c>
      <c r="Z863" t="s">
        <v>3311</v>
      </c>
      <c r="AA863" t="s">
        <v>3312</v>
      </c>
    </row>
    <row r="864" spans="1:27" x14ac:dyDescent="0.25">
      <c r="A864" s="1">
        <v>45390</v>
      </c>
      <c r="B864" t="s">
        <v>99</v>
      </c>
      <c r="C864" t="s">
        <v>132</v>
      </c>
      <c r="D864" t="s">
        <v>3322</v>
      </c>
      <c r="E864" s="2">
        <f t="shared" si="91"/>
        <v>3800</v>
      </c>
      <c r="F864">
        <v>2</v>
      </c>
      <c r="G864" s="2">
        <f t="shared" si="92"/>
        <v>7600</v>
      </c>
      <c r="H864" t="s">
        <v>136</v>
      </c>
      <c r="I864" t="s">
        <v>141</v>
      </c>
      <c r="J864" t="s">
        <v>1004</v>
      </c>
      <c r="K864" t="s">
        <v>3281</v>
      </c>
      <c r="L864">
        <v>2</v>
      </c>
      <c r="M864">
        <v>0</v>
      </c>
      <c r="N864" s="2">
        <f t="shared" si="93"/>
        <v>7600</v>
      </c>
      <c r="O864" s="2">
        <f t="shared" si="97"/>
        <v>900</v>
      </c>
      <c r="P864" s="2">
        <f t="shared" si="94"/>
        <v>1800</v>
      </c>
      <c r="Q864" s="2">
        <f t="shared" si="95"/>
        <v>5800</v>
      </c>
      <c r="R864" s="3">
        <f t="shared" si="96"/>
        <v>0.76315789473684215</v>
      </c>
      <c r="S864" t="s">
        <v>3284</v>
      </c>
      <c r="T864" t="s">
        <v>3288</v>
      </c>
      <c r="U864" t="s">
        <v>3291</v>
      </c>
      <c r="V864" t="s">
        <v>3295</v>
      </c>
      <c r="W864" t="s">
        <v>3298</v>
      </c>
      <c r="X864" t="s">
        <v>3300</v>
      </c>
      <c r="Y864" t="s">
        <v>3307</v>
      </c>
      <c r="Z864" t="s">
        <v>3311</v>
      </c>
      <c r="AA864" t="s">
        <v>3313</v>
      </c>
    </row>
    <row r="865" spans="1:27" x14ac:dyDescent="0.25">
      <c r="A865" s="1">
        <v>45390</v>
      </c>
      <c r="B865" t="s">
        <v>50</v>
      </c>
      <c r="C865" t="s">
        <v>126</v>
      </c>
      <c r="D865" t="s">
        <v>3319</v>
      </c>
      <c r="E865" s="2">
        <f t="shared" si="91"/>
        <v>1300</v>
      </c>
      <c r="F865">
        <v>1</v>
      </c>
      <c r="G865" s="2">
        <f t="shared" si="92"/>
        <v>1300</v>
      </c>
      <c r="H865" t="s">
        <v>136</v>
      </c>
      <c r="I865" t="s">
        <v>139</v>
      </c>
      <c r="J865" t="s">
        <v>1005</v>
      </c>
      <c r="K865" t="s">
        <v>3281</v>
      </c>
      <c r="L865">
        <v>1</v>
      </c>
      <c r="M865">
        <v>0</v>
      </c>
      <c r="N865" s="2">
        <f t="shared" si="93"/>
        <v>1300</v>
      </c>
      <c r="O865" s="2">
        <f t="shared" si="97"/>
        <v>4200</v>
      </c>
      <c r="P865" s="2">
        <f t="shared" si="94"/>
        <v>4200</v>
      </c>
      <c r="Q865" s="2">
        <f t="shared" si="95"/>
        <v>-2900</v>
      </c>
      <c r="R865" s="3">
        <f t="shared" si="96"/>
        <v>-2.2307692307692308</v>
      </c>
      <c r="S865" t="s">
        <v>3284</v>
      </c>
      <c r="T865" t="s">
        <v>3289</v>
      </c>
      <c r="U865" t="s">
        <v>3290</v>
      </c>
      <c r="V865" t="s">
        <v>3294</v>
      </c>
      <c r="W865" t="s">
        <v>3298</v>
      </c>
      <c r="X865" t="s">
        <v>3300</v>
      </c>
      <c r="Y865" t="s">
        <v>3309</v>
      </c>
      <c r="Z865" t="s">
        <v>3311</v>
      </c>
      <c r="AA865" t="s">
        <v>3315</v>
      </c>
    </row>
    <row r="866" spans="1:27" x14ac:dyDescent="0.25">
      <c r="A866" s="1">
        <v>45390</v>
      </c>
      <c r="B866" t="s">
        <v>79</v>
      </c>
      <c r="C866" t="s">
        <v>131</v>
      </c>
      <c r="D866" t="s">
        <v>3321</v>
      </c>
      <c r="E866" s="2">
        <f t="shared" si="91"/>
        <v>5800</v>
      </c>
      <c r="F866">
        <v>4</v>
      </c>
      <c r="G866" s="2">
        <f t="shared" si="92"/>
        <v>23200</v>
      </c>
      <c r="H866" t="s">
        <v>138</v>
      </c>
      <c r="I866" t="s">
        <v>139</v>
      </c>
      <c r="J866" t="s">
        <v>1006</v>
      </c>
      <c r="K866" t="s">
        <v>3281</v>
      </c>
      <c r="L866">
        <v>4</v>
      </c>
      <c r="M866">
        <v>100</v>
      </c>
      <c r="N866" s="2">
        <f t="shared" si="93"/>
        <v>23100</v>
      </c>
      <c r="O866" s="2">
        <f t="shared" si="97"/>
        <v>3500</v>
      </c>
      <c r="P866" s="2">
        <f t="shared" si="94"/>
        <v>14000</v>
      </c>
      <c r="Q866" s="2">
        <f t="shared" si="95"/>
        <v>9100</v>
      </c>
      <c r="R866" s="3">
        <f t="shared" si="96"/>
        <v>0.39393939393939392</v>
      </c>
      <c r="S866" t="s">
        <v>3285</v>
      </c>
      <c r="T866" t="s">
        <v>3289</v>
      </c>
      <c r="U866" t="s">
        <v>3291</v>
      </c>
      <c r="V866" t="s">
        <v>3293</v>
      </c>
      <c r="W866" t="s">
        <v>3298</v>
      </c>
      <c r="X866" t="s">
        <v>3300</v>
      </c>
      <c r="Y866" t="s">
        <v>3308</v>
      </c>
      <c r="Z866" t="s">
        <v>3311</v>
      </c>
      <c r="AA866" t="s">
        <v>3314</v>
      </c>
    </row>
    <row r="867" spans="1:27" x14ac:dyDescent="0.25">
      <c r="A867" s="1">
        <v>45391</v>
      </c>
      <c r="B867" t="s">
        <v>115</v>
      </c>
      <c r="C867" t="s">
        <v>129</v>
      </c>
      <c r="D867" t="s">
        <v>3318</v>
      </c>
      <c r="E867" s="2">
        <f t="shared" si="91"/>
        <v>4800</v>
      </c>
      <c r="F867">
        <v>4</v>
      </c>
      <c r="G867" s="2">
        <f t="shared" si="92"/>
        <v>19200</v>
      </c>
      <c r="H867" t="s">
        <v>137</v>
      </c>
      <c r="I867" t="s">
        <v>141</v>
      </c>
      <c r="J867" t="s">
        <v>1007</v>
      </c>
      <c r="K867" t="s">
        <v>3281</v>
      </c>
      <c r="L867">
        <v>4</v>
      </c>
      <c r="M867">
        <v>0</v>
      </c>
      <c r="N867" s="2">
        <f t="shared" si="93"/>
        <v>19200</v>
      </c>
      <c r="O867" s="2">
        <f t="shared" si="97"/>
        <v>3500</v>
      </c>
      <c r="P867" s="2">
        <f t="shared" si="94"/>
        <v>14000</v>
      </c>
      <c r="Q867" s="2">
        <f t="shared" si="95"/>
        <v>5200</v>
      </c>
      <c r="R867" s="3">
        <f t="shared" si="96"/>
        <v>0.27083333333333331</v>
      </c>
      <c r="S867" t="s">
        <v>3286</v>
      </c>
      <c r="T867" t="s">
        <v>3287</v>
      </c>
      <c r="U867" t="s">
        <v>3291</v>
      </c>
      <c r="V867" t="s">
        <v>3294</v>
      </c>
      <c r="W867" t="s">
        <v>3298</v>
      </c>
      <c r="X867" t="s">
        <v>3301</v>
      </c>
      <c r="Y867" t="s">
        <v>3307</v>
      </c>
      <c r="Z867" t="s">
        <v>3311</v>
      </c>
      <c r="AA867" t="s">
        <v>3315</v>
      </c>
    </row>
    <row r="868" spans="1:27" x14ac:dyDescent="0.25">
      <c r="A868" s="1">
        <v>45391</v>
      </c>
      <c r="B868" t="s">
        <v>34</v>
      </c>
      <c r="C868" t="s">
        <v>124</v>
      </c>
      <c r="D868" t="s">
        <v>3318</v>
      </c>
      <c r="E868" s="2">
        <f t="shared" si="91"/>
        <v>4800</v>
      </c>
      <c r="F868">
        <v>4</v>
      </c>
      <c r="G868" s="2">
        <f t="shared" si="92"/>
        <v>19200</v>
      </c>
      <c r="H868" t="s">
        <v>137</v>
      </c>
      <c r="I868" t="s">
        <v>140</v>
      </c>
      <c r="J868" t="s">
        <v>1008</v>
      </c>
      <c r="K868" t="s">
        <v>3281</v>
      </c>
      <c r="L868">
        <v>4</v>
      </c>
      <c r="M868">
        <v>100</v>
      </c>
      <c r="N868" s="2">
        <f t="shared" si="93"/>
        <v>19100</v>
      </c>
      <c r="O868" s="2">
        <f t="shared" si="97"/>
        <v>4200</v>
      </c>
      <c r="P868" s="2">
        <f t="shared" si="94"/>
        <v>16800</v>
      </c>
      <c r="Q868" s="2">
        <f t="shared" si="95"/>
        <v>2300</v>
      </c>
      <c r="R868" s="3">
        <f t="shared" si="96"/>
        <v>0.12041884816753927</v>
      </c>
      <c r="S868" t="s">
        <v>3284</v>
      </c>
      <c r="T868" t="s">
        <v>3289</v>
      </c>
      <c r="U868" t="s">
        <v>3291</v>
      </c>
      <c r="V868" t="s">
        <v>3293</v>
      </c>
      <c r="W868" t="s">
        <v>3298</v>
      </c>
      <c r="X868" t="s">
        <v>3301</v>
      </c>
      <c r="Y868" t="s">
        <v>3308</v>
      </c>
      <c r="Z868" t="s">
        <v>3311</v>
      </c>
      <c r="AA868" t="s">
        <v>3312</v>
      </c>
    </row>
    <row r="869" spans="1:27" x14ac:dyDescent="0.25">
      <c r="A869" s="1">
        <v>45391</v>
      </c>
      <c r="B869" t="s">
        <v>89</v>
      </c>
      <c r="C869" t="s">
        <v>132</v>
      </c>
      <c r="D869" t="s">
        <v>3321</v>
      </c>
      <c r="E869" s="2">
        <f t="shared" si="91"/>
        <v>5800</v>
      </c>
      <c r="F869">
        <v>2</v>
      </c>
      <c r="G869" s="2">
        <f t="shared" si="92"/>
        <v>11600</v>
      </c>
      <c r="H869" t="s">
        <v>136</v>
      </c>
      <c r="I869" t="s">
        <v>139</v>
      </c>
      <c r="J869" t="s">
        <v>1009</v>
      </c>
      <c r="K869" t="s">
        <v>3281</v>
      </c>
      <c r="L869">
        <v>2</v>
      </c>
      <c r="M869">
        <v>0</v>
      </c>
      <c r="N869" s="2">
        <f t="shared" si="93"/>
        <v>11600</v>
      </c>
      <c r="O869" s="2">
        <f t="shared" si="97"/>
        <v>2600</v>
      </c>
      <c r="P869" s="2">
        <f t="shared" si="94"/>
        <v>5200</v>
      </c>
      <c r="Q869" s="2">
        <f t="shared" si="95"/>
        <v>6400</v>
      </c>
      <c r="R869" s="3">
        <f t="shared" si="96"/>
        <v>0.55172413793103448</v>
      </c>
      <c r="S869" t="s">
        <v>3284</v>
      </c>
      <c r="T869" t="s">
        <v>3289</v>
      </c>
      <c r="U869" t="s">
        <v>3290</v>
      </c>
      <c r="V869" t="s">
        <v>3294</v>
      </c>
      <c r="W869" t="s">
        <v>3298</v>
      </c>
      <c r="X869" t="s">
        <v>3301</v>
      </c>
      <c r="Y869" t="s">
        <v>3307</v>
      </c>
      <c r="Z869" t="s">
        <v>3310</v>
      </c>
      <c r="AA869" t="s">
        <v>3312</v>
      </c>
    </row>
    <row r="870" spans="1:27" x14ac:dyDescent="0.25">
      <c r="A870" s="1">
        <v>45391</v>
      </c>
      <c r="B870" t="s">
        <v>103</v>
      </c>
      <c r="C870" t="s">
        <v>126</v>
      </c>
      <c r="D870" t="s">
        <v>3322</v>
      </c>
      <c r="E870" s="2">
        <f t="shared" si="91"/>
        <v>3800</v>
      </c>
      <c r="F870">
        <v>1</v>
      </c>
      <c r="G870" s="2">
        <f t="shared" si="92"/>
        <v>3800</v>
      </c>
      <c r="H870" t="s">
        <v>138</v>
      </c>
      <c r="I870" t="s">
        <v>139</v>
      </c>
      <c r="J870" t="s">
        <v>1010</v>
      </c>
      <c r="K870" t="s">
        <v>3281</v>
      </c>
      <c r="L870">
        <v>1</v>
      </c>
      <c r="M870">
        <v>0</v>
      </c>
      <c r="N870" s="2">
        <f t="shared" si="93"/>
        <v>3800</v>
      </c>
      <c r="O870" s="2">
        <f t="shared" si="97"/>
        <v>3500</v>
      </c>
      <c r="P870" s="2">
        <f t="shared" si="94"/>
        <v>3500</v>
      </c>
      <c r="Q870" s="2">
        <f t="shared" si="95"/>
        <v>300</v>
      </c>
      <c r="R870" s="3">
        <f t="shared" si="96"/>
        <v>7.8947368421052627E-2</v>
      </c>
      <c r="S870" t="s">
        <v>3285</v>
      </c>
      <c r="T870" t="s">
        <v>3289</v>
      </c>
      <c r="U870" t="s">
        <v>3291</v>
      </c>
      <c r="V870" t="s">
        <v>3293</v>
      </c>
      <c r="W870" t="s">
        <v>3298</v>
      </c>
      <c r="X870" t="s">
        <v>3301</v>
      </c>
      <c r="Y870" t="s">
        <v>3309</v>
      </c>
      <c r="Z870" t="s">
        <v>3311</v>
      </c>
      <c r="AA870" t="s">
        <v>3312</v>
      </c>
    </row>
    <row r="871" spans="1:27" x14ac:dyDescent="0.25">
      <c r="A871" s="1">
        <v>45391</v>
      </c>
      <c r="B871" t="s">
        <v>97</v>
      </c>
      <c r="C871" t="s">
        <v>124</v>
      </c>
      <c r="D871" t="s">
        <v>3318</v>
      </c>
      <c r="E871" s="2">
        <f t="shared" si="91"/>
        <v>4800</v>
      </c>
      <c r="F871">
        <v>3</v>
      </c>
      <c r="G871" s="2">
        <f t="shared" si="92"/>
        <v>14400</v>
      </c>
      <c r="H871" t="s">
        <v>138</v>
      </c>
      <c r="I871" t="s">
        <v>139</v>
      </c>
      <c r="J871" t="s">
        <v>1011</v>
      </c>
      <c r="K871" t="s">
        <v>3281</v>
      </c>
      <c r="L871">
        <v>3</v>
      </c>
      <c r="M871">
        <v>0</v>
      </c>
      <c r="N871" s="2">
        <f t="shared" si="93"/>
        <v>14400</v>
      </c>
      <c r="O871" s="2">
        <f t="shared" si="97"/>
        <v>400</v>
      </c>
      <c r="P871" s="2">
        <f t="shared" si="94"/>
        <v>1200</v>
      </c>
      <c r="Q871" s="2">
        <f t="shared" si="95"/>
        <v>13200</v>
      </c>
      <c r="R871" s="3">
        <f t="shared" si="96"/>
        <v>0.91666666666666663</v>
      </c>
      <c r="S871" t="s">
        <v>3286</v>
      </c>
      <c r="T871" t="s">
        <v>3289</v>
      </c>
      <c r="U871" t="s">
        <v>3290</v>
      </c>
      <c r="V871" t="s">
        <v>3292</v>
      </c>
      <c r="W871" t="s">
        <v>3298</v>
      </c>
      <c r="X871" t="s">
        <v>3301</v>
      </c>
      <c r="Y871" t="s">
        <v>3307</v>
      </c>
      <c r="Z871" t="s">
        <v>3310</v>
      </c>
      <c r="AA871" t="s">
        <v>3313</v>
      </c>
    </row>
    <row r="872" spans="1:27" x14ac:dyDescent="0.25">
      <c r="A872" s="1">
        <v>45391</v>
      </c>
      <c r="B872" t="s">
        <v>56</v>
      </c>
      <c r="C872" t="s">
        <v>123</v>
      </c>
      <c r="D872" t="s">
        <v>3329</v>
      </c>
      <c r="E872" s="2">
        <f t="shared" si="91"/>
        <v>800</v>
      </c>
      <c r="F872">
        <v>1</v>
      </c>
      <c r="G872" s="2">
        <f t="shared" si="92"/>
        <v>800</v>
      </c>
      <c r="H872" t="s">
        <v>136</v>
      </c>
      <c r="I872" t="s">
        <v>141</v>
      </c>
      <c r="J872" t="s">
        <v>1012</v>
      </c>
      <c r="K872" t="s">
        <v>3282</v>
      </c>
      <c r="L872">
        <v>1</v>
      </c>
      <c r="M872">
        <v>0</v>
      </c>
      <c r="N872" s="2">
        <f t="shared" si="93"/>
        <v>800</v>
      </c>
      <c r="O872" s="2">
        <f t="shared" si="97"/>
        <v>2600</v>
      </c>
      <c r="P872" s="2">
        <f t="shared" si="94"/>
        <v>2600</v>
      </c>
      <c r="Q872" s="2">
        <f t="shared" si="95"/>
        <v>-1800</v>
      </c>
      <c r="R872" s="3">
        <f t="shared" si="96"/>
        <v>-2.25</v>
      </c>
      <c r="S872" t="s">
        <v>3285</v>
      </c>
      <c r="T872" t="s">
        <v>3287</v>
      </c>
      <c r="U872" t="s">
        <v>3290</v>
      </c>
      <c r="V872" t="s">
        <v>3294</v>
      </c>
      <c r="W872" t="s">
        <v>3298</v>
      </c>
      <c r="X872" t="s">
        <v>3301</v>
      </c>
      <c r="Y872" t="s">
        <v>3307</v>
      </c>
      <c r="Z872" t="s">
        <v>3311</v>
      </c>
      <c r="AA872" t="s">
        <v>3312</v>
      </c>
    </row>
    <row r="873" spans="1:27" x14ac:dyDescent="0.25">
      <c r="A873" s="1">
        <v>45391</v>
      </c>
      <c r="B873" t="s">
        <v>118</v>
      </c>
      <c r="C873" t="s">
        <v>135</v>
      </c>
      <c r="D873" t="s">
        <v>3322</v>
      </c>
      <c r="E873" s="2">
        <f t="shared" si="91"/>
        <v>3800</v>
      </c>
      <c r="F873">
        <v>5</v>
      </c>
      <c r="G873" s="2">
        <f t="shared" si="92"/>
        <v>19000</v>
      </c>
      <c r="H873" t="s">
        <v>137</v>
      </c>
      <c r="I873" t="s">
        <v>139</v>
      </c>
      <c r="J873" t="s">
        <v>1013</v>
      </c>
      <c r="K873" t="s">
        <v>3281</v>
      </c>
      <c r="L873">
        <v>5</v>
      </c>
      <c r="M873">
        <v>0</v>
      </c>
      <c r="N873" s="2">
        <f t="shared" si="93"/>
        <v>19000</v>
      </c>
      <c r="O873" s="2">
        <f t="shared" si="97"/>
        <v>4200</v>
      </c>
      <c r="P873" s="2">
        <f t="shared" si="94"/>
        <v>21000</v>
      </c>
      <c r="Q873" s="2">
        <f t="shared" si="95"/>
        <v>-2000</v>
      </c>
      <c r="R873" s="3">
        <f t="shared" si="96"/>
        <v>-0.10526315789473684</v>
      </c>
      <c r="S873" t="s">
        <v>3286</v>
      </c>
      <c r="T873" t="s">
        <v>3287</v>
      </c>
      <c r="U873" t="s">
        <v>3290</v>
      </c>
      <c r="V873" t="s">
        <v>3295</v>
      </c>
      <c r="W873" t="s">
        <v>3298</v>
      </c>
      <c r="X873" t="s">
        <v>3301</v>
      </c>
      <c r="Y873" t="s">
        <v>3309</v>
      </c>
      <c r="Z873" t="s">
        <v>3311</v>
      </c>
      <c r="AA873" t="s">
        <v>3314</v>
      </c>
    </row>
    <row r="874" spans="1:27" x14ac:dyDescent="0.25">
      <c r="A874" s="1">
        <v>45391</v>
      </c>
      <c r="B874" t="s">
        <v>31</v>
      </c>
      <c r="C874" t="s">
        <v>131</v>
      </c>
      <c r="D874" t="s">
        <v>3321</v>
      </c>
      <c r="E874" s="2">
        <f t="shared" si="91"/>
        <v>5800</v>
      </c>
      <c r="F874">
        <v>2</v>
      </c>
      <c r="G874" s="2">
        <f t="shared" si="92"/>
        <v>11600</v>
      </c>
      <c r="H874" t="s">
        <v>138</v>
      </c>
      <c r="I874" t="s">
        <v>139</v>
      </c>
      <c r="J874" t="s">
        <v>1014</v>
      </c>
      <c r="K874" t="s">
        <v>3281</v>
      </c>
      <c r="L874">
        <v>2</v>
      </c>
      <c r="M874">
        <v>0</v>
      </c>
      <c r="N874" s="2">
        <f t="shared" si="93"/>
        <v>11600</v>
      </c>
      <c r="O874" s="2">
        <f t="shared" si="97"/>
        <v>1800</v>
      </c>
      <c r="P874" s="2">
        <f t="shared" si="94"/>
        <v>3600</v>
      </c>
      <c r="Q874" s="2">
        <f t="shared" si="95"/>
        <v>8000</v>
      </c>
      <c r="R874" s="3">
        <f t="shared" si="96"/>
        <v>0.68965517241379315</v>
      </c>
      <c r="S874" t="s">
        <v>3286</v>
      </c>
      <c r="T874" t="s">
        <v>3287</v>
      </c>
      <c r="U874" t="s">
        <v>3290</v>
      </c>
      <c r="V874" t="s">
        <v>3292</v>
      </c>
      <c r="W874" t="s">
        <v>3298</v>
      </c>
      <c r="X874" t="s">
        <v>3301</v>
      </c>
      <c r="Y874" t="s">
        <v>3308</v>
      </c>
      <c r="Z874" t="s">
        <v>3311</v>
      </c>
      <c r="AA874" t="s">
        <v>3315</v>
      </c>
    </row>
    <row r="875" spans="1:27" x14ac:dyDescent="0.25">
      <c r="A875" s="1">
        <v>45391</v>
      </c>
      <c r="B875" t="s">
        <v>91</v>
      </c>
      <c r="C875" t="s">
        <v>122</v>
      </c>
      <c r="D875" t="s">
        <v>3320</v>
      </c>
      <c r="E875" s="2">
        <f t="shared" si="91"/>
        <v>2800</v>
      </c>
      <c r="F875">
        <v>1</v>
      </c>
      <c r="G875" s="2">
        <f t="shared" si="92"/>
        <v>2800</v>
      </c>
      <c r="H875" t="s">
        <v>136</v>
      </c>
      <c r="I875" t="s">
        <v>139</v>
      </c>
      <c r="J875" t="s">
        <v>1015</v>
      </c>
      <c r="K875" t="s">
        <v>3281</v>
      </c>
      <c r="L875">
        <v>1</v>
      </c>
      <c r="M875">
        <v>0</v>
      </c>
      <c r="N875" s="2">
        <f t="shared" si="93"/>
        <v>2800</v>
      </c>
      <c r="O875" s="2">
        <f t="shared" si="97"/>
        <v>1000</v>
      </c>
      <c r="P875" s="2">
        <f t="shared" si="94"/>
        <v>1000</v>
      </c>
      <c r="Q875" s="2">
        <f t="shared" si="95"/>
        <v>1800</v>
      </c>
      <c r="R875" s="3">
        <f t="shared" si="96"/>
        <v>0.6428571428571429</v>
      </c>
      <c r="S875" t="s">
        <v>3284</v>
      </c>
      <c r="T875" t="s">
        <v>3289</v>
      </c>
      <c r="U875" t="s">
        <v>3290</v>
      </c>
      <c r="V875" t="s">
        <v>3293</v>
      </c>
      <c r="W875" t="s">
        <v>3298</v>
      </c>
      <c r="X875" t="s">
        <v>3301</v>
      </c>
      <c r="Y875" t="s">
        <v>3308</v>
      </c>
      <c r="Z875" t="s">
        <v>3311</v>
      </c>
      <c r="AA875" t="s">
        <v>3315</v>
      </c>
    </row>
    <row r="876" spans="1:27" x14ac:dyDescent="0.25">
      <c r="A876" s="1">
        <v>45392</v>
      </c>
      <c r="B876" t="s">
        <v>50</v>
      </c>
      <c r="C876" t="s">
        <v>123</v>
      </c>
      <c r="D876" t="s">
        <v>3328</v>
      </c>
      <c r="E876" s="2">
        <f t="shared" si="91"/>
        <v>1500</v>
      </c>
      <c r="F876">
        <v>5</v>
      </c>
      <c r="G876" s="2">
        <f t="shared" si="92"/>
        <v>7500</v>
      </c>
      <c r="H876" t="s">
        <v>137</v>
      </c>
      <c r="I876" t="s">
        <v>140</v>
      </c>
      <c r="J876" t="s">
        <v>1016</v>
      </c>
      <c r="K876" t="s">
        <v>3282</v>
      </c>
      <c r="L876">
        <v>5</v>
      </c>
      <c r="M876">
        <v>0</v>
      </c>
      <c r="N876" s="2">
        <f t="shared" si="93"/>
        <v>7500</v>
      </c>
      <c r="O876" s="2">
        <f t="shared" si="97"/>
        <v>900</v>
      </c>
      <c r="P876" s="2">
        <f t="shared" si="94"/>
        <v>4500</v>
      </c>
      <c r="Q876" s="2">
        <f t="shared" si="95"/>
        <v>3000</v>
      </c>
      <c r="R876" s="3">
        <f t="shared" si="96"/>
        <v>0.4</v>
      </c>
      <c r="S876" t="s">
        <v>3285</v>
      </c>
      <c r="T876" t="s">
        <v>3288</v>
      </c>
      <c r="U876" t="s">
        <v>3290</v>
      </c>
      <c r="V876" t="s">
        <v>3294</v>
      </c>
      <c r="W876" t="s">
        <v>3298</v>
      </c>
      <c r="X876" t="s">
        <v>3302</v>
      </c>
      <c r="Y876" t="s">
        <v>3309</v>
      </c>
      <c r="Z876" t="s">
        <v>3311</v>
      </c>
      <c r="AA876" t="s">
        <v>3315</v>
      </c>
    </row>
    <row r="877" spans="1:27" x14ac:dyDescent="0.25">
      <c r="A877" s="1">
        <v>45392</v>
      </c>
      <c r="B877" t="s">
        <v>84</v>
      </c>
      <c r="C877" t="s">
        <v>126</v>
      </c>
      <c r="D877" t="s">
        <v>3319</v>
      </c>
      <c r="E877" s="2">
        <f t="shared" si="91"/>
        <v>1300</v>
      </c>
      <c r="F877">
        <v>3</v>
      </c>
      <c r="G877" s="2">
        <f t="shared" si="92"/>
        <v>3900</v>
      </c>
      <c r="H877" t="s">
        <v>136</v>
      </c>
      <c r="I877" t="s">
        <v>139</v>
      </c>
      <c r="J877" t="s">
        <v>1017</v>
      </c>
      <c r="K877" t="s">
        <v>3281</v>
      </c>
      <c r="L877">
        <v>3</v>
      </c>
      <c r="M877">
        <v>0</v>
      </c>
      <c r="N877" s="2">
        <f t="shared" si="93"/>
        <v>3900</v>
      </c>
      <c r="O877" s="2">
        <f t="shared" si="97"/>
        <v>2600</v>
      </c>
      <c r="P877" s="2">
        <f t="shared" si="94"/>
        <v>7800</v>
      </c>
      <c r="Q877" s="2">
        <f t="shared" si="95"/>
        <v>-3900</v>
      </c>
      <c r="R877" s="3">
        <f t="shared" si="96"/>
        <v>-1</v>
      </c>
      <c r="S877" t="s">
        <v>3285</v>
      </c>
      <c r="T877" t="s">
        <v>3289</v>
      </c>
      <c r="U877" t="s">
        <v>3290</v>
      </c>
      <c r="V877" t="s">
        <v>3292</v>
      </c>
      <c r="W877" t="s">
        <v>3298</v>
      </c>
      <c r="X877" t="s">
        <v>3302</v>
      </c>
      <c r="Y877" t="s">
        <v>3309</v>
      </c>
      <c r="Z877" t="s">
        <v>3311</v>
      </c>
      <c r="AA877" t="s">
        <v>3312</v>
      </c>
    </row>
    <row r="878" spans="1:27" x14ac:dyDescent="0.25">
      <c r="A878" s="1">
        <v>45392</v>
      </c>
      <c r="B878" t="s">
        <v>34</v>
      </c>
      <c r="C878" t="s">
        <v>122</v>
      </c>
      <c r="D878" t="s">
        <v>3322</v>
      </c>
      <c r="E878" s="2">
        <f t="shared" si="91"/>
        <v>3800</v>
      </c>
      <c r="F878">
        <v>4</v>
      </c>
      <c r="G878" s="2">
        <f t="shared" si="92"/>
        <v>15200</v>
      </c>
      <c r="H878" t="s">
        <v>137</v>
      </c>
      <c r="I878" t="s">
        <v>141</v>
      </c>
      <c r="J878" t="s">
        <v>1018</v>
      </c>
      <c r="K878" t="s">
        <v>3281</v>
      </c>
      <c r="L878">
        <v>4</v>
      </c>
      <c r="M878">
        <v>0</v>
      </c>
      <c r="N878" s="2">
        <f t="shared" si="93"/>
        <v>15200</v>
      </c>
      <c r="O878" s="2">
        <f t="shared" si="97"/>
        <v>2600</v>
      </c>
      <c r="P878" s="2">
        <f t="shared" si="94"/>
        <v>10400</v>
      </c>
      <c r="Q878" s="2">
        <f t="shared" si="95"/>
        <v>4800</v>
      </c>
      <c r="R878" s="3">
        <f t="shared" si="96"/>
        <v>0.31578947368421051</v>
      </c>
      <c r="S878" t="s">
        <v>3285</v>
      </c>
      <c r="T878" t="s">
        <v>3288</v>
      </c>
      <c r="U878" t="s">
        <v>3291</v>
      </c>
      <c r="V878" t="s">
        <v>3293</v>
      </c>
      <c r="W878" t="s">
        <v>3298</v>
      </c>
      <c r="X878" t="s">
        <v>3302</v>
      </c>
      <c r="Y878" t="s">
        <v>3309</v>
      </c>
      <c r="Z878" t="s">
        <v>3310</v>
      </c>
      <c r="AA878" t="s">
        <v>3314</v>
      </c>
    </row>
    <row r="879" spans="1:27" x14ac:dyDescent="0.25">
      <c r="A879" s="1">
        <v>45392</v>
      </c>
      <c r="B879" t="s">
        <v>116</v>
      </c>
      <c r="C879" t="s">
        <v>133</v>
      </c>
      <c r="D879" t="s">
        <v>3322</v>
      </c>
      <c r="E879" s="2">
        <f t="shared" si="91"/>
        <v>3800</v>
      </c>
      <c r="F879">
        <v>1</v>
      </c>
      <c r="G879" s="2">
        <f t="shared" si="92"/>
        <v>3800</v>
      </c>
      <c r="H879" t="s">
        <v>136</v>
      </c>
      <c r="I879" t="s">
        <v>141</v>
      </c>
      <c r="J879" t="s">
        <v>1019</v>
      </c>
      <c r="K879" t="s">
        <v>3281</v>
      </c>
      <c r="L879">
        <v>1</v>
      </c>
      <c r="M879">
        <v>0</v>
      </c>
      <c r="N879" s="2">
        <f t="shared" si="93"/>
        <v>3800</v>
      </c>
      <c r="O879" s="2">
        <f t="shared" si="97"/>
        <v>5000</v>
      </c>
      <c r="P879" s="2">
        <f t="shared" si="94"/>
        <v>5000</v>
      </c>
      <c r="Q879" s="2">
        <f t="shared" si="95"/>
        <v>-1200</v>
      </c>
      <c r="R879" s="3">
        <f t="shared" si="96"/>
        <v>-0.31578947368421051</v>
      </c>
      <c r="S879" t="s">
        <v>3285</v>
      </c>
      <c r="T879" t="s">
        <v>3289</v>
      </c>
      <c r="U879" t="s">
        <v>3290</v>
      </c>
      <c r="V879" t="s">
        <v>3294</v>
      </c>
      <c r="W879" t="s">
        <v>3298</v>
      </c>
      <c r="X879" t="s">
        <v>3302</v>
      </c>
      <c r="Y879" t="s">
        <v>3307</v>
      </c>
      <c r="Z879" t="s">
        <v>3311</v>
      </c>
      <c r="AA879" t="s">
        <v>3312</v>
      </c>
    </row>
    <row r="880" spans="1:27" x14ac:dyDescent="0.25">
      <c r="A880" s="1">
        <v>45392</v>
      </c>
      <c r="B880" t="s">
        <v>35</v>
      </c>
      <c r="C880" t="s">
        <v>124</v>
      </c>
      <c r="D880" t="s">
        <v>3317</v>
      </c>
      <c r="E880" s="2">
        <f t="shared" si="91"/>
        <v>6800</v>
      </c>
      <c r="F880">
        <v>3</v>
      </c>
      <c r="G880" s="2">
        <f t="shared" si="92"/>
        <v>20400</v>
      </c>
      <c r="H880" t="s">
        <v>137</v>
      </c>
      <c r="I880" t="s">
        <v>140</v>
      </c>
      <c r="J880" t="s">
        <v>1020</v>
      </c>
      <c r="K880" t="s">
        <v>3281</v>
      </c>
      <c r="L880">
        <v>3</v>
      </c>
      <c r="M880">
        <v>100</v>
      </c>
      <c r="N880" s="2">
        <f t="shared" si="93"/>
        <v>20300</v>
      </c>
      <c r="O880" s="2">
        <f t="shared" si="97"/>
        <v>4200</v>
      </c>
      <c r="P880" s="2">
        <f t="shared" si="94"/>
        <v>12600</v>
      </c>
      <c r="Q880" s="2">
        <f t="shared" si="95"/>
        <v>7700</v>
      </c>
      <c r="R880" s="3">
        <f t="shared" si="96"/>
        <v>0.37931034482758619</v>
      </c>
      <c r="S880" t="s">
        <v>3286</v>
      </c>
      <c r="T880" t="s">
        <v>3288</v>
      </c>
      <c r="U880" t="s">
        <v>3290</v>
      </c>
      <c r="V880" t="s">
        <v>3293</v>
      </c>
      <c r="W880" t="s">
        <v>3298</v>
      </c>
      <c r="X880" t="s">
        <v>3302</v>
      </c>
      <c r="Y880" t="s">
        <v>3309</v>
      </c>
      <c r="Z880" t="s">
        <v>3310</v>
      </c>
      <c r="AA880" t="s">
        <v>3313</v>
      </c>
    </row>
    <row r="881" spans="1:27" x14ac:dyDescent="0.25">
      <c r="A881" s="1">
        <v>45392</v>
      </c>
      <c r="B881" t="s">
        <v>36</v>
      </c>
      <c r="C881" t="s">
        <v>129</v>
      </c>
      <c r="D881" t="s">
        <v>3321</v>
      </c>
      <c r="E881" s="2">
        <f t="shared" si="91"/>
        <v>5800</v>
      </c>
      <c r="F881">
        <v>2</v>
      </c>
      <c r="G881" s="2">
        <f t="shared" si="92"/>
        <v>11600</v>
      </c>
      <c r="H881" t="s">
        <v>136</v>
      </c>
      <c r="I881" t="s">
        <v>139</v>
      </c>
      <c r="J881" t="s">
        <v>1021</v>
      </c>
      <c r="K881" t="s">
        <v>3281</v>
      </c>
      <c r="L881">
        <v>2</v>
      </c>
      <c r="M881">
        <v>0</v>
      </c>
      <c r="N881" s="2">
        <f t="shared" si="93"/>
        <v>11600</v>
      </c>
      <c r="O881" s="2">
        <f t="shared" si="97"/>
        <v>5000</v>
      </c>
      <c r="P881" s="2">
        <f t="shared" si="94"/>
        <v>10000</v>
      </c>
      <c r="Q881" s="2">
        <f t="shared" si="95"/>
        <v>1600</v>
      </c>
      <c r="R881" s="3">
        <f t="shared" si="96"/>
        <v>0.13793103448275862</v>
      </c>
      <c r="S881" t="s">
        <v>3284</v>
      </c>
      <c r="T881" t="s">
        <v>3288</v>
      </c>
      <c r="U881" t="s">
        <v>3290</v>
      </c>
      <c r="V881" t="s">
        <v>3294</v>
      </c>
      <c r="W881" t="s">
        <v>3298</v>
      </c>
      <c r="X881" t="s">
        <v>3302</v>
      </c>
      <c r="Y881" t="s">
        <v>3309</v>
      </c>
      <c r="Z881" t="s">
        <v>3310</v>
      </c>
      <c r="AA881" t="s">
        <v>3313</v>
      </c>
    </row>
    <row r="882" spans="1:27" x14ac:dyDescent="0.25">
      <c r="A882" s="1">
        <v>45392</v>
      </c>
      <c r="B882" t="s">
        <v>55</v>
      </c>
      <c r="C882" t="s">
        <v>133</v>
      </c>
      <c r="D882" t="s">
        <v>3317</v>
      </c>
      <c r="E882" s="2">
        <f t="shared" si="91"/>
        <v>6800</v>
      </c>
      <c r="F882">
        <v>3</v>
      </c>
      <c r="G882" s="2">
        <f t="shared" si="92"/>
        <v>20400</v>
      </c>
      <c r="H882" t="s">
        <v>138</v>
      </c>
      <c r="I882" t="s">
        <v>139</v>
      </c>
      <c r="J882" t="s">
        <v>1022</v>
      </c>
      <c r="K882" t="s">
        <v>3281</v>
      </c>
      <c r="L882">
        <v>3</v>
      </c>
      <c r="M882">
        <v>0</v>
      </c>
      <c r="N882" s="2">
        <f t="shared" si="93"/>
        <v>20400</v>
      </c>
      <c r="O882" s="2">
        <f t="shared" si="97"/>
        <v>4200</v>
      </c>
      <c r="P882" s="2">
        <f t="shared" si="94"/>
        <v>12600</v>
      </c>
      <c r="Q882" s="2">
        <f t="shared" si="95"/>
        <v>7800</v>
      </c>
      <c r="R882" s="3">
        <f t="shared" si="96"/>
        <v>0.38235294117647056</v>
      </c>
      <c r="S882" t="s">
        <v>3284</v>
      </c>
      <c r="T882" t="s">
        <v>3288</v>
      </c>
      <c r="U882" t="s">
        <v>3291</v>
      </c>
      <c r="V882" t="s">
        <v>3292</v>
      </c>
      <c r="W882" t="s">
        <v>3298</v>
      </c>
      <c r="X882" t="s">
        <v>3302</v>
      </c>
      <c r="Y882" t="s">
        <v>3309</v>
      </c>
      <c r="Z882" t="s">
        <v>3311</v>
      </c>
      <c r="AA882" t="s">
        <v>3314</v>
      </c>
    </row>
    <row r="883" spans="1:27" x14ac:dyDescent="0.25">
      <c r="A883" s="1">
        <v>45392</v>
      </c>
      <c r="B883" t="s">
        <v>61</v>
      </c>
      <c r="C883" t="s">
        <v>126</v>
      </c>
      <c r="D883" t="s">
        <v>3321</v>
      </c>
      <c r="E883" s="2">
        <f t="shared" si="91"/>
        <v>5800</v>
      </c>
      <c r="F883">
        <v>4</v>
      </c>
      <c r="G883" s="2">
        <f t="shared" si="92"/>
        <v>23200</v>
      </c>
      <c r="H883" t="s">
        <v>138</v>
      </c>
      <c r="I883" t="s">
        <v>140</v>
      </c>
      <c r="J883" t="s">
        <v>1023</v>
      </c>
      <c r="K883" t="s">
        <v>3281</v>
      </c>
      <c r="L883">
        <v>4</v>
      </c>
      <c r="M883">
        <v>0</v>
      </c>
      <c r="N883" s="2">
        <f t="shared" si="93"/>
        <v>23200</v>
      </c>
      <c r="O883" s="2">
        <f t="shared" si="97"/>
        <v>1800</v>
      </c>
      <c r="P883" s="2">
        <f t="shared" si="94"/>
        <v>7200</v>
      </c>
      <c r="Q883" s="2">
        <f t="shared" si="95"/>
        <v>16000</v>
      </c>
      <c r="R883" s="3">
        <f t="shared" si="96"/>
        <v>0.68965517241379315</v>
      </c>
      <c r="S883" t="s">
        <v>3286</v>
      </c>
      <c r="T883" t="s">
        <v>3289</v>
      </c>
      <c r="U883" t="s">
        <v>3290</v>
      </c>
      <c r="V883" t="s">
        <v>3295</v>
      </c>
      <c r="W883" t="s">
        <v>3298</v>
      </c>
      <c r="X883" t="s">
        <v>3302</v>
      </c>
      <c r="Y883" t="s">
        <v>3308</v>
      </c>
      <c r="Z883" t="s">
        <v>3310</v>
      </c>
      <c r="AA883" t="s">
        <v>3312</v>
      </c>
    </row>
    <row r="884" spans="1:27" x14ac:dyDescent="0.25">
      <c r="A884" s="1">
        <v>45392</v>
      </c>
      <c r="B884" t="s">
        <v>102</v>
      </c>
      <c r="C884" t="s">
        <v>126</v>
      </c>
      <c r="D884" t="s">
        <v>3320</v>
      </c>
      <c r="E884" s="2">
        <f t="shared" si="91"/>
        <v>2800</v>
      </c>
      <c r="F884">
        <v>1</v>
      </c>
      <c r="G884" s="2">
        <f t="shared" si="92"/>
        <v>2800</v>
      </c>
      <c r="H884" t="s">
        <v>137</v>
      </c>
      <c r="I884" t="s">
        <v>141</v>
      </c>
      <c r="J884" t="s">
        <v>1024</v>
      </c>
      <c r="K884" t="s">
        <v>3281</v>
      </c>
      <c r="L884">
        <v>1</v>
      </c>
      <c r="M884">
        <v>0</v>
      </c>
      <c r="N884" s="2">
        <f t="shared" si="93"/>
        <v>2800</v>
      </c>
      <c r="O884" s="2">
        <f t="shared" si="97"/>
        <v>4200</v>
      </c>
      <c r="P884" s="2">
        <f t="shared" si="94"/>
        <v>4200</v>
      </c>
      <c r="Q884" s="2">
        <f t="shared" si="95"/>
        <v>-1400</v>
      </c>
      <c r="R884" s="3">
        <f t="shared" si="96"/>
        <v>-0.5</v>
      </c>
      <c r="S884" t="s">
        <v>3286</v>
      </c>
      <c r="T884" t="s">
        <v>3289</v>
      </c>
      <c r="U884" t="s">
        <v>3291</v>
      </c>
      <c r="V884" t="s">
        <v>3294</v>
      </c>
      <c r="W884" t="s">
        <v>3298</v>
      </c>
      <c r="X884" t="s">
        <v>3302</v>
      </c>
      <c r="Y884" t="s">
        <v>3308</v>
      </c>
      <c r="Z884" t="s">
        <v>3311</v>
      </c>
      <c r="AA884" t="s">
        <v>3315</v>
      </c>
    </row>
    <row r="885" spans="1:27" x14ac:dyDescent="0.25">
      <c r="A885" s="1">
        <v>45393</v>
      </c>
      <c r="B885" t="s">
        <v>107</v>
      </c>
      <c r="C885" t="s">
        <v>127</v>
      </c>
      <c r="D885" t="s">
        <v>3321</v>
      </c>
      <c r="E885" s="2">
        <f t="shared" si="91"/>
        <v>5800</v>
      </c>
      <c r="F885">
        <v>4</v>
      </c>
      <c r="G885" s="2">
        <f t="shared" si="92"/>
        <v>23200</v>
      </c>
      <c r="H885" t="s">
        <v>136</v>
      </c>
      <c r="I885" t="s">
        <v>141</v>
      </c>
      <c r="J885" t="s">
        <v>1025</v>
      </c>
      <c r="K885" t="s">
        <v>3281</v>
      </c>
      <c r="L885">
        <v>4</v>
      </c>
      <c r="M885">
        <v>0</v>
      </c>
      <c r="N885" s="2">
        <f t="shared" si="93"/>
        <v>23200</v>
      </c>
      <c r="O885" s="2">
        <f t="shared" si="97"/>
        <v>2600</v>
      </c>
      <c r="P885" s="2">
        <f t="shared" si="94"/>
        <v>10400</v>
      </c>
      <c r="Q885" s="2">
        <f t="shared" si="95"/>
        <v>12800</v>
      </c>
      <c r="R885" s="3">
        <f t="shared" si="96"/>
        <v>0.55172413793103448</v>
      </c>
      <c r="S885" t="s">
        <v>3284</v>
      </c>
      <c r="T885" t="s">
        <v>3289</v>
      </c>
      <c r="U885" t="s">
        <v>3291</v>
      </c>
      <c r="V885" t="s">
        <v>3292</v>
      </c>
      <c r="W885" t="s">
        <v>3298</v>
      </c>
      <c r="X885" t="s">
        <v>3303</v>
      </c>
      <c r="Y885" t="s">
        <v>3309</v>
      </c>
      <c r="Z885" t="s">
        <v>3310</v>
      </c>
      <c r="AA885" t="s">
        <v>3313</v>
      </c>
    </row>
    <row r="886" spans="1:27" x14ac:dyDescent="0.25">
      <c r="A886" s="1">
        <v>45393</v>
      </c>
      <c r="B886" t="s">
        <v>57</v>
      </c>
      <c r="C886" t="s">
        <v>122</v>
      </c>
      <c r="D886" t="s">
        <v>3322</v>
      </c>
      <c r="E886" s="2">
        <f t="shared" si="91"/>
        <v>3800</v>
      </c>
      <c r="F886">
        <v>3</v>
      </c>
      <c r="G886" s="2">
        <f t="shared" si="92"/>
        <v>11400</v>
      </c>
      <c r="H886" t="s">
        <v>138</v>
      </c>
      <c r="I886" t="s">
        <v>141</v>
      </c>
      <c r="J886" t="s">
        <v>1026</v>
      </c>
      <c r="K886" t="s">
        <v>3281</v>
      </c>
      <c r="L886">
        <v>3</v>
      </c>
      <c r="M886">
        <v>0</v>
      </c>
      <c r="N886" s="2">
        <f t="shared" si="93"/>
        <v>11400</v>
      </c>
      <c r="O886" s="2">
        <f t="shared" si="97"/>
        <v>900</v>
      </c>
      <c r="P886" s="2">
        <f t="shared" si="94"/>
        <v>2700</v>
      </c>
      <c r="Q886" s="2">
        <f t="shared" si="95"/>
        <v>8700</v>
      </c>
      <c r="R886" s="3">
        <f t="shared" si="96"/>
        <v>0.76315789473684215</v>
      </c>
      <c r="S886" t="s">
        <v>3285</v>
      </c>
      <c r="T886" t="s">
        <v>3288</v>
      </c>
      <c r="U886" t="s">
        <v>3290</v>
      </c>
      <c r="V886" t="s">
        <v>3293</v>
      </c>
      <c r="W886" t="s">
        <v>3298</v>
      </c>
      <c r="X886" t="s">
        <v>3303</v>
      </c>
      <c r="Y886" t="s">
        <v>3309</v>
      </c>
      <c r="Z886" t="s">
        <v>3311</v>
      </c>
      <c r="AA886" t="s">
        <v>3312</v>
      </c>
    </row>
    <row r="887" spans="1:27" x14ac:dyDescent="0.25">
      <c r="A887" s="1">
        <v>45393</v>
      </c>
      <c r="B887" t="s">
        <v>68</v>
      </c>
      <c r="C887" t="s">
        <v>132</v>
      </c>
      <c r="D887" t="s">
        <v>3319</v>
      </c>
      <c r="E887" s="2">
        <f t="shared" si="91"/>
        <v>1300</v>
      </c>
      <c r="F887">
        <v>3</v>
      </c>
      <c r="G887" s="2">
        <f t="shared" si="92"/>
        <v>3900</v>
      </c>
      <c r="H887" t="s">
        <v>136</v>
      </c>
      <c r="I887" t="s">
        <v>139</v>
      </c>
      <c r="J887" t="s">
        <v>1027</v>
      </c>
      <c r="K887" t="s">
        <v>3281</v>
      </c>
      <c r="L887">
        <v>3</v>
      </c>
      <c r="M887">
        <v>0</v>
      </c>
      <c r="N887" s="2">
        <f t="shared" si="93"/>
        <v>3900</v>
      </c>
      <c r="O887" s="2">
        <f t="shared" si="97"/>
        <v>5000</v>
      </c>
      <c r="P887" s="2">
        <f t="shared" si="94"/>
        <v>15000</v>
      </c>
      <c r="Q887" s="2">
        <f t="shared" si="95"/>
        <v>-11100</v>
      </c>
      <c r="R887" s="3">
        <f t="shared" si="96"/>
        <v>-2.8461538461538463</v>
      </c>
      <c r="S887" t="s">
        <v>3285</v>
      </c>
      <c r="T887" t="s">
        <v>3287</v>
      </c>
      <c r="U887" t="s">
        <v>3291</v>
      </c>
      <c r="V887" t="s">
        <v>3295</v>
      </c>
      <c r="W887" t="s">
        <v>3298</v>
      </c>
      <c r="X887" t="s">
        <v>3303</v>
      </c>
      <c r="Y887" t="s">
        <v>3307</v>
      </c>
      <c r="Z887" t="s">
        <v>3310</v>
      </c>
      <c r="AA887" t="s">
        <v>3313</v>
      </c>
    </row>
    <row r="888" spans="1:27" x14ac:dyDescent="0.25">
      <c r="A888" s="1">
        <v>45393</v>
      </c>
      <c r="B888" t="s">
        <v>55</v>
      </c>
      <c r="C888" t="s">
        <v>134</v>
      </c>
      <c r="D888" t="s">
        <v>3317</v>
      </c>
      <c r="E888" s="2">
        <f t="shared" si="91"/>
        <v>6800</v>
      </c>
      <c r="F888">
        <v>1</v>
      </c>
      <c r="G888" s="2">
        <f t="shared" si="92"/>
        <v>6800</v>
      </c>
      <c r="H888" t="s">
        <v>137</v>
      </c>
      <c r="I888" t="s">
        <v>141</v>
      </c>
      <c r="J888" t="s">
        <v>1028</v>
      </c>
      <c r="K888" t="s">
        <v>3281</v>
      </c>
      <c r="L888">
        <v>1</v>
      </c>
      <c r="M888">
        <v>100</v>
      </c>
      <c r="N888" s="2">
        <f t="shared" si="93"/>
        <v>6700</v>
      </c>
      <c r="O888" s="2">
        <f t="shared" si="97"/>
        <v>2600</v>
      </c>
      <c r="P888" s="2">
        <f t="shared" si="94"/>
        <v>2600</v>
      </c>
      <c r="Q888" s="2">
        <f t="shared" si="95"/>
        <v>4100</v>
      </c>
      <c r="R888" s="3">
        <f t="shared" si="96"/>
        <v>0.61194029850746268</v>
      </c>
      <c r="S888" t="s">
        <v>3285</v>
      </c>
      <c r="T888" t="s">
        <v>3287</v>
      </c>
      <c r="U888" t="s">
        <v>3291</v>
      </c>
      <c r="V888" t="s">
        <v>3295</v>
      </c>
      <c r="W888" t="s">
        <v>3298</v>
      </c>
      <c r="X888" t="s">
        <v>3303</v>
      </c>
      <c r="Y888" t="s">
        <v>3307</v>
      </c>
      <c r="Z888" t="s">
        <v>3310</v>
      </c>
      <c r="AA888" t="s">
        <v>3313</v>
      </c>
    </row>
    <row r="889" spans="1:27" x14ac:dyDescent="0.25">
      <c r="A889" s="1">
        <v>45393</v>
      </c>
      <c r="B889" t="s">
        <v>106</v>
      </c>
      <c r="C889" t="s">
        <v>134</v>
      </c>
      <c r="D889" t="s">
        <v>3322</v>
      </c>
      <c r="E889" s="2">
        <f t="shared" si="91"/>
        <v>3800</v>
      </c>
      <c r="F889">
        <v>5</v>
      </c>
      <c r="G889" s="2">
        <f t="shared" si="92"/>
        <v>19000</v>
      </c>
      <c r="H889" t="s">
        <v>137</v>
      </c>
      <c r="I889" t="s">
        <v>139</v>
      </c>
      <c r="J889" t="s">
        <v>1029</v>
      </c>
      <c r="K889" t="s">
        <v>3281</v>
      </c>
      <c r="L889">
        <v>5</v>
      </c>
      <c r="M889">
        <v>0</v>
      </c>
      <c r="N889" s="2">
        <f t="shared" si="93"/>
        <v>19000</v>
      </c>
      <c r="O889" s="2">
        <f t="shared" si="97"/>
        <v>4200</v>
      </c>
      <c r="P889" s="2">
        <f t="shared" si="94"/>
        <v>21000</v>
      </c>
      <c r="Q889" s="2">
        <f t="shared" si="95"/>
        <v>-2000</v>
      </c>
      <c r="R889" s="3">
        <f t="shared" si="96"/>
        <v>-0.10526315789473684</v>
      </c>
      <c r="S889" t="s">
        <v>3286</v>
      </c>
      <c r="T889" t="s">
        <v>3288</v>
      </c>
      <c r="U889" t="s">
        <v>3290</v>
      </c>
      <c r="V889" t="s">
        <v>3295</v>
      </c>
      <c r="W889" t="s">
        <v>3298</v>
      </c>
      <c r="X889" t="s">
        <v>3303</v>
      </c>
      <c r="Y889" t="s">
        <v>3307</v>
      </c>
      <c r="Z889" t="s">
        <v>3310</v>
      </c>
      <c r="AA889" t="s">
        <v>3313</v>
      </c>
    </row>
    <row r="890" spans="1:27" x14ac:dyDescent="0.25">
      <c r="A890" s="1">
        <v>45394</v>
      </c>
      <c r="B890" t="s">
        <v>117</v>
      </c>
      <c r="C890" t="s">
        <v>122</v>
      </c>
      <c r="D890" t="s">
        <v>3321</v>
      </c>
      <c r="E890" s="2">
        <f t="shared" si="91"/>
        <v>5800</v>
      </c>
      <c r="F890">
        <v>4</v>
      </c>
      <c r="G890" s="2">
        <f t="shared" si="92"/>
        <v>23200</v>
      </c>
      <c r="H890" t="s">
        <v>138</v>
      </c>
      <c r="I890" t="s">
        <v>140</v>
      </c>
      <c r="J890" t="s">
        <v>1030</v>
      </c>
      <c r="K890" t="s">
        <v>3281</v>
      </c>
      <c r="L890">
        <v>4</v>
      </c>
      <c r="M890">
        <v>50</v>
      </c>
      <c r="N890" s="2">
        <f t="shared" si="93"/>
        <v>23150</v>
      </c>
      <c r="O890" s="2">
        <f t="shared" si="97"/>
        <v>4200</v>
      </c>
      <c r="P890" s="2">
        <f t="shared" si="94"/>
        <v>16800</v>
      </c>
      <c r="Q890" s="2">
        <f t="shared" si="95"/>
        <v>6350</v>
      </c>
      <c r="R890" s="3">
        <f t="shared" si="96"/>
        <v>0.27429805615550756</v>
      </c>
      <c r="S890" t="s">
        <v>3284</v>
      </c>
      <c r="T890" t="s">
        <v>3287</v>
      </c>
      <c r="U890" t="s">
        <v>3291</v>
      </c>
      <c r="V890" t="s">
        <v>3295</v>
      </c>
      <c r="W890" t="s">
        <v>3298</v>
      </c>
      <c r="X890" t="s">
        <v>3304</v>
      </c>
      <c r="Y890" t="s">
        <v>3309</v>
      </c>
      <c r="Z890" t="s">
        <v>3311</v>
      </c>
      <c r="AA890" t="s">
        <v>3315</v>
      </c>
    </row>
    <row r="891" spans="1:27" x14ac:dyDescent="0.25">
      <c r="A891" s="1">
        <v>45394</v>
      </c>
      <c r="B891" t="s">
        <v>34</v>
      </c>
      <c r="C891" t="s">
        <v>130</v>
      </c>
      <c r="D891" t="s">
        <v>3321</v>
      </c>
      <c r="E891" s="2">
        <f t="shared" si="91"/>
        <v>5800</v>
      </c>
      <c r="F891">
        <v>4</v>
      </c>
      <c r="G891" s="2">
        <f t="shared" si="92"/>
        <v>23200</v>
      </c>
      <c r="H891" t="s">
        <v>136</v>
      </c>
      <c r="I891" t="s">
        <v>141</v>
      </c>
      <c r="J891" t="s">
        <v>1031</v>
      </c>
      <c r="K891" t="s">
        <v>3281</v>
      </c>
      <c r="L891">
        <v>4</v>
      </c>
      <c r="M891">
        <v>50</v>
      </c>
      <c r="N891" s="2">
        <f t="shared" si="93"/>
        <v>23150</v>
      </c>
      <c r="O891" s="2">
        <f t="shared" si="97"/>
        <v>1800</v>
      </c>
      <c r="P891" s="2">
        <f t="shared" si="94"/>
        <v>7200</v>
      </c>
      <c r="Q891" s="2">
        <f t="shared" si="95"/>
        <v>15950</v>
      </c>
      <c r="R891" s="3">
        <f t="shared" si="96"/>
        <v>0.68898488120950319</v>
      </c>
      <c r="S891" t="s">
        <v>3286</v>
      </c>
      <c r="T891" t="s">
        <v>3289</v>
      </c>
      <c r="U891" t="s">
        <v>3291</v>
      </c>
      <c r="V891" t="s">
        <v>3292</v>
      </c>
      <c r="W891" t="s">
        <v>3298</v>
      </c>
      <c r="X891" t="s">
        <v>3304</v>
      </c>
      <c r="Y891" t="s">
        <v>3309</v>
      </c>
      <c r="Z891" t="s">
        <v>3310</v>
      </c>
      <c r="AA891" t="s">
        <v>3312</v>
      </c>
    </row>
    <row r="892" spans="1:27" x14ac:dyDescent="0.25">
      <c r="A892" s="1">
        <v>45394</v>
      </c>
      <c r="B892" t="s">
        <v>41</v>
      </c>
      <c r="C892" t="s">
        <v>126</v>
      </c>
      <c r="D892" t="s">
        <v>3320</v>
      </c>
      <c r="E892" s="2">
        <f t="shared" si="91"/>
        <v>2800</v>
      </c>
      <c r="F892">
        <v>1</v>
      </c>
      <c r="G892" s="2">
        <f t="shared" si="92"/>
        <v>2800</v>
      </c>
      <c r="H892" t="s">
        <v>137</v>
      </c>
      <c r="I892" t="s">
        <v>139</v>
      </c>
      <c r="J892" t="s">
        <v>1032</v>
      </c>
      <c r="K892" t="s">
        <v>3281</v>
      </c>
      <c r="L892">
        <v>1</v>
      </c>
      <c r="M892">
        <v>0</v>
      </c>
      <c r="N892" s="2">
        <f t="shared" si="93"/>
        <v>2800</v>
      </c>
      <c r="O892" s="2">
        <f t="shared" si="97"/>
        <v>2600</v>
      </c>
      <c r="P892" s="2">
        <f t="shared" si="94"/>
        <v>2600</v>
      </c>
      <c r="Q892" s="2">
        <f t="shared" si="95"/>
        <v>200</v>
      </c>
      <c r="R892" s="3">
        <f t="shared" si="96"/>
        <v>7.1428571428571425E-2</v>
      </c>
      <c r="S892" t="s">
        <v>3284</v>
      </c>
      <c r="T892" t="s">
        <v>3287</v>
      </c>
      <c r="U892" t="s">
        <v>3290</v>
      </c>
      <c r="V892" t="s">
        <v>3295</v>
      </c>
      <c r="W892" t="s">
        <v>3298</v>
      </c>
      <c r="X892" t="s">
        <v>3304</v>
      </c>
      <c r="Y892" t="s">
        <v>3308</v>
      </c>
      <c r="Z892" t="s">
        <v>3311</v>
      </c>
      <c r="AA892" t="s">
        <v>3312</v>
      </c>
    </row>
    <row r="893" spans="1:27" x14ac:dyDescent="0.25">
      <c r="A893" s="1">
        <v>45394</v>
      </c>
      <c r="B893" t="s">
        <v>117</v>
      </c>
      <c r="C893" t="s">
        <v>125</v>
      </c>
      <c r="D893" t="s">
        <v>3322</v>
      </c>
      <c r="E893" s="2">
        <f t="shared" si="91"/>
        <v>3800</v>
      </c>
      <c r="F893">
        <v>5</v>
      </c>
      <c r="G893" s="2">
        <f t="shared" si="92"/>
        <v>19000</v>
      </c>
      <c r="H893" t="s">
        <v>137</v>
      </c>
      <c r="I893" t="s">
        <v>140</v>
      </c>
      <c r="J893" t="s">
        <v>1033</v>
      </c>
      <c r="K893" t="s">
        <v>3281</v>
      </c>
      <c r="L893">
        <v>5</v>
      </c>
      <c r="M893">
        <v>0</v>
      </c>
      <c r="N893" s="2">
        <f t="shared" si="93"/>
        <v>19000</v>
      </c>
      <c r="O893" s="2">
        <f t="shared" si="97"/>
        <v>2600</v>
      </c>
      <c r="P893" s="2">
        <f t="shared" si="94"/>
        <v>13000</v>
      </c>
      <c r="Q893" s="2">
        <f t="shared" si="95"/>
        <v>6000</v>
      </c>
      <c r="R893" s="3">
        <f t="shared" si="96"/>
        <v>0.31578947368421051</v>
      </c>
      <c r="S893" t="s">
        <v>3284</v>
      </c>
      <c r="T893" t="s">
        <v>3289</v>
      </c>
      <c r="U893" t="s">
        <v>3290</v>
      </c>
      <c r="V893" t="s">
        <v>3295</v>
      </c>
      <c r="W893" t="s">
        <v>3298</v>
      </c>
      <c r="X893" t="s">
        <v>3304</v>
      </c>
      <c r="Y893" t="s">
        <v>3309</v>
      </c>
      <c r="Z893" t="s">
        <v>3311</v>
      </c>
      <c r="AA893" t="s">
        <v>3315</v>
      </c>
    </row>
    <row r="894" spans="1:27" x14ac:dyDescent="0.25">
      <c r="A894" s="1">
        <v>45394</v>
      </c>
      <c r="B894" t="s">
        <v>104</v>
      </c>
      <c r="C894" t="s">
        <v>135</v>
      </c>
      <c r="D894" t="s">
        <v>3322</v>
      </c>
      <c r="E894" s="2">
        <f t="shared" si="91"/>
        <v>3800</v>
      </c>
      <c r="F894">
        <v>2</v>
      </c>
      <c r="G894" s="2">
        <f t="shared" si="92"/>
        <v>7600</v>
      </c>
      <c r="H894" t="s">
        <v>138</v>
      </c>
      <c r="I894" t="s">
        <v>139</v>
      </c>
      <c r="J894" t="s">
        <v>1034</v>
      </c>
      <c r="K894" t="s">
        <v>3281</v>
      </c>
      <c r="L894">
        <v>2</v>
      </c>
      <c r="M894">
        <v>0</v>
      </c>
      <c r="N894" s="2">
        <f t="shared" si="93"/>
        <v>7600</v>
      </c>
      <c r="O894" s="2">
        <f t="shared" si="97"/>
        <v>1800</v>
      </c>
      <c r="P894" s="2">
        <f t="shared" si="94"/>
        <v>3600</v>
      </c>
      <c r="Q894" s="2">
        <f t="shared" si="95"/>
        <v>4000</v>
      </c>
      <c r="R894" s="3">
        <f t="shared" si="96"/>
        <v>0.52631578947368418</v>
      </c>
      <c r="S894" t="s">
        <v>3284</v>
      </c>
      <c r="T894" t="s">
        <v>3287</v>
      </c>
      <c r="U894" t="s">
        <v>3291</v>
      </c>
      <c r="V894" t="s">
        <v>3293</v>
      </c>
      <c r="W894" t="s">
        <v>3298</v>
      </c>
      <c r="X894" t="s">
        <v>3304</v>
      </c>
      <c r="Y894" t="s">
        <v>3307</v>
      </c>
      <c r="Z894" t="s">
        <v>3310</v>
      </c>
      <c r="AA894" t="s">
        <v>3314</v>
      </c>
    </row>
    <row r="895" spans="1:27" x14ac:dyDescent="0.25">
      <c r="A895" s="1">
        <v>45394</v>
      </c>
      <c r="B895" t="s">
        <v>101</v>
      </c>
      <c r="C895" t="s">
        <v>133</v>
      </c>
      <c r="D895" t="s">
        <v>3320</v>
      </c>
      <c r="E895" s="2">
        <f t="shared" si="91"/>
        <v>2800</v>
      </c>
      <c r="F895">
        <v>2</v>
      </c>
      <c r="G895" s="2">
        <f t="shared" si="92"/>
        <v>5600</v>
      </c>
      <c r="H895" t="s">
        <v>136</v>
      </c>
      <c r="I895" t="s">
        <v>139</v>
      </c>
      <c r="J895" t="s">
        <v>1035</v>
      </c>
      <c r="K895" t="s">
        <v>3281</v>
      </c>
      <c r="L895">
        <v>2</v>
      </c>
      <c r="M895">
        <v>0</v>
      </c>
      <c r="N895" s="2">
        <f t="shared" si="93"/>
        <v>5600</v>
      </c>
      <c r="O895" s="2">
        <f t="shared" si="97"/>
        <v>5000</v>
      </c>
      <c r="P895" s="2">
        <f t="shared" si="94"/>
        <v>10000</v>
      </c>
      <c r="Q895" s="2">
        <f t="shared" si="95"/>
        <v>-4400</v>
      </c>
      <c r="R895" s="3">
        <f t="shared" si="96"/>
        <v>-0.7857142857142857</v>
      </c>
      <c r="S895" t="s">
        <v>3285</v>
      </c>
      <c r="T895" t="s">
        <v>3288</v>
      </c>
      <c r="U895" t="s">
        <v>3290</v>
      </c>
      <c r="V895" t="s">
        <v>3295</v>
      </c>
      <c r="W895" t="s">
        <v>3298</v>
      </c>
      <c r="X895" t="s">
        <v>3304</v>
      </c>
      <c r="Y895" t="s">
        <v>3309</v>
      </c>
      <c r="Z895" t="s">
        <v>3311</v>
      </c>
      <c r="AA895" t="s">
        <v>3315</v>
      </c>
    </row>
    <row r="896" spans="1:27" x14ac:dyDescent="0.25">
      <c r="A896" s="1">
        <v>45394</v>
      </c>
      <c r="B896" t="s">
        <v>48</v>
      </c>
      <c r="C896" t="s">
        <v>131</v>
      </c>
      <c r="D896" t="s">
        <v>3317</v>
      </c>
      <c r="E896" s="2">
        <f t="shared" si="91"/>
        <v>6800</v>
      </c>
      <c r="F896">
        <v>1</v>
      </c>
      <c r="G896" s="2">
        <f t="shared" si="92"/>
        <v>6800</v>
      </c>
      <c r="H896" t="s">
        <v>138</v>
      </c>
      <c r="I896" t="s">
        <v>139</v>
      </c>
      <c r="J896" t="s">
        <v>1036</v>
      </c>
      <c r="K896" t="s">
        <v>3281</v>
      </c>
      <c r="L896">
        <v>1</v>
      </c>
      <c r="M896">
        <v>0</v>
      </c>
      <c r="N896" s="2">
        <f t="shared" si="93"/>
        <v>6800</v>
      </c>
      <c r="O896" s="2">
        <f t="shared" si="97"/>
        <v>2600</v>
      </c>
      <c r="P896" s="2">
        <f t="shared" si="94"/>
        <v>2600</v>
      </c>
      <c r="Q896" s="2">
        <f t="shared" si="95"/>
        <v>4200</v>
      </c>
      <c r="R896" s="3">
        <f t="shared" si="96"/>
        <v>0.61764705882352944</v>
      </c>
      <c r="S896" t="s">
        <v>3285</v>
      </c>
      <c r="T896" t="s">
        <v>3289</v>
      </c>
      <c r="U896" t="s">
        <v>3291</v>
      </c>
      <c r="V896" t="s">
        <v>3294</v>
      </c>
      <c r="W896" t="s">
        <v>3298</v>
      </c>
      <c r="X896" t="s">
        <v>3304</v>
      </c>
      <c r="Y896" t="s">
        <v>3307</v>
      </c>
      <c r="Z896" t="s">
        <v>3310</v>
      </c>
      <c r="AA896" t="s">
        <v>3312</v>
      </c>
    </row>
    <row r="897" spans="1:27" x14ac:dyDescent="0.25">
      <c r="A897" s="1">
        <v>45394</v>
      </c>
      <c r="B897" t="s">
        <v>46</v>
      </c>
      <c r="C897" t="s">
        <v>128</v>
      </c>
      <c r="D897" t="s">
        <v>3322</v>
      </c>
      <c r="E897" s="2">
        <f t="shared" si="91"/>
        <v>3800</v>
      </c>
      <c r="F897">
        <v>2</v>
      </c>
      <c r="G897" s="2">
        <f t="shared" si="92"/>
        <v>7600</v>
      </c>
      <c r="H897" t="s">
        <v>138</v>
      </c>
      <c r="I897" t="s">
        <v>141</v>
      </c>
      <c r="J897" t="s">
        <v>1037</v>
      </c>
      <c r="K897" t="s">
        <v>3283</v>
      </c>
      <c r="L897">
        <v>2</v>
      </c>
      <c r="M897">
        <v>0</v>
      </c>
      <c r="N897" s="2">
        <f t="shared" si="93"/>
        <v>7600</v>
      </c>
      <c r="O897" s="2">
        <f t="shared" si="97"/>
        <v>1300</v>
      </c>
      <c r="P897" s="2">
        <f t="shared" si="94"/>
        <v>2600</v>
      </c>
      <c r="Q897" s="2">
        <f t="shared" si="95"/>
        <v>5000</v>
      </c>
      <c r="R897" s="3">
        <f t="shared" si="96"/>
        <v>0.65789473684210531</v>
      </c>
      <c r="S897" t="s">
        <v>3284</v>
      </c>
      <c r="T897" t="s">
        <v>3288</v>
      </c>
      <c r="U897" t="s">
        <v>3291</v>
      </c>
      <c r="V897" t="s">
        <v>3293</v>
      </c>
      <c r="W897" t="s">
        <v>3298</v>
      </c>
      <c r="X897" t="s">
        <v>3304</v>
      </c>
      <c r="Y897" t="s">
        <v>3309</v>
      </c>
      <c r="Z897" t="s">
        <v>3310</v>
      </c>
      <c r="AA897" t="s">
        <v>3312</v>
      </c>
    </row>
    <row r="898" spans="1:27" x14ac:dyDescent="0.25">
      <c r="A898" s="1">
        <v>45394</v>
      </c>
      <c r="B898" t="s">
        <v>63</v>
      </c>
      <c r="C898" t="s">
        <v>123</v>
      </c>
      <c r="D898" t="s">
        <v>3327</v>
      </c>
      <c r="E898" s="2">
        <f t="shared" ref="E898:E961" si="98">IF(AND(C898="Cinnamon Rolls", D898="Large Pack"), 1500,
IF(AND(C898="Cinnamon Rolls", D898="Small Pack"), 800,
IF(AND(C898="Cinnamon Rolls", D898="Party Pack"), 2800,
IF(D898="500g",1300,
IF(D898="1000g",2800,
IF(D898="1500g",3800,
IF(D898="2000g",4800,
IF(D898="2500g",5800,
IF(D898="3000g",6800,"")))))))))</f>
        <v>2800</v>
      </c>
      <c r="F898">
        <v>1</v>
      </c>
      <c r="G898" s="2">
        <f t="shared" ref="G898:G961" si="99">F898*E898</f>
        <v>2800</v>
      </c>
      <c r="H898" t="s">
        <v>138</v>
      </c>
      <c r="I898" t="s">
        <v>140</v>
      </c>
      <c r="J898" t="s">
        <v>1038</v>
      </c>
      <c r="K898" t="s">
        <v>3282</v>
      </c>
      <c r="L898">
        <v>1</v>
      </c>
      <c r="M898">
        <v>0</v>
      </c>
      <c r="N898" s="2">
        <f t="shared" ref="N898:N961" si="100">G898-M898</f>
        <v>2800</v>
      </c>
      <c r="O898" s="2">
        <f t="shared" si="97"/>
        <v>3500</v>
      </c>
      <c r="P898" s="2">
        <f t="shared" ref="P898:P961" si="101">L898*O898</f>
        <v>3500</v>
      </c>
      <c r="Q898" s="2">
        <f t="shared" ref="Q898:Q961" si="102">N898-P898</f>
        <v>-700</v>
      </c>
      <c r="R898" s="3">
        <f t="shared" ref="R898:R961" si="103">Q898/N898*100%</f>
        <v>-0.25</v>
      </c>
      <c r="S898" t="s">
        <v>3284</v>
      </c>
      <c r="T898" t="s">
        <v>3289</v>
      </c>
      <c r="U898" t="s">
        <v>3290</v>
      </c>
      <c r="V898" t="s">
        <v>3292</v>
      </c>
      <c r="W898" t="s">
        <v>3298</v>
      </c>
      <c r="X898" t="s">
        <v>3304</v>
      </c>
      <c r="Y898" t="s">
        <v>3309</v>
      </c>
      <c r="Z898" t="s">
        <v>3311</v>
      </c>
      <c r="AA898" t="s">
        <v>3314</v>
      </c>
    </row>
    <row r="899" spans="1:27" x14ac:dyDescent="0.25">
      <c r="A899" s="1">
        <v>45394</v>
      </c>
      <c r="B899" t="s">
        <v>114</v>
      </c>
      <c r="C899" t="s">
        <v>131</v>
      </c>
      <c r="D899" t="s">
        <v>3318</v>
      </c>
      <c r="E899" s="2">
        <f t="shared" si="98"/>
        <v>4800</v>
      </c>
      <c r="F899">
        <v>5</v>
      </c>
      <c r="G899" s="2">
        <f t="shared" si="99"/>
        <v>24000</v>
      </c>
      <c r="H899" t="s">
        <v>138</v>
      </c>
      <c r="I899" t="s">
        <v>140</v>
      </c>
      <c r="J899" t="s">
        <v>1039</v>
      </c>
      <c r="K899" t="s">
        <v>3281</v>
      </c>
      <c r="L899">
        <v>5</v>
      </c>
      <c r="M899">
        <v>0</v>
      </c>
      <c r="N899" s="2">
        <f t="shared" si="100"/>
        <v>24000</v>
      </c>
      <c r="O899" s="2">
        <f t="shared" ref="O899:O962" si="104">IF(AND(C900="Cinnamon Rolls", D900="Small Pack"), 400,
IF(AND(C900="Cinnamon Rolls", D900="Large Pack"), 1000,
IF(AND(C900="Cinnamon Rolls", D900="Party Pack"), 1300,
IF(D900="500g", 900,
IF(D900="1000g", 1800,
IF(D900="1500g", 2600,
IF(D900="2000g", 3500,
IF(D900="2500g", 4200,
IF(D900="3000g", 5000, "")))))))))</f>
        <v>900</v>
      </c>
      <c r="P899" s="2">
        <f t="shared" si="101"/>
        <v>4500</v>
      </c>
      <c r="Q899" s="2">
        <f t="shared" si="102"/>
        <v>19500</v>
      </c>
      <c r="R899" s="3">
        <f t="shared" si="103"/>
        <v>0.8125</v>
      </c>
      <c r="S899" t="s">
        <v>3285</v>
      </c>
      <c r="T899" t="s">
        <v>3287</v>
      </c>
      <c r="U899" t="s">
        <v>3291</v>
      </c>
      <c r="V899" t="s">
        <v>3292</v>
      </c>
      <c r="W899" t="s">
        <v>3298</v>
      </c>
      <c r="X899" t="s">
        <v>3304</v>
      </c>
      <c r="Y899" t="s">
        <v>3308</v>
      </c>
      <c r="Z899" t="s">
        <v>3310</v>
      </c>
      <c r="AA899" t="s">
        <v>3315</v>
      </c>
    </row>
    <row r="900" spans="1:27" x14ac:dyDescent="0.25">
      <c r="A900" s="1">
        <v>45394</v>
      </c>
      <c r="B900" t="s">
        <v>38</v>
      </c>
      <c r="C900" t="s">
        <v>129</v>
      </c>
      <c r="D900" t="s">
        <v>3319</v>
      </c>
      <c r="E900" s="2">
        <f t="shared" si="98"/>
        <v>1300</v>
      </c>
      <c r="F900">
        <v>1</v>
      </c>
      <c r="G900" s="2">
        <f t="shared" si="99"/>
        <v>1300</v>
      </c>
      <c r="H900" t="s">
        <v>137</v>
      </c>
      <c r="I900" t="s">
        <v>140</v>
      </c>
      <c r="J900" t="s">
        <v>1040</v>
      </c>
      <c r="K900" t="s">
        <v>3281</v>
      </c>
      <c r="L900">
        <v>1</v>
      </c>
      <c r="M900">
        <v>0</v>
      </c>
      <c r="N900" s="2">
        <f t="shared" si="100"/>
        <v>1300</v>
      </c>
      <c r="O900" s="2">
        <f t="shared" si="104"/>
        <v>2600</v>
      </c>
      <c r="P900" s="2">
        <f t="shared" si="101"/>
        <v>2600</v>
      </c>
      <c r="Q900" s="2">
        <f t="shared" si="102"/>
        <v>-1300</v>
      </c>
      <c r="R900" s="3">
        <f t="shared" si="103"/>
        <v>-1</v>
      </c>
      <c r="S900" t="s">
        <v>3285</v>
      </c>
      <c r="T900" t="s">
        <v>3288</v>
      </c>
      <c r="U900" t="s">
        <v>3291</v>
      </c>
      <c r="V900" t="s">
        <v>3293</v>
      </c>
      <c r="W900" t="s">
        <v>3298</v>
      </c>
      <c r="X900" t="s">
        <v>3304</v>
      </c>
      <c r="Y900" t="s">
        <v>3307</v>
      </c>
      <c r="Z900" t="s">
        <v>3311</v>
      </c>
      <c r="AA900" t="s">
        <v>3312</v>
      </c>
    </row>
    <row r="901" spans="1:27" x14ac:dyDescent="0.25">
      <c r="A901" s="1">
        <v>45395</v>
      </c>
      <c r="B901" t="s">
        <v>74</v>
      </c>
      <c r="C901" t="s">
        <v>134</v>
      </c>
      <c r="D901" t="s">
        <v>3322</v>
      </c>
      <c r="E901" s="2">
        <f t="shared" si="98"/>
        <v>3800</v>
      </c>
      <c r="F901">
        <v>4</v>
      </c>
      <c r="G901" s="2">
        <f t="shared" si="99"/>
        <v>15200</v>
      </c>
      <c r="H901" t="s">
        <v>138</v>
      </c>
      <c r="I901" t="s">
        <v>139</v>
      </c>
      <c r="J901" t="s">
        <v>1041</v>
      </c>
      <c r="K901" t="s">
        <v>3281</v>
      </c>
      <c r="L901">
        <v>4</v>
      </c>
      <c r="M901">
        <v>50</v>
      </c>
      <c r="N901" s="2">
        <f t="shared" si="100"/>
        <v>15150</v>
      </c>
      <c r="O901" s="2">
        <f t="shared" si="104"/>
        <v>3500</v>
      </c>
      <c r="P901" s="2">
        <f t="shared" si="101"/>
        <v>14000</v>
      </c>
      <c r="Q901" s="2">
        <f t="shared" si="102"/>
        <v>1150</v>
      </c>
      <c r="R901" s="3">
        <f t="shared" si="103"/>
        <v>7.590759075907591E-2</v>
      </c>
      <c r="S901" t="s">
        <v>3284</v>
      </c>
      <c r="T901" t="s">
        <v>3289</v>
      </c>
      <c r="U901" t="s">
        <v>3291</v>
      </c>
      <c r="V901" t="s">
        <v>3295</v>
      </c>
      <c r="W901" t="s">
        <v>3298</v>
      </c>
      <c r="X901" t="s">
        <v>3305</v>
      </c>
      <c r="Y901" t="s">
        <v>3307</v>
      </c>
      <c r="Z901" t="s">
        <v>3310</v>
      </c>
      <c r="AA901" t="s">
        <v>3313</v>
      </c>
    </row>
    <row r="902" spans="1:27" x14ac:dyDescent="0.25">
      <c r="A902" s="1">
        <v>45395</v>
      </c>
      <c r="B902" t="s">
        <v>121</v>
      </c>
      <c r="C902" t="s">
        <v>133</v>
      </c>
      <c r="D902" t="s">
        <v>3318</v>
      </c>
      <c r="E902" s="2">
        <f t="shared" si="98"/>
        <v>4800</v>
      </c>
      <c r="F902">
        <v>5</v>
      </c>
      <c r="G902" s="2">
        <f t="shared" si="99"/>
        <v>24000</v>
      </c>
      <c r="H902" t="s">
        <v>137</v>
      </c>
      <c r="I902" t="s">
        <v>139</v>
      </c>
      <c r="J902" t="s">
        <v>1042</v>
      </c>
      <c r="K902" t="s">
        <v>3281</v>
      </c>
      <c r="L902">
        <v>5</v>
      </c>
      <c r="M902">
        <v>100</v>
      </c>
      <c r="N902" s="2">
        <f t="shared" si="100"/>
        <v>23900</v>
      </c>
      <c r="O902" s="2">
        <f t="shared" si="104"/>
        <v>5000</v>
      </c>
      <c r="P902" s="2">
        <f t="shared" si="101"/>
        <v>25000</v>
      </c>
      <c r="Q902" s="2">
        <f t="shared" si="102"/>
        <v>-1100</v>
      </c>
      <c r="R902" s="3">
        <f t="shared" si="103"/>
        <v>-4.6025104602510462E-2</v>
      </c>
      <c r="S902" t="s">
        <v>3286</v>
      </c>
      <c r="T902" t="s">
        <v>3289</v>
      </c>
      <c r="U902" t="s">
        <v>3290</v>
      </c>
      <c r="V902" t="s">
        <v>3295</v>
      </c>
      <c r="W902" t="s">
        <v>3298</v>
      </c>
      <c r="X902" t="s">
        <v>3305</v>
      </c>
      <c r="Y902" t="s">
        <v>3309</v>
      </c>
      <c r="Z902" t="s">
        <v>3311</v>
      </c>
      <c r="AA902" t="s">
        <v>3314</v>
      </c>
    </row>
    <row r="903" spans="1:27" x14ac:dyDescent="0.25">
      <c r="A903" s="1">
        <v>45395</v>
      </c>
      <c r="B903" t="s">
        <v>95</v>
      </c>
      <c r="C903" t="s">
        <v>124</v>
      </c>
      <c r="D903" t="s">
        <v>3317</v>
      </c>
      <c r="E903" s="2">
        <f t="shared" si="98"/>
        <v>6800</v>
      </c>
      <c r="F903">
        <v>5</v>
      </c>
      <c r="G903" s="2">
        <f t="shared" si="99"/>
        <v>34000</v>
      </c>
      <c r="H903" t="s">
        <v>136</v>
      </c>
      <c r="I903" t="s">
        <v>141</v>
      </c>
      <c r="J903" t="s">
        <v>1043</v>
      </c>
      <c r="K903" t="s">
        <v>3281</v>
      </c>
      <c r="L903">
        <v>5</v>
      </c>
      <c r="M903">
        <v>0</v>
      </c>
      <c r="N903" s="2">
        <f t="shared" si="100"/>
        <v>34000</v>
      </c>
      <c r="O903" s="2">
        <f t="shared" si="104"/>
        <v>2600</v>
      </c>
      <c r="P903" s="2">
        <f t="shared" si="101"/>
        <v>13000</v>
      </c>
      <c r="Q903" s="2">
        <f t="shared" si="102"/>
        <v>21000</v>
      </c>
      <c r="R903" s="3">
        <f t="shared" si="103"/>
        <v>0.61764705882352944</v>
      </c>
      <c r="S903" t="s">
        <v>3284</v>
      </c>
      <c r="T903" t="s">
        <v>3287</v>
      </c>
      <c r="U903" t="s">
        <v>3291</v>
      </c>
      <c r="V903" t="s">
        <v>3294</v>
      </c>
      <c r="W903" t="s">
        <v>3298</v>
      </c>
      <c r="X903" t="s">
        <v>3305</v>
      </c>
      <c r="Y903" t="s">
        <v>3308</v>
      </c>
      <c r="Z903" t="s">
        <v>3310</v>
      </c>
      <c r="AA903" t="s">
        <v>3314</v>
      </c>
    </row>
    <row r="904" spans="1:27" x14ac:dyDescent="0.25">
      <c r="A904" s="1">
        <v>45395</v>
      </c>
      <c r="B904" t="s">
        <v>115</v>
      </c>
      <c r="C904" t="s">
        <v>128</v>
      </c>
      <c r="D904" t="s">
        <v>3322</v>
      </c>
      <c r="E904" s="2">
        <f t="shared" si="98"/>
        <v>3800</v>
      </c>
      <c r="F904">
        <v>5</v>
      </c>
      <c r="G904" s="2">
        <f t="shared" si="99"/>
        <v>19000</v>
      </c>
      <c r="H904" t="s">
        <v>138</v>
      </c>
      <c r="I904" t="s">
        <v>141</v>
      </c>
      <c r="J904" t="s">
        <v>1044</v>
      </c>
      <c r="K904" t="s">
        <v>3283</v>
      </c>
      <c r="L904">
        <v>5</v>
      </c>
      <c r="M904">
        <v>50</v>
      </c>
      <c r="N904" s="2">
        <f t="shared" si="100"/>
        <v>18950</v>
      </c>
      <c r="O904" s="2">
        <f t="shared" si="104"/>
        <v>5000</v>
      </c>
      <c r="P904" s="2">
        <f t="shared" si="101"/>
        <v>25000</v>
      </c>
      <c r="Q904" s="2">
        <f t="shared" si="102"/>
        <v>-6050</v>
      </c>
      <c r="R904" s="3">
        <f t="shared" si="103"/>
        <v>-0.31926121372031663</v>
      </c>
      <c r="S904" t="s">
        <v>3284</v>
      </c>
      <c r="T904" t="s">
        <v>3289</v>
      </c>
      <c r="U904" t="s">
        <v>3290</v>
      </c>
      <c r="V904" t="s">
        <v>3292</v>
      </c>
      <c r="W904" t="s">
        <v>3298</v>
      </c>
      <c r="X904" t="s">
        <v>3305</v>
      </c>
      <c r="Y904" t="s">
        <v>3308</v>
      </c>
      <c r="Z904" t="s">
        <v>3311</v>
      </c>
      <c r="AA904" t="s">
        <v>3314</v>
      </c>
    </row>
    <row r="905" spans="1:27" x14ac:dyDescent="0.25">
      <c r="A905" s="1">
        <v>45395</v>
      </c>
      <c r="B905" t="s">
        <v>34</v>
      </c>
      <c r="C905" t="s">
        <v>131</v>
      </c>
      <c r="D905" t="s">
        <v>3317</v>
      </c>
      <c r="E905" s="2">
        <f t="shared" si="98"/>
        <v>6800</v>
      </c>
      <c r="F905">
        <v>4</v>
      </c>
      <c r="G905" s="2">
        <f t="shared" si="99"/>
        <v>27200</v>
      </c>
      <c r="H905" t="s">
        <v>137</v>
      </c>
      <c r="I905" t="s">
        <v>141</v>
      </c>
      <c r="J905" t="s">
        <v>1045</v>
      </c>
      <c r="K905" t="s">
        <v>3281</v>
      </c>
      <c r="L905">
        <v>4</v>
      </c>
      <c r="M905">
        <v>0</v>
      </c>
      <c r="N905" s="2">
        <f t="shared" si="100"/>
        <v>27200</v>
      </c>
      <c r="O905" s="2">
        <f t="shared" si="104"/>
        <v>4200</v>
      </c>
      <c r="P905" s="2">
        <f t="shared" si="101"/>
        <v>16800</v>
      </c>
      <c r="Q905" s="2">
        <f t="shared" si="102"/>
        <v>10400</v>
      </c>
      <c r="R905" s="3">
        <f t="shared" si="103"/>
        <v>0.38235294117647056</v>
      </c>
      <c r="S905" t="s">
        <v>3285</v>
      </c>
      <c r="T905" t="s">
        <v>3289</v>
      </c>
      <c r="U905" t="s">
        <v>3291</v>
      </c>
      <c r="V905" t="s">
        <v>3293</v>
      </c>
      <c r="W905" t="s">
        <v>3298</v>
      </c>
      <c r="X905" t="s">
        <v>3305</v>
      </c>
      <c r="Y905" t="s">
        <v>3308</v>
      </c>
      <c r="Z905" t="s">
        <v>3311</v>
      </c>
      <c r="AA905" t="s">
        <v>3313</v>
      </c>
    </row>
    <row r="906" spans="1:27" x14ac:dyDescent="0.25">
      <c r="A906" s="1">
        <v>45395</v>
      </c>
      <c r="B906" t="s">
        <v>73</v>
      </c>
      <c r="C906" t="s">
        <v>122</v>
      </c>
      <c r="D906" t="s">
        <v>3321</v>
      </c>
      <c r="E906" s="2">
        <f t="shared" si="98"/>
        <v>5800</v>
      </c>
      <c r="F906">
        <v>2</v>
      </c>
      <c r="G906" s="2">
        <f t="shared" si="99"/>
        <v>11600</v>
      </c>
      <c r="H906" t="s">
        <v>138</v>
      </c>
      <c r="I906" t="s">
        <v>139</v>
      </c>
      <c r="J906" t="s">
        <v>1046</v>
      </c>
      <c r="K906" t="s">
        <v>3281</v>
      </c>
      <c r="L906">
        <v>2</v>
      </c>
      <c r="M906">
        <v>0</v>
      </c>
      <c r="N906" s="2">
        <f t="shared" si="100"/>
        <v>11600</v>
      </c>
      <c r="O906" s="2">
        <f t="shared" si="104"/>
        <v>5000</v>
      </c>
      <c r="P906" s="2">
        <f t="shared" si="101"/>
        <v>10000</v>
      </c>
      <c r="Q906" s="2">
        <f t="shared" si="102"/>
        <v>1600</v>
      </c>
      <c r="R906" s="3">
        <f t="shared" si="103"/>
        <v>0.13793103448275862</v>
      </c>
      <c r="S906" t="s">
        <v>3284</v>
      </c>
      <c r="T906" t="s">
        <v>3289</v>
      </c>
      <c r="U906" t="s">
        <v>3290</v>
      </c>
      <c r="V906" t="s">
        <v>3292</v>
      </c>
      <c r="W906" t="s">
        <v>3298</v>
      </c>
      <c r="X906" t="s">
        <v>3305</v>
      </c>
      <c r="Y906" t="s">
        <v>3307</v>
      </c>
      <c r="Z906" t="s">
        <v>3311</v>
      </c>
      <c r="AA906" t="s">
        <v>3312</v>
      </c>
    </row>
    <row r="907" spans="1:27" x14ac:dyDescent="0.25">
      <c r="A907" s="1">
        <v>45395</v>
      </c>
      <c r="B907" t="s">
        <v>48</v>
      </c>
      <c r="C907" t="s">
        <v>135</v>
      </c>
      <c r="D907" t="s">
        <v>3317</v>
      </c>
      <c r="E907" s="2">
        <f t="shared" si="98"/>
        <v>6800</v>
      </c>
      <c r="F907">
        <v>5</v>
      </c>
      <c r="G907" s="2">
        <f t="shared" si="99"/>
        <v>34000</v>
      </c>
      <c r="H907" t="s">
        <v>137</v>
      </c>
      <c r="I907" t="s">
        <v>141</v>
      </c>
      <c r="J907" t="s">
        <v>1047</v>
      </c>
      <c r="K907" t="s">
        <v>3281</v>
      </c>
      <c r="L907">
        <v>5</v>
      </c>
      <c r="M907">
        <v>0</v>
      </c>
      <c r="N907" s="2">
        <f t="shared" si="100"/>
        <v>34000</v>
      </c>
      <c r="O907" s="2">
        <f t="shared" si="104"/>
        <v>2600</v>
      </c>
      <c r="P907" s="2">
        <f t="shared" si="101"/>
        <v>13000</v>
      </c>
      <c r="Q907" s="2">
        <f t="shared" si="102"/>
        <v>21000</v>
      </c>
      <c r="R907" s="3">
        <f t="shared" si="103"/>
        <v>0.61764705882352944</v>
      </c>
      <c r="S907" t="s">
        <v>3285</v>
      </c>
      <c r="T907" t="s">
        <v>3289</v>
      </c>
      <c r="U907" t="s">
        <v>3291</v>
      </c>
      <c r="V907" t="s">
        <v>3293</v>
      </c>
      <c r="W907" t="s">
        <v>3298</v>
      </c>
      <c r="X907" t="s">
        <v>3305</v>
      </c>
      <c r="Y907" t="s">
        <v>3309</v>
      </c>
      <c r="Z907" t="s">
        <v>3310</v>
      </c>
      <c r="AA907" t="s">
        <v>3312</v>
      </c>
    </row>
    <row r="908" spans="1:27" x14ac:dyDescent="0.25">
      <c r="A908" s="1">
        <v>45395</v>
      </c>
      <c r="B908" t="s">
        <v>91</v>
      </c>
      <c r="C908" t="s">
        <v>122</v>
      </c>
      <c r="D908" t="s">
        <v>3322</v>
      </c>
      <c r="E908" s="2">
        <f t="shared" si="98"/>
        <v>3800</v>
      </c>
      <c r="F908">
        <v>4</v>
      </c>
      <c r="G908" s="2">
        <f t="shared" si="99"/>
        <v>15200</v>
      </c>
      <c r="H908" t="s">
        <v>137</v>
      </c>
      <c r="I908" t="s">
        <v>139</v>
      </c>
      <c r="J908" t="s">
        <v>1048</v>
      </c>
      <c r="K908" t="s">
        <v>3281</v>
      </c>
      <c r="L908">
        <v>4</v>
      </c>
      <c r="M908">
        <v>0</v>
      </c>
      <c r="N908" s="2">
        <f t="shared" si="100"/>
        <v>15200</v>
      </c>
      <c r="O908" s="2">
        <f t="shared" si="104"/>
        <v>3500</v>
      </c>
      <c r="P908" s="2">
        <f t="shared" si="101"/>
        <v>14000</v>
      </c>
      <c r="Q908" s="2">
        <f t="shared" si="102"/>
        <v>1200</v>
      </c>
      <c r="R908" s="3">
        <f t="shared" si="103"/>
        <v>7.8947368421052627E-2</v>
      </c>
      <c r="S908" t="s">
        <v>3284</v>
      </c>
      <c r="T908" t="s">
        <v>3288</v>
      </c>
      <c r="U908" t="s">
        <v>3291</v>
      </c>
      <c r="V908" t="s">
        <v>3293</v>
      </c>
      <c r="W908" t="s">
        <v>3298</v>
      </c>
      <c r="X908" t="s">
        <v>3305</v>
      </c>
      <c r="Y908" t="s">
        <v>3309</v>
      </c>
      <c r="Z908" t="s">
        <v>3310</v>
      </c>
      <c r="AA908" t="s">
        <v>3314</v>
      </c>
    </row>
    <row r="909" spans="1:27" x14ac:dyDescent="0.25">
      <c r="A909" s="1">
        <v>45395</v>
      </c>
      <c r="B909" t="s">
        <v>100</v>
      </c>
      <c r="C909" t="s">
        <v>122</v>
      </c>
      <c r="D909" t="s">
        <v>3318</v>
      </c>
      <c r="E909" s="2">
        <f t="shared" si="98"/>
        <v>4800</v>
      </c>
      <c r="F909">
        <v>4</v>
      </c>
      <c r="G909" s="2">
        <f t="shared" si="99"/>
        <v>19200</v>
      </c>
      <c r="H909" t="s">
        <v>138</v>
      </c>
      <c r="I909" t="s">
        <v>139</v>
      </c>
      <c r="J909" t="s">
        <v>1049</v>
      </c>
      <c r="K909" t="s">
        <v>3281</v>
      </c>
      <c r="L909">
        <v>4</v>
      </c>
      <c r="M909">
        <v>0</v>
      </c>
      <c r="N909" s="2">
        <f t="shared" si="100"/>
        <v>19200</v>
      </c>
      <c r="O909" s="2">
        <f t="shared" si="104"/>
        <v>1800</v>
      </c>
      <c r="P909" s="2">
        <f t="shared" si="101"/>
        <v>7200</v>
      </c>
      <c r="Q909" s="2">
        <f t="shared" si="102"/>
        <v>12000</v>
      </c>
      <c r="R909" s="3">
        <f t="shared" si="103"/>
        <v>0.625</v>
      </c>
      <c r="S909" t="s">
        <v>3286</v>
      </c>
      <c r="T909" t="s">
        <v>3288</v>
      </c>
      <c r="U909" t="s">
        <v>3291</v>
      </c>
      <c r="V909" t="s">
        <v>3292</v>
      </c>
      <c r="W909" t="s">
        <v>3298</v>
      </c>
      <c r="X909" t="s">
        <v>3305</v>
      </c>
      <c r="Y909" t="s">
        <v>3309</v>
      </c>
      <c r="Z909" t="s">
        <v>3310</v>
      </c>
      <c r="AA909" t="s">
        <v>3312</v>
      </c>
    </row>
    <row r="910" spans="1:27" x14ac:dyDescent="0.25">
      <c r="A910" s="1">
        <v>45395</v>
      </c>
      <c r="B910" t="s">
        <v>81</v>
      </c>
      <c r="C910" t="s">
        <v>127</v>
      </c>
      <c r="D910" t="s">
        <v>3320</v>
      </c>
      <c r="E910" s="2">
        <f t="shared" si="98"/>
        <v>2800</v>
      </c>
      <c r="F910">
        <v>3</v>
      </c>
      <c r="G910" s="2">
        <f t="shared" si="99"/>
        <v>8400</v>
      </c>
      <c r="H910" t="s">
        <v>138</v>
      </c>
      <c r="I910" t="s">
        <v>141</v>
      </c>
      <c r="J910" t="s">
        <v>1050</v>
      </c>
      <c r="K910" t="s">
        <v>3281</v>
      </c>
      <c r="L910">
        <v>3</v>
      </c>
      <c r="M910">
        <v>0</v>
      </c>
      <c r="N910" s="2">
        <f t="shared" si="100"/>
        <v>8400</v>
      </c>
      <c r="O910" s="2">
        <f t="shared" si="104"/>
        <v>5000</v>
      </c>
      <c r="P910" s="2">
        <f t="shared" si="101"/>
        <v>15000</v>
      </c>
      <c r="Q910" s="2">
        <f t="shared" si="102"/>
        <v>-6600</v>
      </c>
      <c r="R910" s="3">
        <f t="shared" si="103"/>
        <v>-0.7857142857142857</v>
      </c>
      <c r="S910" t="s">
        <v>3286</v>
      </c>
      <c r="T910" t="s">
        <v>3288</v>
      </c>
      <c r="U910" t="s">
        <v>3291</v>
      </c>
      <c r="V910" t="s">
        <v>3295</v>
      </c>
      <c r="W910" t="s">
        <v>3298</v>
      </c>
      <c r="X910" t="s">
        <v>3305</v>
      </c>
      <c r="Y910" t="s">
        <v>3307</v>
      </c>
      <c r="Z910" t="s">
        <v>3311</v>
      </c>
      <c r="AA910" t="s">
        <v>3314</v>
      </c>
    </row>
    <row r="911" spans="1:27" x14ac:dyDescent="0.25">
      <c r="A911" s="1">
        <v>45395</v>
      </c>
      <c r="B911" t="s">
        <v>25</v>
      </c>
      <c r="C911" t="s">
        <v>128</v>
      </c>
      <c r="D911" t="s">
        <v>3317</v>
      </c>
      <c r="E911" s="2">
        <f t="shared" si="98"/>
        <v>6800</v>
      </c>
      <c r="F911">
        <v>1</v>
      </c>
      <c r="G911" s="2">
        <f t="shared" si="99"/>
        <v>6800</v>
      </c>
      <c r="H911" t="s">
        <v>136</v>
      </c>
      <c r="I911" t="s">
        <v>141</v>
      </c>
      <c r="J911" t="s">
        <v>1051</v>
      </c>
      <c r="K911" t="s">
        <v>3283</v>
      </c>
      <c r="L911">
        <v>1</v>
      </c>
      <c r="M911">
        <v>0</v>
      </c>
      <c r="N911" s="2">
        <f t="shared" si="100"/>
        <v>6800</v>
      </c>
      <c r="O911" s="2">
        <f t="shared" si="104"/>
        <v>5000</v>
      </c>
      <c r="P911" s="2">
        <f t="shared" si="101"/>
        <v>5000</v>
      </c>
      <c r="Q911" s="2">
        <f t="shared" si="102"/>
        <v>1800</v>
      </c>
      <c r="R911" s="3">
        <f t="shared" si="103"/>
        <v>0.26470588235294118</v>
      </c>
      <c r="S911" t="s">
        <v>3285</v>
      </c>
      <c r="T911" t="s">
        <v>3288</v>
      </c>
      <c r="U911" t="s">
        <v>3290</v>
      </c>
      <c r="V911" t="s">
        <v>3292</v>
      </c>
      <c r="W911" t="s">
        <v>3298</v>
      </c>
      <c r="X911" t="s">
        <v>3305</v>
      </c>
      <c r="Y911" t="s">
        <v>3308</v>
      </c>
      <c r="Z911" t="s">
        <v>3311</v>
      </c>
      <c r="AA911" t="s">
        <v>3313</v>
      </c>
    </row>
    <row r="912" spans="1:27" x14ac:dyDescent="0.25">
      <c r="A912" s="1">
        <v>45396</v>
      </c>
      <c r="B912" t="s">
        <v>100</v>
      </c>
      <c r="C912" t="s">
        <v>134</v>
      </c>
      <c r="D912" t="s">
        <v>3317</v>
      </c>
      <c r="E912" s="2">
        <f t="shared" si="98"/>
        <v>6800</v>
      </c>
      <c r="F912">
        <v>3</v>
      </c>
      <c r="G912" s="2">
        <f t="shared" si="99"/>
        <v>20400</v>
      </c>
      <c r="H912" t="s">
        <v>137</v>
      </c>
      <c r="I912" t="s">
        <v>141</v>
      </c>
      <c r="J912" t="s">
        <v>1052</v>
      </c>
      <c r="K912" t="s">
        <v>3281</v>
      </c>
      <c r="L912">
        <v>3</v>
      </c>
      <c r="M912">
        <v>50</v>
      </c>
      <c r="N912" s="2">
        <f t="shared" si="100"/>
        <v>20350</v>
      </c>
      <c r="O912" s="2">
        <f t="shared" si="104"/>
        <v>5000</v>
      </c>
      <c r="P912" s="2">
        <f t="shared" si="101"/>
        <v>15000</v>
      </c>
      <c r="Q912" s="2">
        <f t="shared" si="102"/>
        <v>5350</v>
      </c>
      <c r="R912" s="3">
        <f t="shared" si="103"/>
        <v>0.26289926289926291</v>
      </c>
      <c r="S912" t="s">
        <v>3284</v>
      </c>
      <c r="T912" t="s">
        <v>3289</v>
      </c>
      <c r="U912" t="s">
        <v>3290</v>
      </c>
      <c r="V912" t="s">
        <v>3292</v>
      </c>
      <c r="W912" t="s">
        <v>3298</v>
      </c>
      <c r="X912" t="s">
        <v>3306</v>
      </c>
      <c r="Y912" t="s">
        <v>3307</v>
      </c>
      <c r="Z912" t="s">
        <v>3311</v>
      </c>
      <c r="AA912" t="s">
        <v>3312</v>
      </c>
    </row>
    <row r="913" spans="1:27" x14ac:dyDescent="0.25">
      <c r="A913" s="1">
        <v>45396</v>
      </c>
      <c r="B913" t="s">
        <v>101</v>
      </c>
      <c r="C913" t="s">
        <v>135</v>
      </c>
      <c r="D913" t="s">
        <v>3317</v>
      </c>
      <c r="E913" s="2">
        <f t="shared" si="98"/>
        <v>6800</v>
      </c>
      <c r="F913">
        <v>1</v>
      </c>
      <c r="G913" s="2">
        <f t="shared" si="99"/>
        <v>6800</v>
      </c>
      <c r="H913" t="s">
        <v>138</v>
      </c>
      <c r="I913" t="s">
        <v>139</v>
      </c>
      <c r="J913" t="s">
        <v>1053</v>
      </c>
      <c r="K913" t="s">
        <v>3281</v>
      </c>
      <c r="L913">
        <v>1</v>
      </c>
      <c r="M913">
        <v>0</v>
      </c>
      <c r="N913" s="2">
        <f t="shared" si="100"/>
        <v>6800</v>
      </c>
      <c r="O913" s="2">
        <f t="shared" si="104"/>
        <v>3500</v>
      </c>
      <c r="P913" s="2">
        <f t="shared" si="101"/>
        <v>3500</v>
      </c>
      <c r="Q913" s="2">
        <f t="shared" si="102"/>
        <v>3300</v>
      </c>
      <c r="R913" s="3">
        <f t="shared" si="103"/>
        <v>0.48529411764705882</v>
      </c>
      <c r="S913" t="s">
        <v>3284</v>
      </c>
      <c r="T913" t="s">
        <v>3289</v>
      </c>
      <c r="U913" t="s">
        <v>3291</v>
      </c>
      <c r="V913" t="s">
        <v>3294</v>
      </c>
      <c r="W913" t="s">
        <v>3298</v>
      </c>
      <c r="X913" t="s">
        <v>3306</v>
      </c>
      <c r="Y913" t="s">
        <v>3307</v>
      </c>
      <c r="Z913" t="s">
        <v>3311</v>
      </c>
      <c r="AA913" t="s">
        <v>3314</v>
      </c>
    </row>
    <row r="914" spans="1:27" x14ac:dyDescent="0.25">
      <c r="A914" s="1">
        <v>45396</v>
      </c>
      <c r="B914" t="s">
        <v>85</v>
      </c>
      <c r="C914" t="s">
        <v>128</v>
      </c>
      <c r="D914" t="s">
        <v>3318</v>
      </c>
      <c r="E914" s="2">
        <f t="shared" si="98"/>
        <v>4800</v>
      </c>
      <c r="F914">
        <v>4</v>
      </c>
      <c r="G914" s="2">
        <f t="shared" si="99"/>
        <v>19200</v>
      </c>
      <c r="H914" t="s">
        <v>138</v>
      </c>
      <c r="I914" t="s">
        <v>140</v>
      </c>
      <c r="J914" t="s">
        <v>1054</v>
      </c>
      <c r="K914" t="s">
        <v>3283</v>
      </c>
      <c r="L914">
        <v>4</v>
      </c>
      <c r="M914">
        <v>0</v>
      </c>
      <c r="N914" s="2">
        <f t="shared" si="100"/>
        <v>19200</v>
      </c>
      <c r="O914" s="2">
        <f t="shared" si="104"/>
        <v>1800</v>
      </c>
      <c r="P914" s="2">
        <f t="shared" si="101"/>
        <v>7200</v>
      </c>
      <c r="Q914" s="2">
        <f t="shared" si="102"/>
        <v>12000</v>
      </c>
      <c r="R914" s="3">
        <f t="shared" si="103"/>
        <v>0.625</v>
      </c>
      <c r="S914" t="s">
        <v>3286</v>
      </c>
      <c r="T914" t="s">
        <v>3288</v>
      </c>
      <c r="U914" t="s">
        <v>3291</v>
      </c>
      <c r="V914" t="s">
        <v>3294</v>
      </c>
      <c r="W914" t="s">
        <v>3298</v>
      </c>
      <c r="X914" t="s">
        <v>3306</v>
      </c>
      <c r="Y914" t="s">
        <v>3307</v>
      </c>
      <c r="Z914" t="s">
        <v>3311</v>
      </c>
      <c r="AA914" t="s">
        <v>3314</v>
      </c>
    </row>
    <row r="915" spans="1:27" x14ac:dyDescent="0.25">
      <c r="A915" s="1">
        <v>45396</v>
      </c>
      <c r="B915" t="s">
        <v>62</v>
      </c>
      <c r="C915" t="s">
        <v>128</v>
      </c>
      <c r="D915" t="s">
        <v>3320</v>
      </c>
      <c r="E915" s="2">
        <f t="shared" si="98"/>
        <v>2800</v>
      </c>
      <c r="F915">
        <v>3</v>
      </c>
      <c r="G915" s="2">
        <f t="shared" si="99"/>
        <v>8400</v>
      </c>
      <c r="H915" t="s">
        <v>137</v>
      </c>
      <c r="I915" t="s">
        <v>139</v>
      </c>
      <c r="J915" t="s">
        <v>1055</v>
      </c>
      <c r="K915" t="s">
        <v>3283</v>
      </c>
      <c r="L915">
        <v>3</v>
      </c>
      <c r="M915">
        <v>0</v>
      </c>
      <c r="N915" s="2">
        <f t="shared" si="100"/>
        <v>8400</v>
      </c>
      <c r="O915" s="2">
        <f t="shared" si="104"/>
        <v>3500</v>
      </c>
      <c r="P915" s="2">
        <f t="shared" si="101"/>
        <v>10500</v>
      </c>
      <c r="Q915" s="2">
        <f t="shared" si="102"/>
        <v>-2100</v>
      </c>
      <c r="R915" s="3">
        <f t="shared" si="103"/>
        <v>-0.25</v>
      </c>
      <c r="S915" t="s">
        <v>3285</v>
      </c>
      <c r="T915" t="s">
        <v>3288</v>
      </c>
      <c r="U915" t="s">
        <v>3291</v>
      </c>
      <c r="V915" t="s">
        <v>3292</v>
      </c>
      <c r="W915" t="s">
        <v>3298</v>
      </c>
      <c r="X915" t="s">
        <v>3306</v>
      </c>
      <c r="Y915" t="s">
        <v>3309</v>
      </c>
      <c r="Z915" t="s">
        <v>3310</v>
      </c>
      <c r="AA915" t="s">
        <v>3315</v>
      </c>
    </row>
    <row r="916" spans="1:27" x14ac:dyDescent="0.25">
      <c r="A916" s="1">
        <v>45396</v>
      </c>
      <c r="B916" t="s">
        <v>58</v>
      </c>
      <c r="C916" t="s">
        <v>124</v>
      </c>
      <c r="D916" t="s">
        <v>3318</v>
      </c>
      <c r="E916" s="2">
        <f t="shared" si="98"/>
        <v>4800</v>
      </c>
      <c r="F916">
        <v>3</v>
      </c>
      <c r="G916" s="2">
        <f t="shared" si="99"/>
        <v>14400</v>
      </c>
      <c r="H916" t="s">
        <v>137</v>
      </c>
      <c r="I916" t="s">
        <v>141</v>
      </c>
      <c r="J916" t="s">
        <v>1056</v>
      </c>
      <c r="K916" t="s">
        <v>3281</v>
      </c>
      <c r="L916">
        <v>3</v>
      </c>
      <c r="M916">
        <v>0</v>
      </c>
      <c r="N916" s="2">
        <f t="shared" si="100"/>
        <v>14400</v>
      </c>
      <c r="O916" s="2">
        <f t="shared" si="104"/>
        <v>3500</v>
      </c>
      <c r="P916" s="2">
        <f t="shared" si="101"/>
        <v>10500</v>
      </c>
      <c r="Q916" s="2">
        <f t="shared" si="102"/>
        <v>3900</v>
      </c>
      <c r="R916" s="3">
        <f t="shared" si="103"/>
        <v>0.27083333333333331</v>
      </c>
      <c r="S916" t="s">
        <v>3284</v>
      </c>
      <c r="T916" t="s">
        <v>3289</v>
      </c>
      <c r="U916" t="s">
        <v>3291</v>
      </c>
      <c r="V916" t="s">
        <v>3295</v>
      </c>
      <c r="W916" t="s">
        <v>3298</v>
      </c>
      <c r="X916" t="s">
        <v>3306</v>
      </c>
      <c r="Y916" t="s">
        <v>3309</v>
      </c>
      <c r="Z916" t="s">
        <v>3310</v>
      </c>
      <c r="AA916" t="s">
        <v>3314</v>
      </c>
    </row>
    <row r="917" spans="1:27" x14ac:dyDescent="0.25">
      <c r="A917" s="1">
        <v>45396</v>
      </c>
      <c r="B917" t="s">
        <v>68</v>
      </c>
      <c r="C917" t="s">
        <v>133</v>
      </c>
      <c r="D917" t="s">
        <v>3318</v>
      </c>
      <c r="E917" s="2">
        <f t="shared" si="98"/>
        <v>4800</v>
      </c>
      <c r="F917">
        <v>5</v>
      </c>
      <c r="G917" s="2">
        <f t="shared" si="99"/>
        <v>24000</v>
      </c>
      <c r="H917" t="s">
        <v>136</v>
      </c>
      <c r="I917" t="s">
        <v>139</v>
      </c>
      <c r="J917" t="s">
        <v>1057</v>
      </c>
      <c r="K917" t="s">
        <v>3281</v>
      </c>
      <c r="L917">
        <v>5</v>
      </c>
      <c r="M917">
        <v>0</v>
      </c>
      <c r="N917" s="2">
        <f t="shared" si="100"/>
        <v>24000</v>
      </c>
      <c r="O917" s="2">
        <f t="shared" si="104"/>
        <v>2600</v>
      </c>
      <c r="P917" s="2">
        <f t="shared" si="101"/>
        <v>13000</v>
      </c>
      <c r="Q917" s="2">
        <f t="shared" si="102"/>
        <v>11000</v>
      </c>
      <c r="R917" s="3">
        <f t="shared" si="103"/>
        <v>0.45833333333333331</v>
      </c>
      <c r="S917" t="s">
        <v>3286</v>
      </c>
      <c r="T917" t="s">
        <v>3287</v>
      </c>
      <c r="U917" t="s">
        <v>3290</v>
      </c>
      <c r="V917" t="s">
        <v>3295</v>
      </c>
      <c r="W917" t="s">
        <v>3298</v>
      </c>
      <c r="X917" t="s">
        <v>3306</v>
      </c>
      <c r="Y917" t="s">
        <v>3307</v>
      </c>
      <c r="Z917" t="s">
        <v>3311</v>
      </c>
      <c r="AA917" t="s">
        <v>3314</v>
      </c>
    </row>
    <row r="918" spans="1:27" x14ac:dyDescent="0.25">
      <c r="A918" s="1">
        <v>45396</v>
      </c>
      <c r="B918" t="s">
        <v>62</v>
      </c>
      <c r="C918" t="s">
        <v>132</v>
      </c>
      <c r="D918" t="s">
        <v>3322</v>
      </c>
      <c r="E918" s="2">
        <f t="shared" si="98"/>
        <v>3800</v>
      </c>
      <c r="F918">
        <v>2</v>
      </c>
      <c r="G918" s="2">
        <f t="shared" si="99"/>
        <v>7600</v>
      </c>
      <c r="H918" t="s">
        <v>136</v>
      </c>
      <c r="I918" t="s">
        <v>139</v>
      </c>
      <c r="J918" t="s">
        <v>1058</v>
      </c>
      <c r="K918" t="s">
        <v>3281</v>
      </c>
      <c r="L918">
        <v>2</v>
      </c>
      <c r="M918">
        <v>0</v>
      </c>
      <c r="N918" s="2">
        <f t="shared" si="100"/>
        <v>7600</v>
      </c>
      <c r="O918" s="2">
        <f t="shared" si="104"/>
        <v>4200</v>
      </c>
      <c r="P918" s="2">
        <f t="shared" si="101"/>
        <v>8400</v>
      </c>
      <c r="Q918" s="2">
        <f t="shared" si="102"/>
        <v>-800</v>
      </c>
      <c r="R918" s="3">
        <f t="shared" si="103"/>
        <v>-0.10526315789473684</v>
      </c>
      <c r="S918" t="s">
        <v>3284</v>
      </c>
      <c r="T918" t="s">
        <v>3287</v>
      </c>
      <c r="U918" t="s">
        <v>3291</v>
      </c>
      <c r="V918" t="s">
        <v>3292</v>
      </c>
      <c r="W918" t="s">
        <v>3298</v>
      </c>
      <c r="X918" t="s">
        <v>3306</v>
      </c>
      <c r="Y918" t="s">
        <v>3307</v>
      </c>
      <c r="Z918" t="s">
        <v>3310</v>
      </c>
      <c r="AA918" t="s">
        <v>3312</v>
      </c>
    </row>
    <row r="919" spans="1:27" x14ac:dyDescent="0.25">
      <c r="A919" s="1">
        <v>45396</v>
      </c>
      <c r="B919" t="s">
        <v>116</v>
      </c>
      <c r="C919" t="s">
        <v>129</v>
      </c>
      <c r="D919" t="s">
        <v>3321</v>
      </c>
      <c r="E919" s="2">
        <f t="shared" si="98"/>
        <v>5800</v>
      </c>
      <c r="F919">
        <v>1</v>
      </c>
      <c r="G919" s="2">
        <f t="shared" si="99"/>
        <v>5800</v>
      </c>
      <c r="H919" t="s">
        <v>137</v>
      </c>
      <c r="I919" t="s">
        <v>139</v>
      </c>
      <c r="J919" t="s">
        <v>1059</v>
      </c>
      <c r="K919" t="s">
        <v>3281</v>
      </c>
      <c r="L919">
        <v>1</v>
      </c>
      <c r="M919">
        <v>0</v>
      </c>
      <c r="N919" s="2">
        <f t="shared" si="100"/>
        <v>5800</v>
      </c>
      <c r="O919" s="2">
        <f t="shared" si="104"/>
        <v>5000</v>
      </c>
      <c r="P919" s="2">
        <f t="shared" si="101"/>
        <v>5000</v>
      </c>
      <c r="Q919" s="2">
        <f t="shared" si="102"/>
        <v>800</v>
      </c>
      <c r="R919" s="3">
        <f t="shared" si="103"/>
        <v>0.13793103448275862</v>
      </c>
      <c r="S919" t="s">
        <v>3284</v>
      </c>
      <c r="T919" t="s">
        <v>3288</v>
      </c>
      <c r="U919" t="s">
        <v>3290</v>
      </c>
      <c r="V919" t="s">
        <v>3293</v>
      </c>
      <c r="W919" t="s">
        <v>3298</v>
      </c>
      <c r="X919" t="s">
        <v>3306</v>
      </c>
      <c r="Y919" t="s">
        <v>3309</v>
      </c>
      <c r="Z919" t="s">
        <v>3310</v>
      </c>
      <c r="AA919" t="s">
        <v>3312</v>
      </c>
    </row>
    <row r="920" spans="1:27" x14ac:dyDescent="0.25">
      <c r="A920" s="1">
        <v>45396</v>
      </c>
      <c r="B920" t="s">
        <v>47</v>
      </c>
      <c r="C920" t="s">
        <v>126</v>
      </c>
      <c r="D920" t="s">
        <v>3317</v>
      </c>
      <c r="E920" s="2">
        <f t="shared" si="98"/>
        <v>6800</v>
      </c>
      <c r="F920">
        <v>3</v>
      </c>
      <c r="G920" s="2">
        <f t="shared" si="99"/>
        <v>20400</v>
      </c>
      <c r="H920" t="s">
        <v>137</v>
      </c>
      <c r="I920" t="s">
        <v>141</v>
      </c>
      <c r="J920" t="s">
        <v>1060</v>
      </c>
      <c r="K920" t="s">
        <v>3281</v>
      </c>
      <c r="L920">
        <v>3</v>
      </c>
      <c r="M920">
        <v>50</v>
      </c>
      <c r="N920" s="2">
        <f t="shared" si="100"/>
        <v>20350</v>
      </c>
      <c r="O920" s="2">
        <f t="shared" si="104"/>
        <v>5000</v>
      </c>
      <c r="P920" s="2">
        <f t="shared" si="101"/>
        <v>15000</v>
      </c>
      <c r="Q920" s="2">
        <f t="shared" si="102"/>
        <v>5350</v>
      </c>
      <c r="R920" s="3">
        <f t="shared" si="103"/>
        <v>0.26289926289926291</v>
      </c>
      <c r="S920" t="s">
        <v>3285</v>
      </c>
      <c r="T920" t="s">
        <v>3289</v>
      </c>
      <c r="U920" t="s">
        <v>3291</v>
      </c>
      <c r="V920" t="s">
        <v>3293</v>
      </c>
      <c r="W920" t="s">
        <v>3298</v>
      </c>
      <c r="X920" t="s">
        <v>3306</v>
      </c>
      <c r="Y920" t="s">
        <v>3309</v>
      </c>
      <c r="Z920" t="s">
        <v>3310</v>
      </c>
      <c r="AA920" t="s">
        <v>3315</v>
      </c>
    </row>
    <row r="921" spans="1:27" x14ac:dyDescent="0.25">
      <c r="A921" s="1">
        <v>45396</v>
      </c>
      <c r="B921" t="s">
        <v>48</v>
      </c>
      <c r="C921" t="s">
        <v>130</v>
      </c>
      <c r="D921" t="s">
        <v>3317</v>
      </c>
      <c r="E921" s="2">
        <f t="shared" si="98"/>
        <v>6800</v>
      </c>
      <c r="F921">
        <v>1</v>
      </c>
      <c r="G921" s="2">
        <f t="shared" si="99"/>
        <v>6800</v>
      </c>
      <c r="H921" t="s">
        <v>136</v>
      </c>
      <c r="I921" t="s">
        <v>139</v>
      </c>
      <c r="J921" t="s">
        <v>1061</v>
      </c>
      <c r="K921" t="s">
        <v>3281</v>
      </c>
      <c r="L921">
        <v>1</v>
      </c>
      <c r="M921">
        <v>0</v>
      </c>
      <c r="N921" s="2">
        <f t="shared" si="100"/>
        <v>6800</v>
      </c>
      <c r="O921" s="2">
        <f t="shared" si="104"/>
        <v>900</v>
      </c>
      <c r="P921" s="2">
        <f t="shared" si="101"/>
        <v>900</v>
      </c>
      <c r="Q921" s="2">
        <f t="shared" si="102"/>
        <v>5900</v>
      </c>
      <c r="R921" s="3">
        <f t="shared" si="103"/>
        <v>0.86764705882352944</v>
      </c>
      <c r="S921" t="s">
        <v>3284</v>
      </c>
      <c r="T921" t="s">
        <v>3288</v>
      </c>
      <c r="U921" t="s">
        <v>3291</v>
      </c>
      <c r="V921" t="s">
        <v>3292</v>
      </c>
      <c r="W921" t="s">
        <v>3298</v>
      </c>
      <c r="X921" t="s">
        <v>3306</v>
      </c>
      <c r="Y921" t="s">
        <v>3309</v>
      </c>
      <c r="Z921" t="s">
        <v>3311</v>
      </c>
      <c r="AA921" t="s">
        <v>3315</v>
      </c>
    </row>
    <row r="922" spans="1:27" x14ac:dyDescent="0.25">
      <c r="A922" s="1">
        <v>45397</v>
      </c>
      <c r="B922" t="s">
        <v>89</v>
      </c>
      <c r="C922" t="s">
        <v>129</v>
      </c>
      <c r="D922" t="s">
        <v>3319</v>
      </c>
      <c r="E922" s="2">
        <f t="shared" si="98"/>
        <v>1300</v>
      </c>
      <c r="F922">
        <v>5</v>
      </c>
      <c r="G922" s="2">
        <f t="shared" si="99"/>
        <v>6500</v>
      </c>
      <c r="H922" t="s">
        <v>136</v>
      </c>
      <c r="I922" t="s">
        <v>141</v>
      </c>
      <c r="J922" t="s">
        <v>1062</v>
      </c>
      <c r="K922" t="s">
        <v>3281</v>
      </c>
      <c r="L922">
        <v>5</v>
      </c>
      <c r="M922">
        <v>50</v>
      </c>
      <c r="N922" s="2">
        <f t="shared" si="100"/>
        <v>6450</v>
      </c>
      <c r="O922" s="2">
        <f t="shared" si="104"/>
        <v>2600</v>
      </c>
      <c r="P922" s="2">
        <f t="shared" si="101"/>
        <v>13000</v>
      </c>
      <c r="Q922" s="2">
        <f t="shared" si="102"/>
        <v>-6550</v>
      </c>
      <c r="R922" s="3">
        <f t="shared" si="103"/>
        <v>-1.0155038759689923</v>
      </c>
      <c r="S922" t="s">
        <v>3284</v>
      </c>
      <c r="T922" t="s">
        <v>3289</v>
      </c>
      <c r="U922" t="s">
        <v>3290</v>
      </c>
      <c r="V922" t="s">
        <v>3295</v>
      </c>
      <c r="W922" t="s">
        <v>3298</v>
      </c>
      <c r="X922" t="s">
        <v>3300</v>
      </c>
      <c r="Y922" t="s">
        <v>3307</v>
      </c>
      <c r="Z922" t="s">
        <v>3310</v>
      </c>
      <c r="AA922" t="s">
        <v>3315</v>
      </c>
    </row>
    <row r="923" spans="1:27" x14ac:dyDescent="0.25">
      <c r="A923" s="1">
        <v>45397</v>
      </c>
      <c r="B923" t="s">
        <v>115</v>
      </c>
      <c r="C923" t="s">
        <v>135</v>
      </c>
      <c r="D923" t="s">
        <v>3322</v>
      </c>
      <c r="E923" s="2">
        <f t="shared" si="98"/>
        <v>3800</v>
      </c>
      <c r="F923">
        <v>5</v>
      </c>
      <c r="G923" s="2">
        <f t="shared" si="99"/>
        <v>19000</v>
      </c>
      <c r="H923" t="s">
        <v>138</v>
      </c>
      <c r="I923" t="s">
        <v>139</v>
      </c>
      <c r="J923" t="s">
        <v>1063</v>
      </c>
      <c r="K923" t="s">
        <v>3281</v>
      </c>
      <c r="L923">
        <v>5</v>
      </c>
      <c r="M923">
        <v>0</v>
      </c>
      <c r="N923" s="2">
        <f t="shared" si="100"/>
        <v>19000</v>
      </c>
      <c r="O923" s="2">
        <f t="shared" si="104"/>
        <v>900</v>
      </c>
      <c r="P923" s="2">
        <f t="shared" si="101"/>
        <v>4500</v>
      </c>
      <c r="Q923" s="2">
        <f t="shared" si="102"/>
        <v>14500</v>
      </c>
      <c r="R923" s="3">
        <f t="shared" si="103"/>
        <v>0.76315789473684215</v>
      </c>
      <c r="S923" t="s">
        <v>3286</v>
      </c>
      <c r="T923" t="s">
        <v>3288</v>
      </c>
      <c r="U923" t="s">
        <v>3291</v>
      </c>
      <c r="V923" t="s">
        <v>3294</v>
      </c>
      <c r="W923" t="s">
        <v>3298</v>
      </c>
      <c r="X923" t="s">
        <v>3300</v>
      </c>
      <c r="Y923" t="s">
        <v>3308</v>
      </c>
      <c r="Z923" t="s">
        <v>3311</v>
      </c>
      <c r="AA923" t="s">
        <v>3313</v>
      </c>
    </row>
    <row r="924" spans="1:27" x14ac:dyDescent="0.25">
      <c r="A924" s="1">
        <v>45397</v>
      </c>
      <c r="B924" t="s">
        <v>109</v>
      </c>
      <c r="C924" t="s">
        <v>128</v>
      </c>
      <c r="D924" t="s">
        <v>3319</v>
      </c>
      <c r="E924" s="2">
        <f t="shared" si="98"/>
        <v>1300</v>
      </c>
      <c r="F924">
        <v>3</v>
      </c>
      <c r="G924" s="2">
        <f t="shared" si="99"/>
        <v>3900</v>
      </c>
      <c r="H924" t="s">
        <v>137</v>
      </c>
      <c r="I924" t="s">
        <v>139</v>
      </c>
      <c r="J924" t="s">
        <v>1064</v>
      </c>
      <c r="K924" t="s">
        <v>3283</v>
      </c>
      <c r="L924">
        <v>3</v>
      </c>
      <c r="M924">
        <v>0</v>
      </c>
      <c r="N924" s="2">
        <f t="shared" si="100"/>
        <v>3900</v>
      </c>
      <c r="O924" s="2">
        <f t="shared" si="104"/>
        <v>5000</v>
      </c>
      <c r="P924" s="2">
        <f t="shared" si="101"/>
        <v>15000</v>
      </c>
      <c r="Q924" s="2">
        <f t="shared" si="102"/>
        <v>-11100</v>
      </c>
      <c r="R924" s="3">
        <f t="shared" si="103"/>
        <v>-2.8461538461538463</v>
      </c>
      <c r="S924" t="s">
        <v>3285</v>
      </c>
      <c r="T924" t="s">
        <v>3289</v>
      </c>
      <c r="U924" t="s">
        <v>3291</v>
      </c>
      <c r="V924" t="s">
        <v>3292</v>
      </c>
      <c r="W924" t="s">
        <v>3298</v>
      </c>
      <c r="X924" t="s">
        <v>3300</v>
      </c>
      <c r="Y924" t="s">
        <v>3307</v>
      </c>
      <c r="Z924" t="s">
        <v>3310</v>
      </c>
      <c r="AA924" t="s">
        <v>3315</v>
      </c>
    </row>
    <row r="925" spans="1:27" x14ac:dyDescent="0.25">
      <c r="A925" s="1">
        <v>45397</v>
      </c>
      <c r="B925" t="s">
        <v>111</v>
      </c>
      <c r="C925" t="s">
        <v>126</v>
      </c>
      <c r="D925" t="s">
        <v>3317</v>
      </c>
      <c r="E925" s="2">
        <f t="shared" si="98"/>
        <v>6800</v>
      </c>
      <c r="F925">
        <v>1</v>
      </c>
      <c r="G925" s="2">
        <f t="shared" si="99"/>
        <v>6800</v>
      </c>
      <c r="H925" t="s">
        <v>136</v>
      </c>
      <c r="I925" t="s">
        <v>139</v>
      </c>
      <c r="J925" t="s">
        <v>1065</v>
      </c>
      <c r="K925" t="s">
        <v>3281</v>
      </c>
      <c r="L925">
        <v>1</v>
      </c>
      <c r="M925">
        <v>100</v>
      </c>
      <c r="N925" s="2">
        <f t="shared" si="100"/>
        <v>6700</v>
      </c>
      <c r="O925" s="2">
        <f t="shared" si="104"/>
        <v>3500</v>
      </c>
      <c r="P925" s="2">
        <f t="shared" si="101"/>
        <v>3500</v>
      </c>
      <c r="Q925" s="2">
        <f t="shared" si="102"/>
        <v>3200</v>
      </c>
      <c r="R925" s="3">
        <f t="shared" si="103"/>
        <v>0.47761194029850745</v>
      </c>
      <c r="S925" t="s">
        <v>3284</v>
      </c>
      <c r="T925" t="s">
        <v>3288</v>
      </c>
      <c r="U925" t="s">
        <v>3291</v>
      </c>
      <c r="V925" t="s">
        <v>3292</v>
      </c>
      <c r="W925" t="s">
        <v>3298</v>
      </c>
      <c r="X925" t="s">
        <v>3300</v>
      </c>
      <c r="Y925" t="s">
        <v>3309</v>
      </c>
      <c r="Z925" t="s">
        <v>3311</v>
      </c>
      <c r="AA925" t="s">
        <v>3315</v>
      </c>
    </row>
    <row r="926" spans="1:27" x14ac:dyDescent="0.25">
      <c r="A926" s="1">
        <v>45397</v>
      </c>
      <c r="B926" t="s">
        <v>95</v>
      </c>
      <c r="C926" t="s">
        <v>128</v>
      </c>
      <c r="D926" t="s">
        <v>3318</v>
      </c>
      <c r="E926" s="2">
        <f t="shared" si="98"/>
        <v>4800</v>
      </c>
      <c r="F926">
        <v>5</v>
      </c>
      <c r="G926" s="2">
        <f t="shared" si="99"/>
        <v>24000</v>
      </c>
      <c r="H926" t="s">
        <v>136</v>
      </c>
      <c r="I926" t="s">
        <v>139</v>
      </c>
      <c r="J926" t="s">
        <v>1066</v>
      </c>
      <c r="K926" t="s">
        <v>3283</v>
      </c>
      <c r="L926">
        <v>5</v>
      </c>
      <c r="M926">
        <v>0</v>
      </c>
      <c r="N926" s="2">
        <f t="shared" si="100"/>
        <v>24000</v>
      </c>
      <c r="O926" s="2">
        <f t="shared" si="104"/>
        <v>1800</v>
      </c>
      <c r="P926" s="2">
        <f t="shared" si="101"/>
        <v>9000</v>
      </c>
      <c r="Q926" s="2">
        <f t="shared" si="102"/>
        <v>15000</v>
      </c>
      <c r="R926" s="3">
        <f t="shared" si="103"/>
        <v>0.625</v>
      </c>
      <c r="S926" t="s">
        <v>3286</v>
      </c>
      <c r="T926" t="s">
        <v>3287</v>
      </c>
      <c r="U926" t="s">
        <v>3291</v>
      </c>
      <c r="V926" t="s">
        <v>3293</v>
      </c>
      <c r="W926" t="s">
        <v>3298</v>
      </c>
      <c r="X926" t="s">
        <v>3300</v>
      </c>
      <c r="Y926" t="s">
        <v>3309</v>
      </c>
      <c r="Z926" t="s">
        <v>3311</v>
      </c>
      <c r="AA926" t="s">
        <v>3315</v>
      </c>
    </row>
    <row r="927" spans="1:27" x14ac:dyDescent="0.25">
      <c r="A927" s="1">
        <v>45397</v>
      </c>
      <c r="B927" t="s">
        <v>23</v>
      </c>
      <c r="C927" t="s">
        <v>130</v>
      </c>
      <c r="D927" t="s">
        <v>3320</v>
      </c>
      <c r="E927" s="2">
        <f t="shared" si="98"/>
        <v>2800</v>
      </c>
      <c r="F927">
        <v>2</v>
      </c>
      <c r="G927" s="2">
        <f t="shared" si="99"/>
        <v>5600</v>
      </c>
      <c r="H927" t="s">
        <v>136</v>
      </c>
      <c r="I927" t="s">
        <v>141</v>
      </c>
      <c r="J927" t="s">
        <v>1067</v>
      </c>
      <c r="K927" t="s">
        <v>3281</v>
      </c>
      <c r="L927">
        <v>2</v>
      </c>
      <c r="M927">
        <v>0</v>
      </c>
      <c r="N927" s="2">
        <f t="shared" si="100"/>
        <v>5600</v>
      </c>
      <c r="O927" s="2">
        <f t="shared" si="104"/>
        <v>900</v>
      </c>
      <c r="P927" s="2">
        <f t="shared" si="101"/>
        <v>1800</v>
      </c>
      <c r="Q927" s="2">
        <f t="shared" si="102"/>
        <v>3800</v>
      </c>
      <c r="R927" s="3">
        <f t="shared" si="103"/>
        <v>0.6785714285714286</v>
      </c>
      <c r="S927" t="s">
        <v>3284</v>
      </c>
      <c r="T927" t="s">
        <v>3289</v>
      </c>
      <c r="U927" t="s">
        <v>3290</v>
      </c>
      <c r="V927" t="s">
        <v>3294</v>
      </c>
      <c r="W927" t="s">
        <v>3298</v>
      </c>
      <c r="X927" t="s">
        <v>3300</v>
      </c>
      <c r="Y927" t="s">
        <v>3308</v>
      </c>
      <c r="Z927" t="s">
        <v>3310</v>
      </c>
      <c r="AA927" t="s">
        <v>3314</v>
      </c>
    </row>
    <row r="928" spans="1:27" x14ac:dyDescent="0.25">
      <c r="A928" s="1">
        <v>45397</v>
      </c>
      <c r="B928" t="s">
        <v>86</v>
      </c>
      <c r="C928" t="s">
        <v>130</v>
      </c>
      <c r="D928" t="s">
        <v>3319</v>
      </c>
      <c r="E928" s="2">
        <f t="shared" si="98"/>
        <v>1300</v>
      </c>
      <c r="F928">
        <v>4</v>
      </c>
      <c r="G928" s="2">
        <f t="shared" si="99"/>
        <v>5200</v>
      </c>
      <c r="H928" t="s">
        <v>136</v>
      </c>
      <c r="I928" t="s">
        <v>140</v>
      </c>
      <c r="J928" t="s">
        <v>1068</v>
      </c>
      <c r="K928" t="s">
        <v>3281</v>
      </c>
      <c r="L928">
        <v>4</v>
      </c>
      <c r="M928">
        <v>50</v>
      </c>
      <c r="N928" s="2">
        <f t="shared" si="100"/>
        <v>5150</v>
      </c>
      <c r="O928" s="2">
        <f t="shared" si="104"/>
        <v>4200</v>
      </c>
      <c r="P928" s="2">
        <f t="shared" si="101"/>
        <v>16800</v>
      </c>
      <c r="Q928" s="2">
        <f t="shared" si="102"/>
        <v>-11650</v>
      </c>
      <c r="R928" s="3">
        <f t="shared" si="103"/>
        <v>-2.262135922330097</v>
      </c>
      <c r="S928" t="s">
        <v>3284</v>
      </c>
      <c r="T928" t="s">
        <v>3287</v>
      </c>
      <c r="U928" t="s">
        <v>3291</v>
      </c>
      <c r="V928" t="s">
        <v>3292</v>
      </c>
      <c r="W928" t="s">
        <v>3298</v>
      </c>
      <c r="X928" t="s">
        <v>3300</v>
      </c>
      <c r="Y928" t="s">
        <v>3308</v>
      </c>
      <c r="Z928" t="s">
        <v>3311</v>
      </c>
      <c r="AA928" t="s">
        <v>3313</v>
      </c>
    </row>
    <row r="929" spans="1:27" x14ac:dyDescent="0.25">
      <c r="A929" s="1">
        <v>45397</v>
      </c>
      <c r="B929" t="s">
        <v>96</v>
      </c>
      <c r="C929" t="s">
        <v>122</v>
      </c>
      <c r="D929" t="s">
        <v>3321</v>
      </c>
      <c r="E929" s="2">
        <f t="shared" si="98"/>
        <v>5800</v>
      </c>
      <c r="F929">
        <v>4</v>
      </c>
      <c r="G929" s="2">
        <f t="shared" si="99"/>
        <v>23200</v>
      </c>
      <c r="H929" t="s">
        <v>137</v>
      </c>
      <c r="I929" t="s">
        <v>139</v>
      </c>
      <c r="J929" t="s">
        <v>1069</v>
      </c>
      <c r="K929" t="s">
        <v>3281</v>
      </c>
      <c r="L929">
        <v>4</v>
      </c>
      <c r="M929">
        <v>0</v>
      </c>
      <c r="N929" s="2">
        <f t="shared" si="100"/>
        <v>23200</v>
      </c>
      <c r="O929" s="2">
        <f t="shared" si="104"/>
        <v>900</v>
      </c>
      <c r="P929" s="2">
        <f t="shared" si="101"/>
        <v>3600</v>
      </c>
      <c r="Q929" s="2">
        <f t="shared" si="102"/>
        <v>19600</v>
      </c>
      <c r="R929" s="3">
        <f t="shared" si="103"/>
        <v>0.84482758620689657</v>
      </c>
      <c r="S929" t="s">
        <v>3286</v>
      </c>
      <c r="T929" t="s">
        <v>3287</v>
      </c>
      <c r="U929" t="s">
        <v>3290</v>
      </c>
      <c r="V929" t="s">
        <v>3293</v>
      </c>
      <c r="W929" t="s">
        <v>3298</v>
      </c>
      <c r="X929" t="s">
        <v>3300</v>
      </c>
      <c r="Y929" t="s">
        <v>3307</v>
      </c>
      <c r="Z929" t="s">
        <v>3310</v>
      </c>
      <c r="AA929" t="s">
        <v>3313</v>
      </c>
    </row>
    <row r="930" spans="1:27" x14ac:dyDescent="0.25">
      <c r="A930" s="1">
        <v>45398</v>
      </c>
      <c r="B930" t="s">
        <v>27</v>
      </c>
      <c r="C930" t="s">
        <v>134</v>
      </c>
      <c r="D930" t="s">
        <v>3319</v>
      </c>
      <c r="E930" s="2">
        <f t="shared" si="98"/>
        <v>1300</v>
      </c>
      <c r="F930">
        <v>1</v>
      </c>
      <c r="G930" s="2">
        <f t="shared" si="99"/>
        <v>1300</v>
      </c>
      <c r="H930" t="s">
        <v>138</v>
      </c>
      <c r="I930" t="s">
        <v>140</v>
      </c>
      <c r="J930" t="s">
        <v>1070</v>
      </c>
      <c r="K930" t="s">
        <v>3281</v>
      </c>
      <c r="L930">
        <v>1</v>
      </c>
      <c r="M930">
        <v>0</v>
      </c>
      <c r="N930" s="2">
        <f t="shared" si="100"/>
        <v>1300</v>
      </c>
      <c r="O930" s="2">
        <f t="shared" si="104"/>
        <v>3500</v>
      </c>
      <c r="P930" s="2">
        <f t="shared" si="101"/>
        <v>3500</v>
      </c>
      <c r="Q930" s="2">
        <f t="shared" si="102"/>
        <v>-2200</v>
      </c>
      <c r="R930" s="3">
        <f t="shared" si="103"/>
        <v>-1.6923076923076923</v>
      </c>
      <c r="S930" t="s">
        <v>3285</v>
      </c>
      <c r="T930" t="s">
        <v>3287</v>
      </c>
      <c r="U930" t="s">
        <v>3290</v>
      </c>
      <c r="V930" t="s">
        <v>3295</v>
      </c>
      <c r="W930" t="s">
        <v>3298</v>
      </c>
      <c r="X930" t="s">
        <v>3301</v>
      </c>
      <c r="Y930" t="s">
        <v>3309</v>
      </c>
      <c r="Z930" t="s">
        <v>3310</v>
      </c>
      <c r="AA930" t="s">
        <v>3313</v>
      </c>
    </row>
    <row r="931" spans="1:27" x14ac:dyDescent="0.25">
      <c r="A931" s="1">
        <v>45398</v>
      </c>
      <c r="B931" t="s">
        <v>26</v>
      </c>
      <c r="C931" t="s">
        <v>134</v>
      </c>
      <c r="D931" t="s">
        <v>3318</v>
      </c>
      <c r="E931" s="2">
        <f t="shared" si="98"/>
        <v>4800</v>
      </c>
      <c r="F931">
        <v>3</v>
      </c>
      <c r="G931" s="2">
        <f t="shared" si="99"/>
        <v>14400</v>
      </c>
      <c r="H931" t="s">
        <v>137</v>
      </c>
      <c r="I931" t="s">
        <v>140</v>
      </c>
      <c r="J931" t="s">
        <v>1071</v>
      </c>
      <c r="K931" t="s">
        <v>3281</v>
      </c>
      <c r="L931">
        <v>3</v>
      </c>
      <c r="M931">
        <v>0</v>
      </c>
      <c r="N931" s="2">
        <f t="shared" si="100"/>
        <v>14400</v>
      </c>
      <c r="O931" s="2">
        <f t="shared" si="104"/>
        <v>2600</v>
      </c>
      <c r="P931" s="2">
        <f t="shared" si="101"/>
        <v>7800</v>
      </c>
      <c r="Q931" s="2">
        <f t="shared" si="102"/>
        <v>6600</v>
      </c>
      <c r="R931" s="3">
        <f t="shared" si="103"/>
        <v>0.45833333333333331</v>
      </c>
      <c r="S931" t="s">
        <v>3286</v>
      </c>
      <c r="T931" t="s">
        <v>3288</v>
      </c>
      <c r="U931" t="s">
        <v>3290</v>
      </c>
      <c r="V931" t="s">
        <v>3293</v>
      </c>
      <c r="W931" t="s">
        <v>3298</v>
      </c>
      <c r="X931" t="s">
        <v>3301</v>
      </c>
      <c r="Y931" t="s">
        <v>3307</v>
      </c>
      <c r="Z931" t="s">
        <v>3310</v>
      </c>
      <c r="AA931" t="s">
        <v>3313</v>
      </c>
    </row>
    <row r="932" spans="1:27" x14ac:dyDescent="0.25">
      <c r="A932" s="1">
        <v>45398</v>
      </c>
      <c r="B932" t="s">
        <v>30</v>
      </c>
      <c r="C932" t="s">
        <v>126</v>
      </c>
      <c r="D932" t="s">
        <v>3322</v>
      </c>
      <c r="E932" s="2">
        <f t="shared" si="98"/>
        <v>3800</v>
      </c>
      <c r="F932">
        <v>4</v>
      </c>
      <c r="G932" s="2">
        <f t="shared" si="99"/>
        <v>15200</v>
      </c>
      <c r="H932" t="s">
        <v>138</v>
      </c>
      <c r="I932" t="s">
        <v>141</v>
      </c>
      <c r="J932" t="s">
        <v>1072</v>
      </c>
      <c r="K932" t="s">
        <v>3281</v>
      </c>
      <c r="L932">
        <v>4</v>
      </c>
      <c r="M932">
        <v>0</v>
      </c>
      <c r="N932" s="2">
        <f t="shared" si="100"/>
        <v>15200</v>
      </c>
      <c r="O932" s="2">
        <f t="shared" si="104"/>
        <v>2600</v>
      </c>
      <c r="P932" s="2">
        <f t="shared" si="101"/>
        <v>10400</v>
      </c>
      <c r="Q932" s="2">
        <f t="shared" si="102"/>
        <v>4800</v>
      </c>
      <c r="R932" s="3">
        <f t="shared" si="103"/>
        <v>0.31578947368421051</v>
      </c>
      <c r="S932" t="s">
        <v>3284</v>
      </c>
      <c r="T932" t="s">
        <v>3288</v>
      </c>
      <c r="U932" t="s">
        <v>3290</v>
      </c>
      <c r="V932" t="s">
        <v>3294</v>
      </c>
      <c r="W932" t="s">
        <v>3298</v>
      </c>
      <c r="X932" t="s">
        <v>3301</v>
      </c>
      <c r="Y932" t="s">
        <v>3307</v>
      </c>
      <c r="Z932" t="s">
        <v>3311</v>
      </c>
      <c r="AA932" t="s">
        <v>3314</v>
      </c>
    </row>
    <row r="933" spans="1:27" x14ac:dyDescent="0.25">
      <c r="A933" s="1">
        <v>45398</v>
      </c>
      <c r="B933" t="s">
        <v>47</v>
      </c>
      <c r="C933" t="s">
        <v>126</v>
      </c>
      <c r="D933" t="s">
        <v>3322</v>
      </c>
      <c r="E933" s="2">
        <f t="shared" si="98"/>
        <v>3800</v>
      </c>
      <c r="F933">
        <v>2</v>
      </c>
      <c r="G933" s="2">
        <f t="shared" si="99"/>
        <v>7600</v>
      </c>
      <c r="H933" t="s">
        <v>138</v>
      </c>
      <c r="I933" t="s">
        <v>140</v>
      </c>
      <c r="J933" t="s">
        <v>1073</v>
      </c>
      <c r="K933" t="s">
        <v>3281</v>
      </c>
      <c r="L933">
        <v>2</v>
      </c>
      <c r="M933">
        <v>0</v>
      </c>
      <c r="N933" s="2">
        <f t="shared" si="100"/>
        <v>7600</v>
      </c>
      <c r="O933" s="2">
        <f t="shared" si="104"/>
        <v>4200</v>
      </c>
      <c r="P933" s="2">
        <f t="shared" si="101"/>
        <v>8400</v>
      </c>
      <c r="Q933" s="2">
        <f t="shared" si="102"/>
        <v>-800</v>
      </c>
      <c r="R933" s="3">
        <f t="shared" si="103"/>
        <v>-0.10526315789473684</v>
      </c>
      <c r="S933" t="s">
        <v>3285</v>
      </c>
      <c r="T933" t="s">
        <v>3288</v>
      </c>
      <c r="U933" t="s">
        <v>3290</v>
      </c>
      <c r="V933" t="s">
        <v>3295</v>
      </c>
      <c r="W933" t="s">
        <v>3298</v>
      </c>
      <c r="X933" t="s">
        <v>3301</v>
      </c>
      <c r="Y933" t="s">
        <v>3308</v>
      </c>
      <c r="Z933" t="s">
        <v>3310</v>
      </c>
      <c r="AA933" t="s">
        <v>3312</v>
      </c>
    </row>
    <row r="934" spans="1:27" x14ac:dyDescent="0.25">
      <c r="A934" s="1">
        <v>45398</v>
      </c>
      <c r="B934" t="s">
        <v>41</v>
      </c>
      <c r="C934" t="s">
        <v>125</v>
      </c>
      <c r="D934" t="s">
        <v>3321</v>
      </c>
      <c r="E934" s="2">
        <f t="shared" si="98"/>
        <v>5800</v>
      </c>
      <c r="F934">
        <v>5</v>
      </c>
      <c r="G934" s="2">
        <f t="shared" si="99"/>
        <v>29000</v>
      </c>
      <c r="H934" t="s">
        <v>137</v>
      </c>
      <c r="I934" t="s">
        <v>139</v>
      </c>
      <c r="J934" t="s">
        <v>1074</v>
      </c>
      <c r="K934" t="s">
        <v>3281</v>
      </c>
      <c r="L934">
        <v>5</v>
      </c>
      <c r="M934">
        <v>0</v>
      </c>
      <c r="N934" s="2">
        <f t="shared" si="100"/>
        <v>29000</v>
      </c>
      <c r="O934" s="2">
        <f t="shared" si="104"/>
        <v>5000</v>
      </c>
      <c r="P934" s="2">
        <f t="shared" si="101"/>
        <v>25000</v>
      </c>
      <c r="Q934" s="2">
        <f t="shared" si="102"/>
        <v>4000</v>
      </c>
      <c r="R934" s="3">
        <f t="shared" si="103"/>
        <v>0.13793103448275862</v>
      </c>
      <c r="S934" t="s">
        <v>3286</v>
      </c>
      <c r="T934" t="s">
        <v>3289</v>
      </c>
      <c r="U934" t="s">
        <v>3290</v>
      </c>
      <c r="V934" t="s">
        <v>3294</v>
      </c>
      <c r="W934" t="s">
        <v>3298</v>
      </c>
      <c r="X934" t="s">
        <v>3301</v>
      </c>
      <c r="Y934" t="s">
        <v>3308</v>
      </c>
      <c r="Z934" t="s">
        <v>3311</v>
      </c>
      <c r="AA934" t="s">
        <v>3313</v>
      </c>
    </row>
    <row r="935" spans="1:27" x14ac:dyDescent="0.25">
      <c r="A935" s="1">
        <v>45398</v>
      </c>
      <c r="B935" t="s">
        <v>35</v>
      </c>
      <c r="C935" t="s">
        <v>122</v>
      </c>
      <c r="D935" t="s">
        <v>3317</v>
      </c>
      <c r="E935" s="2">
        <f t="shared" si="98"/>
        <v>6800</v>
      </c>
      <c r="F935">
        <v>5</v>
      </c>
      <c r="G935" s="2">
        <f t="shared" si="99"/>
        <v>34000</v>
      </c>
      <c r="H935" t="s">
        <v>138</v>
      </c>
      <c r="I935" t="s">
        <v>140</v>
      </c>
      <c r="J935" t="s">
        <v>1075</v>
      </c>
      <c r="K935" t="s">
        <v>3281</v>
      </c>
      <c r="L935">
        <v>5</v>
      </c>
      <c r="M935">
        <v>0</v>
      </c>
      <c r="N935" s="2">
        <f t="shared" si="100"/>
        <v>34000</v>
      </c>
      <c r="O935" s="2">
        <f t="shared" si="104"/>
        <v>900</v>
      </c>
      <c r="P935" s="2">
        <f t="shared" si="101"/>
        <v>4500</v>
      </c>
      <c r="Q935" s="2">
        <f t="shared" si="102"/>
        <v>29500</v>
      </c>
      <c r="R935" s="3">
        <f t="shared" si="103"/>
        <v>0.86764705882352944</v>
      </c>
      <c r="S935" t="s">
        <v>3284</v>
      </c>
      <c r="T935" t="s">
        <v>3288</v>
      </c>
      <c r="U935" t="s">
        <v>3291</v>
      </c>
      <c r="V935" t="s">
        <v>3293</v>
      </c>
      <c r="W935" t="s">
        <v>3298</v>
      </c>
      <c r="X935" t="s">
        <v>3301</v>
      </c>
      <c r="Y935" t="s">
        <v>3309</v>
      </c>
      <c r="Z935" t="s">
        <v>3310</v>
      </c>
      <c r="AA935" t="s">
        <v>3312</v>
      </c>
    </row>
    <row r="936" spans="1:27" x14ac:dyDescent="0.25">
      <c r="A936" s="1">
        <v>45398</v>
      </c>
      <c r="B936" t="s">
        <v>31</v>
      </c>
      <c r="C936" t="s">
        <v>130</v>
      </c>
      <c r="D936" t="s">
        <v>3319</v>
      </c>
      <c r="E936" s="2">
        <f t="shared" si="98"/>
        <v>1300</v>
      </c>
      <c r="F936">
        <v>5</v>
      </c>
      <c r="G936" s="2">
        <f t="shared" si="99"/>
        <v>6500</v>
      </c>
      <c r="H936" t="s">
        <v>138</v>
      </c>
      <c r="I936" t="s">
        <v>141</v>
      </c>
      <c r="J936" t="s">
        <v>1076</v>
      </c>
      <c r="K936" t="s">
        <v>3281</v>
      </c>
      <c r="L936">
        <v>5</v>
      </c>
      <c r="M936">
        <v>0</v>
      </c>
      <c r="N936" s="2">
        <f t="shared" si="100"/>
        <v>6500</v>
      </c>
      <c r="O936" s="2">
        <f t="shared" si="104"/>
        <v>1800</v>
      </c>
      <c r="P936" s="2">
        <f t="shared" si="101"/>
        <v>9000</v>
      </c>
      <c r="Q936" s="2">
        <f t="shared" si="102"/>
        <v>-2500</v>
      </c>
      <c r="R936" s="3">
        <f t="shared" si="103"/>
        <v>-0.38461538461538464</v>
      </c>
      <c r="S936" t="s">
        <v>3285</v>
      </c>
      <c r="T936" t="s">
        <v>3289</v>
      </c>
      <c r="U936" t="s">
        <v>3291</v>
      </c>
      <c r="V936" t="s">
        <v>3295</v>
      </c>
      <c r="W936" t="s">
        <v>3298</v>
      </c>
      <c r="X936" t="s">
        <v>3301</v>
      </c>
      <c r="Y936" t="s">
        <v>3308</v>
      </c>
      <c r="Z936" t="s">
        <v>3310</v>
      </c>
      <c r="AA936" t="s">
        <v>3314</v>
      </c>
    </row>
    <row r="937" spans="1:27" x14ac:dyDescent="0.25">
      <c r="A937" s="1">
        <v>45398</v>
      </c>
      <c r="B937" t="s">
        <v>118</v>
      </c>
      <c r="C937" t="s">
        <v>130</v>
      </c>
      <c r="D937" t="s">
        <v>3320</v>
      </c>
      <c r="E937" s="2">
        <f t="shared" si="98"/>
        <v>2800</v>
      </c>
      <c r="F937">
        <v>1</v>
      </c>
      <c r="G937" s="2">
        <f t="shared" si="99"/>
        <v>2800</v>
      </c>
      <c r="H937" t="s">
        <v>136</v>
      </c>
      <c r="I937" t="s">
        <v>141</v>
      </c>
      <c r="J937" t="s">
        <v>1077</v>
      </c>
      <c r="K937" t="s">
        <v>3281</v>
      </c>
      <c r="L937">
        <v>1</v>
      </c>
      <c r="M937">
        <v>0</v>
      </c>
      <c r="N937" s="2">
        <f t="shared" si="100"/>
        <v>2800</v>
      </c>
      <c r="O937" s="2">
        <f t="shared" si="104"/>
        <v>5000</v>
      </c>
      <c r="P937" s="2">
        <f t="shared" si="101"/>
        <v>5000</v>
      </c>
      <c r="Q937" s="2">
        <f t="shared" si="102"/>
        <v>-2200</v>
      </c>
      <c r="R937" s="3">
        <f t="shared" si="103"/>
        <v>-0.7857142857142857</v>
      </c>
      <c r="S937" t="s">
        <v>3285</v>
      </c>
      <c r="T937" t="s">
        <v>3289</v>
      </c>
      <c r="U937" t="s">
        <v>3290</v>
      </c>
      <c r="V937" t="s">
        <v>3294</v>
      </c>
      <c r="W937" t="s">
        <v>3298</v>
      </c>
      <c r="X937" t="s">
        <v>3301</v>
      </c>
      <c r="Y937" t="s">
        <v>3308</v>
      </c>
      <c r="Z937" t="s">
        <v>3311</v>
      </c>
      <c r="AA937" t="s">
        <v>3312</v>
      </c>
    </row>
    <row r="938" spans="1:27" x14ac:dyDescent="0.25">
      <c r="A938" s="1">
        <v>45398</v>
      </c>
      <c r="B938" t="s">
        <v>73</v>
      </c>
      <c r="C938" t="s">
        <v>126</v>
      </c>
      <c r="D938" t="s">
        <v>3317</v>
      </c>
      <c r="E938" s="2">
        <f t="shared" si="98"/>
        <v>6800</v>
      </c>
      <c r="F938">
        <v>3</v>
      </c>
      <c r="G938" s="2">
        <f t="shared" si="99"/>
        <v>20400</v>
      </c>
      <c r="H938" t="s">
        <v>138</v>
      </c>
      <c r="I938" t="s">
        <v>140</v>
      </c>
      <c r="J938" t="s">
        <v>1078</v>
      </c>
      <c r="K938" t="s">
        <v>3281</v>
      </c>
      <c r="L938">
        <v>3</v>
      </c>
      <c r="M938">
        <v>0</v>
      </c>
      <c r="N938" s="2">
        <f t="shared" si="100"/>
        <v>20400</v>
      </c>
      <c r="O938" s="2">
        <f t="shared" si="104"/>
        <v>400</v>
      </c>
      <c r="P938" s="2">
        <f t="shared" si="101"/>
        <v>1200</v>
      </c>
      <c r="Q938" s="2">
        <f t="shared" si="102"/>
        <v>19200</v>
      </c>
      <c r="R938" s="3">
        <f t="shared" si="103"/>
        <v>0.94117647058823528</v>
      </c>
      <c r="S938" t="s">
        <v>3285</v>
      </c>
      <c r="T938" t="s">
        <v>3289</v>
      </c>
      <c r="U938" t="s">
        <v>3291</v>
      </c>
      <c r="V938" t="s">
        <v>3292</v>
      </c>
      <c r="W938" t="s">
        <v>3298</v>
      </c>
      <c r="X938" t="s">
        <v>3301</v>
      </c>
      <c r="Y938" t="s">
        <v>3308</v>
      </c>
      <c r="Z938" t="s">
        <v>3310</v>
      </c>
      <c r="AA938" t="s">
        <v>3313</v>
      </c>
    </row>
    <row r="939" spans="1:27" x14ac:dyDescent="0.25">
      <c r="A939" s="1">
        <v>45398</v>
      </c>
      <c r="B939" t="s">
        <v>101</v>
      </c>
      <c r="C939" t="s">
        <v>123</v>
      </c>
      <c r="D939" t="s">
        <v>3329</v>
      </c>
      <c r="E939" s="2">
        <f t="shared" si="98"/>
        <v>800</v>
      </c>
      <c r="F939">
        <v>3</v>
      </c>
      <c r="G939" s="2">
        <f t="shared" si="99"/>
        <v>2400</v>
      </c>
      <c r="H939" t="s">
        <v>136</v>
      </c>
      <c r="I939" t="s">
        <v>140</v>
      </c>
      <c r="J939" t="s">
        <v>1079</v>
      </c>
      <c r="K939" t="s">
        <v>3282</v>
      </c>
      <c r="L939">
        <v>3</v>
      </c>
      <c r="M939">
        <v>0</v>
      </c>
      <c r="N939" s="2">
        <f t="shared" si="100"/>
        <v>2400</v>
      </c>
      <c r="O939" s="2">
        <f t="shared" si="104"/>
        <v>3500</v>
      </c>
      <c r="P939" s="2">
        <f t="shared" si="101"/>
        <v>10500</v>
      </c>
      <c r="Q939" s="2">
        <f t="shared" si="102"/>
        <v>-8100</v>
      </c>
      <c r="R939" s="3">
        <f t="shared" si="103"/>
        <v>-3.375</v>
      </c>
      <c r="S939" t="s">
        <v>3284</v>
      </c>
      <c r="T939" t="s">
        <v>3288</v>
      </c>
      <c r="U939" t="s">
        <v>3290</v>
      </c>
      <c r="V939" t="s">
        <v>3292</v>
      </c>
      <c r="W939" t="s">
        <v>3298</v>
      </c>
      <c r="X939" t="s">
        <v>3301</v>
      </c>
      <c r="Y939" t="s">
        <v>3307</v>
      </c>
      <c r="Z939" t="s">
        <v>3311</v>
      </c>
      <c r="AA939" t="s">
        <v>3315</v>
      </c>
    </row>
    <row r="940" spans="1:27" x14ac:dyDescent="0.25">
      <c r="A940" s="1">
        <v>45398</v>
      </c>
      <c r="B940" t="s">
        <v>62</v>
      </c>
      <c r="C940" t="s">
        <v>134</v>
      </c>
      <c r="D940" t="s">
        <v>3318</v>
      </c>
      <c r="E940" s="2">
        <f t="shared" si="98"/>
        <v>4800</v>
      </c>
      <c r="F940">
        <v>2</v>
      </c>
      <c r="G940" s="2">
        <f t="shared" si="99"/>
        <v>9600</v>
      </c>
      <c r="H940" t="s">
        <v>137</v>
      </c>
      <c r="I940" t="s">
        <v>141</v>
      </c>
      <c r="J940" t="s">
        <v>1080</v>
      </c>
      <c r="K940" t="s">
        <v>3281</v>
      </c>
      <c r="L940">
        <v>2</v>
      </c>
      <c r="M940">
        <v>0</v>
      </c>
      <c r="N940" s="2">
        <f t="shared" si="100"/>
        <v>9600</v>
      </c>
      <c r="O940" s="2">
        <f t="shared" si="104"/>
        <v>2600</v>
      </c>
      <c r="P940" s="2">
        <f t="shared" si="101"/>
        <v>5200</v>
      </c>
      <c r="Q940" s="2">
        <f t="shared" si="102"/>
        <v>4400</v>
      </c>
      <c r="R940" s="3">
        <f t="shared" si="103"/>
        <v>0.45833333333333331</v>
      </c>
      <c r="S940" t="s">
        <v>3284</v>
      </c>
      <c r="T940" t="s">
        <v>3287</v>
      </c>
      <c r="U940" t="s">
        <v>3291</v>
      </c>
      <c r="V940" t="s">
        <v>3294</v>
      </c>
      <c r="W940" t="s">
        <v>3298</v>
      </c>
      <c r="X940" t="s">
        <v>3301</v>
      </c>
      <c r="Y940" t="s">
        <v>3307</v>
      </c>
      <c r="Z940" t="s">
        <v>3311</v>
      </c>
      <c r="AA940" t="s">
        <v>3315</v>
      </c>
    </row>
    <row r="941" spans="1:27" x14ac:dyDescent="0.25">
      <c r="A941" s="1">
        <v>45398</v>
      </c>
      <c r="B941" t="s">
        <v>48</v>
      </c>
      <c r="C941" t="s">
        <v>130</v>
      </c>
      <c r="D941" t="s">
        <v>3322</v>
      </c>
      <c r="E941" s="2">
        <f t="shared" si="98"/>
        <v>3800</v>
      </c>
      <c r="F941">
        <v>3</v>
      </c>
      <c r="G941" s="2">
        <f t="shared" si="99"/>
        <v>11400</v>
      </c>
      <c r="H941" t="s">
        <v>136</v>
      </c>
      <c r="I941" t="s">
        <v>140</v>
      </c>
      <c r="J941" t="s">
        <v>1081</v>
      </c>
      <c r="K941" t="s">
        <v>3281</v>
      </c>
      <c r="L941">
        <v>3</v>
      </c>
      <c r="M941">
        <v>0</v>
      </c>
      <c r="N941" s="2">
        <f t="shared" si="100"/>
        <v>11400</v>
      </c>
      <c r="O941" s="2">
        <f t="shared" si="104"/>
        <v>4200</v>
      </c>
      <c r="P941" s="2">
        <f t="shared" si="101"/>
        <v>12600</v>
      </c>
      <c r="Q941" s="2">
        <f t="shared" si="102"/>
        <v>-1200</v>
      </c>
      <c r="R941" s="3">
        <f t="shared" si="103"/>
        <v>-0.10526315789473684</v>
      </c>
      <c r="S941" t="s">
        <v>3285</v>
      </c>
      <c r="T941" t="s">
        <v>3288</v>
      </c>
      <c r="U941" t="s">
        <v>3291</v>
      </c>
      <c r="V941" t="s">
        <v>3292</v>
      </c>
      <c r="W941" t="s">
        <v>3298</v>
      </c>
      <c r="X941" t="s">
        <v>3301</v>
      </c>
      <c r="Y941" t="s">
        <v>3307</v>
      </c>
      <c r="Z941" t="s">
        <v>3310</v>
      </c>
      <c r="AA941" t="s">
        <v>3314</v>
      </c>
    </row>
    <row r="942" spans="1:27" x14ac:dyDescent="0.25">
      <c r="A942" s="1">
        <v>45399</v>
      </c>
      <c r="B942" t="s">
        <v>33</v>
      </c>
      <c r="C942" t="s">
        <v>130</v>
      </c>
      <c r="D942" t="s">
        <v>3321</v>
      </c>
      <c r="E942" s="2">
        <f t="shared" si="98"/>
        <v>5800</v>
      </c>
      <c r="F942">
        <v>4</v>
      </c>
      <c r="G942" s="2">
        <f t="shared" si="99"/>
        <v>23200</v>
      </c>
      <c r="H942" t="s">
        <v>138</v>
      </c>
      <c r="I942" t="s">
        <v>141</v>
      </c>
      <c r="J942" t="s">
        <v>1082</v>
      </c>
      <c r="K942" t="s">
        <v>3281</v>
      </c>
      <c r="L942">
        <v>4</v>
      </c>
      <c r="M942">
        <v>0</v>
      </c>
      <c r="N942" s="2">
        <f t="shared" si="100"/>
        <v>23200</v>
      </c>
      <c r="O942" s="2">
        <f t="shared" si="104"/>
        <v>5000</v>
      </c>
      <c r="P942" s="2">
        <f t="shared" si="101"/>
        <v>20000</v>
      </c>
      <c r="Q942" s="2">
        <f t="shared" si="102"/>
        <v>3200</v>
      </c>
      <c r="R942" s="3">
        <f t="shared" si="103"/>
        <v>0.13793103448275862</v>
      </c>
      <c r="S942" t="s">
        <v>3284</v>
      </c>
      <c r="T942" t="s">
        <v>3289</v>
      </c>
      <c r="U942" t="s">
        <v>3291</v>
      </c>
      <c r="V942" t="s">
        <v>3295</v>
      </c>
      <c r="W942" t="s">
        <v>3298</v>
      </c>
      <c r="X942" t="s">
        <v>3302</v>
      </c>
      <c r="Y942" t="s">
        <v>3307</v>
      </c>
      <c r="Z942" t="s">
        <v>3311</v>
      </c>
      <c r="AA942" t="s">
        <v>3315</v>
      </c>
    </row>
    <row r="943" spans="1:27" x14ac:dyDescent="0.25">
      <c r="A943" s="1">
        <v>45399</v>
      </c>
      <c r="B943" t="s">
        <v>85</v>
      </c>
      <c r="C943" t="s">
        <v>131</v>
      </c>
      <c r="D943" t="s">
        <v>3317</v>
      </c>
      <c r="E943" s="2">
        <f t="shared" si="98"/>
        <v>6800</v>
      </c>
      <c r="F943">
        <v>4</v>
      </c>
      <c r="G943" s="2">
        <f t="shared" si="99"/>
        <v>27200</v>
      </c>
      <c r="H943" t="s">
        <v>136</v>
      </c>
      <c r="I943" t="s">
        <v>140</v>
      </c>
      <c r="J943" t="s">
        <v>1083</v>
      </c>
      <c r="K943" t="s">
        <v>3281</v>
      </c>
      <c r="L943">
        <v>4</v>
      </c>
      <c r="M943">
        <v>0</v>
      </c>
      <c r="N943" s="2">
        <f t="shared" si="100"/>
        <v>27200</v>
      </c>
      <c r="O943" s="2">
        <f t="shared" si="104"/>
        <v>400</v>
      </c>
      <c r="P943" s="2">
        <f t="shared" si="101"/>
        <v>1600</v>
      </c>
      <c r="Q943" s="2">
        <f t="shared" si="102"/>
        <v>25600</v>
      </c>
      <c r="R943" s="3">
        <f t="shared" si="103"/>
        <v>0.94117647058823528</v>
      </c>
      <c r="S943" t="s">
        <v>3285</v>
      </c>
      <c r="T943" t="s">
        <v>3287</v>
      </c>
      <c r="U943" t="s">
        <v>3290</v>
      </c>
      <c r="V943" t="s">
        <v>3295</v>
      </c>
      <c r="W943" t="s">
        <v>3298</v>
      </c>
      <c r="X943" t="s">
        <v>3302</v>
      </c>
      <c r="Y943" t="s">
        <v>3309</v>
      </c>
      <c r="Z943" t="s">
        <v>3310</v>
      </c>
      <c r="AA943" t="s">
        <v>3314</v>
      </c>
    </row>
    <row r="944" spans="1:27" x14ac:dyDescent="0.25">
      <c r="A944" s="1">
        <v>45399</v>
      </c>
      <c r="B944" t="s">
        <v>101</v>
      </c>
      <c r="C944" t="s">
        <v>123</v>
      </c>
      <c r="D944" t="s">
        <v>3329</v>
      </c>
      <c r="E944" s="2">
        <f t="shared" si="98"/>
        <v>800</v>
      </c>
      <c r="F944">
        <v>5</v>
      </c>
      <c r="G944" s="2">
        <f t="shared" si="99"/>
        <v>4000</v>
      </c>
      <c r="H944" t="s">
        <v>138</v>
      </c>
      <c r="I944" t="s">
        <v>140</v>
      </c>
      <c r="J944" t="s">
        <v>1084</v>
      </c>
      <c r="K944" t="s">
        <v>3282</v>
      </c>
      <c r="L944">
        <v>5</v>
      </c>
      <c r="M944">
        <v>50</v>
      </c>
      <c r="N944" s="2">
        <f t="shared" si="100"/>
        <v>3950</v>
      </c>
      <c r="O944" s="2">
        <f t="shared" si="104"/>
        <v>5000</v>
      </c>
      <c r="P944" s="2">
        <f t="shared" si="101"/>
        <v>25000</v>
      </c>
      <c r="Q944" s="2">
        <f t="shared" si="102"/>
        <v>-21050</v>
      </c>
      <c r="R944" s="3">
        <f t="shared" si="103"/>
        <v>-5.3291139240506329</v>
      </c>
      <c r="S944" t="s">
        <v>3284</v>
      </c>
      <c r="T944" t="s">
        <v>3289</v>
      </c>
      <c r="U944" t="s">
        <v>3291</v>
      </c>
      <c r="V944" t="s">
        <v>3295</v>
      </c>
      <c r="W944" t="s">
        <v>3298</v>
      </c>
      <c r="X944" t="s">
        <v>3302</v>
      </c>
      <c r="Y944" t="s">
        <v>3309</v>
      </c>
      <c r="Z944" t="s">
        <v>3310</v>
      </c>
      <c r="AA944" t="s">
        <v>3315</v>
      </c>
    </row>
    <row r="945" spans="1:27" x14ac:dyDescent="0.25">
      <c r="A945" s="1">
        <v>45400</v>
      </c>
      <c r="B945" t="s">
        <v>39</v>
      </c>
      <c r="C945" t="s">
        <v>130</v>
      </c>
      <c r="D945" t="s">
        <v>3317</v>
      </c>
      <c r="E945" s="2">
        <f t="shared" si="98"/>
        <v>6800</v>
      </c>
      <c r="F945">
        <v>5</v>
      </c>
      <c r="G945" s="2">
        <f t="shared" si="99"/>
        <v>34000</v>
      </c>
      <c r="H945" t="s">
        <v>138</v>
      </c>
      <c r="I945" t="s">
        <v>140</v>
      </c>
      <c r="J945" t="s">
        <v>1085</v>
      </c>
      <c r="K945" t="s">
        <v>3281</v>
      </c>
      <c r="L945">
        <v>5</v>
      </c>
      <c r="M945">
        <v>0</v>
      </c>
      <c r="N945" s="2">
        <f t="shared" si="100"/>
        <v>34000</v>
      </c>
      <c r="O945" s="2">
        <f t="shared" si="104"/>
        <v>5000</v>
      </c>
      <c r="P945" s="2">
        <f t="shared" si="101"/>
        <v>25000</v>
      </c>
      <c r="Q945" s="2">
        <f t="shared" si="102"/>
        <v>9000</v>
      </c>
      <c r="R945" s="3">
        <f t="shared" si="103"/>
        <v>0.26470588235294118</v>
      </c>
      <c r="S945" t="s">
        <v>3286</v>
      </c>
      <c r="T945" t="s">
        <v>3288</v>
      </c>
      <c r="U945" t="s">
        <v>3291</v>
      </c>
      <c r="V945" t="s">
        <v>3292</v>
      </c>
      <c r="W945" t="s">
        <v>3298</v>
      </c>
      <c r="X945" t="s">
        <v>3303</v>
      </c>
      <c r="Y945" t="s">
        <v>3308</v>
      </c>
      <c r="Z945" t="s">
        <v>3311</v>
      </c>
      <c r="AA945" t="s">
        <v>3313</v>
      </c>
    </row>
    <row r="946" spans="1:27" x14ac:dyDescent="0.25">
      <c r="A946" s="1">
        <v>45400</v>
      </c>
      <c r="B946" t="s">
        <v>84</v>
      </c>
      <c r="C946" t="s">
        <v>127</v>
      </c>
      <c r="D946" t="s">
        <v>3317</v>
      </c>
      <c r="E946" s="2">
        <f t="shared" si="98"/>
        <v>6800</v>
      </c>
      <c r="F946">
        <v>5</v>
      </c>
      <c r="G946" s="2">
        <f t="shared" si="99"/>
        <v>34000</v>
      </c>
      <c r="H946" t="s">
        <v>136</v>
      </c>
      <c r="I946" t="s">
        <v>140</v>
      </c>
      <c r="J946" t="s">
        <v>1086</v>
      </c>
      <c r="K946" t="s">
        <v>3281</v>
      </c>
      <c r="L946">
        <v>5</v>
      </c>
      <c r="M946">
        <v>50</v>
      </c>
      <c r="N946" s="2">
        <f t="shared" si="100"/>
        <v>33950</v>
      </c>
      <c r="O946" s="2">
        <f t="shared" si="104"/>
        <v>3500</v>
      </c>
      <c r="P946" s="2">
        <f t="shared" si="101"/>
        <v>17500</v>
      </c>
      <c r="Q946" s="2">
        <f t="shared" si="102"/>
        <v>16450</v>
      </c>
      <c r="R946" s="3">
        <f t="shared" si="103"/>
        <v>0.4845360824742268</v>
      </c>
      <c r="S946" t="s">
        <v>3286</v>
      </c>
      <c r="T946" t="s">
        <v>3287</v>
      </c>
      <c r="U946" t="s">
        <v>3290</v>
      </c>
      <c r="V946" t="s">
        <v>3292</v>
      </c>
      <c r="W946" t="s">
        <v>3298</v>
      </c>
      <c r="X946" t="s">
        <v>3303</v>
      </c>
      <c r="Y946" t="s">
        <v>3309</v>
      </c>
      <c r="Z946" t="s">
        <v>3311</v>
      </c>
      <c r="AA946" t="s">
        <v>3315</v>
      </c>
    </row>
    <row r="947" spans="1:27" x14ac:dyDescent="0.25">
      <c r="A947" s="1">
        <v>45400</v>
      </c>
      <c r="B947" t="s">
        <v>33</v>
      </c>
      <c r="C947" t="s">
        <v>125</v>
      </c>
      <c r="D947" t="s">
        <v>3318</v>
      </c>
      <c r="E947" s="2">
        <f t="shared" si="98"/>
        <v>4800</v>
      </c>
      <c r="F947">
        <v>2</v>
      </c>
      <c r="G947" s="2">
        <f t="shared" si="99"/>
        <v>9600</v>
      </c>
      <c r="H947" t="s">
        <v>136</v>
      </c>
      <c r="I947" t="s">
        <v>141</v>
      </c>
      <c r="J947" t="s">
        <v>1087</v>
      </c>
      <c r="K947" t="s">
        <v>3281</v>
      </c>
      <c r="L947">
        <v>2</v>
      </c>
      <c r="M947">
        <v>0</v>
      </c>
      <c r="N947" s="2">
        <f t="shared" si="100"/>
        <v>9600</v>
      </c>
      <c r="O947" s="2">
        <f t="shared" si="104"/>
        <v>5000</v>
      </c>
      <c r="P947" s="2">
        <f t="shared" si="101"/>
        <v>10000</v>
      </c>
      <c r="Q947" s="2">
        <f t="shared" si="102"/>
        <v>-400</v>
      </c>
      <c r="R947" s="3">
        <f t="shared" si="103"/>
        <v>-4.1666666666666664E-2</v>
      </c>
      <c r="S947" t="s">
        <v>3284</v>
      </c>
      <c r="T947" t="s">
        <v>3289</v>
      </c>
      <c r="U947" t="s">
        <v>3290</v>
      </c>
      <c r="V947" t="s">
        <v>3294</v>
      </c>
      <c r="W947" t="s">
        <v>3298</v>
      </c>
      <c r="X947" t="s">
        <v>3303</v>
      </c>
      <c r="Y947" t="s">
        <v>3308</v>
      </c>
      <c r="Z947" t="s">
        <v>3310</v>
      </c>
      <c r="AA947" t="s">
        <v>3312</v>
      </c>
    </row>
    <row r="948" spans="1:27" x14ac:dyDescent="0.25">
      <c r="A948" s="1">
        <v>45400</v>
      </c>
      <c r="B948" t="s">
        <v>50</v>
      </c>
      <c r="C948" t="s">
        <v>133</v>
      </c>
      <c r="D948" t="s">
        <v>3317</v>
      </c>
      <c r="E948" s="2">
        <f t="shared" si="98"/>
        <v>6800</v>
      </c>
      <c r="F948">
        <v>3</v>
      </c>
      <c r="G948" s="2">
        <f t="shared" si="99"/>
        <v>20400</v>
      </c>
      <c r="H948" t="s">
        <v>137</v>
      </c>
      <c r="I948" t="s">
        <v>139</v>
      </c>
      <c r="J948" t="s">
        <v>1088</v>
      </c>
      <c r="K948" t="s">
        <v>3281</v>
      </c>
      <c r="L948">
        <v>3</v>
      </c>
      <c r="M948">
        <v>0</v>
      </c>
      <c r="N948" s="2">
        <f t="shared" si="100"/>
        <v>20400</v>
      </c>
      <c r="O948" s="2">
        <f t="shared" si="104"/>
        <v>900</v>
      </c>
      <c r="P948" s="2">
        <f t="shared" si="101"/>
        <v>2700</v>
      </c>
      <c r="Q948" s="2">
        <f t="shared" si="102"/>
        <v>17700</v>
      </c>
      <c r="R948" s="3">
        <f t="shared" si="103"/>
        <v>0.86764705882352944</v>
      </c>
      <c r="S948" t="s">
        <v>3286</v>
      </c>
      <c r="T948" t="s">
        <v>3288</v>
      </c>
      <c r="U948" t="s">
        <v>3290</v>
      </c>
      <c r="V948" t="s">
        <v>3295</v>
      </c>
      <c r="W948" t="s">
        <v>3298</v>
      </c>
      <c r="X948" t="s">
        <v>3303</v>
      </c>
      <c r="Y948" t="s">
        <v>3309</v>
      </c>
      <c r="Z948" t="s">
        <v>3310</v>
      </c>
      <c r="AA948" t="s">
        <v>3313</v>
      </c>
    </row>
    <row r="949" spans="1:27" x14ac:dyDescent="0.25">
      <c r="A949" s="1">
        <v>45400</v>
      </c>
      <c r="B949" t="s">
        <v>105</v>
      </c>
      <c r="C949" t="s">
        <v>130</v>
      </c>
      <c r="D949" t="s">
        <v>3319</v>
      </c>
      <c r="E949" s="2">
        <f t="shared" si="98"/>
        <v>1300</v>
      </c>
      <c r="F949">
        <v>3</v>
      </c>
      <c r="G949" s="2">
        <f t="shared" si="99"/>
        <v>3900</v>
      </c>
      <c r="H949" t="s">
        <v>136</v>
      </c>
      <c r="I949" t="s">
        <v>139</v>
      </c>
      <c r="J949" t="s">
        <v>1089</v>
      </c>
      <c r="K949" t="s">
        <v>3281</v>
      </c>
      <c r="L949">
        <v>3</v>
      </c>
      <c r="M949">
        <v>0</v>
      </c>
      <c r="N949" s="2">
        <f t="shared" si="100"/>
        <v>3900</v>
      </c>
      <c r="O949" s="2">
        <f t="shared" si="104"/>
        <v>1800</v>
      </c>
      <c r="P949" s="2">
        <f t="shared" si="101"/>
        <v>5400</v>
      </c>
      <c r="Q949" s="2">
        <f t="shared" si="102"/>
        <v>-1500</v>
      </c>
      <c r="R949" s="3">
        <f t="shared" si="103"/>
        <v>-0.38461538461538464</v>
      </c>
      <c r="S949" t="s">
        <v>3286</v>
      </c>
      <c r="T949" t="s">
        <v>3288</v>
      </c>
      <c r="U949" t="s">
        <v>3290</v>
      </c>
      <c r="V949" t="s">
        <v>3293</v>
      </c>
      <c r="W949" t="s">
        <v>3298</v>
      </c>
      <c r="X949" t="s">
        <v>3303</v>
      </c>
      <c r="Y949" t="s">
        <v>3308</v>
      </c>
      <c r="Z949" t="s">
        <v>3311</v>
      </c>
      <c r="AA949" t="s">
        <v>3312</v>
      </c>
    </row>
    <row r="950" spans="1:27" x14ac:dyDescent="0.25">
      <c r="A950" s="1">
        <v>45400</v>
      </c>
      <c r="B950" t="s">
        <v>109</v>
      </c>
      <c r="C950" t="s">
        <v>127</v>
      </c>
      <c r="D950" t="s">
        <v>3320</v>
      </c>
      <c r="E950" s="2">
        <f t="shared" si="98"/>
        <v>2800</v>
      </c>
      <c r="F950">
        <v>2</v>
      </c>
      <c r="G950" s="2">
        <f t="shared" si="99"/>
        <v>5600</v>
      </c>
      <c r="H950" t="s">
        <v>138</v>
      </c>
      <c r="I950" t="s">
        <v>141</v>
      </c>
      <c r="J950" t="s">
        <v>1090</v>
      </c>
      <c r="K950" t="s">
        <v>3281</v>
      </c>
      <c r="L950">
        <v>2</v>
      </c>
      <c r="M950">
        <v>0</v>
      </c>
      <c r="N950" s="2">
        <f t="shared" si="100"/>
        <v>5600</v>
      </c>
      <c r="O950" s="2">
        <f t="shared" si="104"/>
        <v>5000</v>
      </c>
      <c r="P950" s="2">
        <f t="shared" si="101"/>
        <v>10000</v>
      </c>
      <c r="Q950" s="2">
        <f t="shared" si="102"/>
        <v>-4400</v>
      </c>
      <c r="R950" s="3">
        <f t="shared" si="103"/>
        <v>-0.7857142857142857</v>
      </c>
      <c r="S950" t="s">
        <v>3285</v>
      </c>
      <c r="T950" t="s">
        <v>3287</v>
      </c>
      <c r="U950" t="s">
        <v>3291</v>
      </c>
      <c r="V950" t="s">
        <v>3295</v>
      </c>
      <c r="W950" t="s">
        <v>3298</v>
      </c>
      <c r="X950" t="s">
        <v>3303</v>
      </c>
      <c r="Y950" t="s">
        <v>3309</v>
      </c>
      <c r="Z950" t="s">
        <v>3311</v>
      </c>
      <c r="AA950" t="s">
        <v>3313</v>
      </c>
    </row>
    <row r="951" spans="1:27" x14ac:dyDescent="0.25">
      <c r="A951" s="1">
        <v>45401</v>
      </c>
      <c r="B951" t="s">
        <v>67</v>
      </c>
      <c r="C951" t="s">
        <v>127</v>
      </c>
      <c r="D951" t="s">
        <v>3317</v>
      </c>
      <c r="E951" s="2">
        <f t="shared" si="98"/>
        <v>6800</v>
      </c>
      <c r="F951">
        <v>3</v>
      </c>
      <c r="G951" s="2">
        <f t="shared" si="99"/>
        <v>20400</v>
      </c>
      <c r="H951" t="s">
        <v>138</v>
      </c>
      <c r="I951" t="s">
        <v>141</v>
      </c>
      <c r="J951" t="s">
        <v>1091</v>
      </c>
      <c r="K951" t="s">
        <v>3281</v>
      </c>
      <c r="L951">
        <v>3</v>
      </c>
      <c r="M951">
        <v>0</v>
      </c>
      <c r="N951" s="2">
        <f t="shared" si="100"/>
        <v>20400</v>
      </c>
      <c r="O951" s="2">
        <f t="shared" si="104"/>
        <v>4200</v>
      </c>
      <c r="P951" s="2">
        <f t="shared" si="101"/>
        <v>12600</v>
      </c>
      <c r="Q951" s="2">
        <f t="shared" si="102"/>
        <v>7800</v>
      </c>
      <c r="R951" s="3">
        <f t="shared" si="103"/>
        <v>0.38235294117647056</v>
      </c>
      <c r="S951" t="s">
        <v>3284</v>
      </c>
      <c r="T951" t="s">
        <v>3288</v>
      </c>
      <c r="U951" t="s">
        <v>3290</v>
      </c>
      <c r="V951" t="s">
        <v>3294</v>
      </c>
      <c r="W951" t="s">
        <v>3298</v>
      </c>
      <c r="X951" t="s">
        <v>3304</v>
      </c>
      <c r="Y951" t="s">
        <v>3309</v>
      </c>
      <c r="Z951" t="s">
        <v>3310</v>
      </c>
      <c r="AA951" t="s">
        <v>3313</v>
      </c>
    </row>
    <row r="952" spans="1:27" x14ac:dyDescent="0.25">
      <c r="A952" s="1">
        <v>45401</v>
      </c>
      <c r="B952" t="s">
        <v>61</v>
      </c>
      <c r="C952" t="s">
        <v>128</v>
      </c>
      <c r="D952" t="s">
        <v>3321</v>
      </c>
      <c r="E952" s="2">
        <f t="shared" si="98"/>
        <v>5800</v>
      </c>
      <c r="F952">
        <v>1</v>
      </c>
      <c r="G952" s="2">
        <f t="shared" si="99"/>
        <v>5800</v>
      </c>
      <c r="H952" t="s">
        <v>136</v>
      </c>
      <c r="I952" t="s">
        <v>140</v>
      </c>
      <c r="J952" t="s">
        <v>1092</v>
      </c>
      <c r="K952" t="s">
        <v>3283</v>
      </c>
      <c r="L952">
        <v>1</v>
      </c>
      <c r="M952">
        <v>0</v>
      </c>
      <c r="N952" s="2">
        <f t="shared" si="100"/>
        <v>5800</v>
      </c>
      <c r="O952" s="2">
        <f t="shared" si="104"/>
        <v>1800</v>
      </c>
      <c r="P952" s="2">
        <f t="shared" si="101"/>
        <v>1800</v>
      </c>
      <c r="Q952" s="2">
        <f t="shared" si="102"/>
        <v>4000</v>
      </c>
      <c r="R952" s="3">
        <f t="shared" si="103"/>
        <v>0.68965517241379315</v>
      </c>
      <c r="S952" t="s">
        <v>3286</v>
      </c>
      <c r="T952" t="s">
        <v>3288</v>
      </c>
      <c r="U952" t="s">
        <v>3290</v>
      </c>
      <c r="V952" t="s">
        <v>3294</v>
      </c>
      <c r="W952" t="s">
        <v>3298</v>
      </c>
      <c r="X952" t="s">
        <v>3304</v>
      </c>
      <c r="Y952" t="s">
        <v>3307</v>
      </c>
      <c r="Z952" t="s">
        <v>3311</v>
      </c>
      <c r="AA952" t="s">
        <v>3314</v>
      </c>
    </row>
    <row r="953" spans="1:27" x14ac:dyDescent="0.25">
      <c r="A953" s="1">
        <v>45401</v>
      </c>
      <c r="B953" t="s">
        <v>69</v>
      </c>
      <c r="C953" t="s">
        <v>135</v>
      </c>
      <c r="D953" t="s">
        <v>3320</v>
      </c>
      <c r="E953" s="2">
        <f t="shared" si="98"/>
        <v>2800</v>
      </c>
      <c r="F953">
        <v>5</v>
      </c>
      <c r="G953" s="2">
        <f t="shared" si="99"/>
        <v>14000</v>
      </c>
      <c r="H953" t="s">
        <v>136</v>
      </c>
      <c r="I953" t="s">
        <v>141</v>
      </c>
      <c r="J953" t="s">
        <v>1093</v>
      </c>
      <c r="K953" t="s">
        <v>3281</v>
      </c>
      <c r="L953">
        <v>5</v>
      </c>
      <c r="M953">
        <v>0</v>
      </c>
      <c r="N953" s="2">
        <f t="shared" si="100"/>
        <v>14000</v>
      </c>
      <c r="O953" s="2">
        <f t="shared" si="104"/>
        <v>900</v>
      </c>
      <c r="P953" s="2">
        <f t="shared" si="101"/>
        <v>4500</v>
      </c>
      <c r="Q953" s="2">
        <f t="shared" si="102"/>
        <v>9500</v>
      </c>
      <c r="R953" s="3">
        <f t="shared" si="103"/>
        <v>0.6785714285714286</v>
      </c>
      <c r="S953" t="s">
        <v>3284</v>
      </c>
      <c r="T953" t="s">
        <v>3287</v>
      </c>
      <c r="U953" t="s">
        <v>3291</v>
      </c>
      <c r="V953" t="s">
        <v>3294</v>
      </c>
      <c r="W953" t="s">
        <v>3298</v>
      </c>
      <c r="X953" t="s">
        <v>3304</v>
      </c>
      <c r="Y953" t="s">
        <v>3309</v>
      </c>
      <c r="Z953" t="s">
        <v>3310</v>
      </c>
      <c r="AA953" t="s">
        <v>3314</v>
      </c>
    </row>
    <row r="954" spans="1:27" x14ac:dyDescent="0.25">
      <c r="A954" s="1">
        <v>45401</v>
      </c>
      <c r="B954" t="s">
        <v>104</v>
      </c>
      <c r="C954" t="s">
        <v>132</v>
      </c>
      <c r="D954" t="s">
        <v>3319</v>
      </c>
      <c r="E954" s="2">
        <f t="shared" si="98"/>
        <v>1300</v>
      </c>
      <c r="F954">
        <v>5</v>
      </c>
      <c r="G954" s="2">
        <f t="shared" si="99"/>
        <v>6500</v>
      </c>
      <c r="H954" t="s">
        <v>137</v>
      </c>
      <c r="I954" t="s">
        <v>141</v>
      </c>
      <c r="J954" t="s">
        <v>1094</v>
      </c>
      <c r="K954" t="s">
        <v>3281</v>
      </c>
      <c r="L954">
        <v>5</v>
      </c>
      <c r="M954">
        <v>0</v>
      </c>
      <c r="N954" s="2">
        <f t="shared" si="100"/>
        <v>6500</v>
      </c>
      <c r="O954" s="2">
        <f t="shared" si="104"/>
        <v>3500</v>
      </c>
      <c r="P954" s="2">
        <f t="shared" si="101"/>
        <v>17500</v>
      </c>
      <c r="Q954" s="2">
        <f t="shared" si="102"/>
        <v>-11000</v>
      </c>
      <c r="R954" s="3">
        <f t="shared" si="103"/>
        <v>-1.6923076923076923</v>
      </c>
      <c r="S954" t="s">
        <v>3285</v>
      </c>
      <c r="T954" t="s">
        <v>3287</v>
      </c>
      <c r="U954" t="s">
        <v>3290</v>
      </c>
      <c r="V954" t="s">
        <v>3295</v>
      </c>
      <c r="W954" t="s">
        <v>3298</v>
      </c>
      <c r="X954" t="s">
        <v>3304</v>
      </c>
      <c r="Y954" t="s">
        <v>3307</v>
      </c>
      <c r="Z954" t="s">
        <v>3310</v>
      </c>
      <c r="AA954" t="s">
        <v>3315</v>
      </c>
    </row>
    <row r="955" spans="1:27" x14ac:dyDescent="0.25">
      <c r="A955" s="1">
        <v>45401</v>
      </c>
      <c r="B955" t="s">
        <v>106</v>
      </c>
      <c r="C955" t="s">
        <v>125</v>
      </c>
      <c r="D955" t="s">
        <v>3318</v>
      </c>
      <c r="E955" s="2">
        <f t="shared" si="98"/>
        <v>4800</v>
      </c>
      <c r="F955">
        <v>3</v>
      </c>
      <c r="G955" s="2">
        <f t="shared" si="99"/>
        <v>14400</v>
      </c>
      <c r="H955" t="s">
        <v>136</v>
      </c>
      <c r="I955" t="s">
        <v>139</v>
      </c>
      <c r="J955" t="s">
        <v>1095</v>
      </c>
      <c r="K955" t="s">
        <v>3281</v>
      </c>
      <c r="L955">
        <v>3</v>
      </c>
      <c r="M955">
        <v>0</v>
      </c>
      <c r="N955" s="2">
        <f t="shared" si="100"/>
        <v>14400</v>
      </c>
      <c r="O955" s="2">
        <f t="shared" si="104"/>
        <v>900</v>
      </c>
      <c r="P955" s="2">
        <f t="shared" si="101"/>
        <v>2700</v>
      </c>
      <c r="Q955" s="2">
        <f t="shared" si="102"/>
        <v>11700</v>
      </c>
      <c r="R955" s="3">
        <f t="shared" si="103"/>
        <v>0.8125</v>
      </c>
      <c r="S955" t="s">
        <v>3285</v>
      </c>
      <c r="T955" t="s">
        <v>3287</v>
      </c>
      <c r="U955" t="s">
        <v>3290</v>
      </c>
      <c r="V955" t="s">
        <v>3294</v>
      </c>
      <c r="W955" t="s">
        <v>3298</v>
      </c>
      <c r="X955" t="s">
        <v>3304</v>
      </c>
      <c r="Y955" t="s">
        <v>3307</v>
      </c>
      <c r="Z955" t="s">
        <v>3311</v>
      </c>
      <c r="AA955" t="s">
        <v>3314</v>
      </c>
    </row>
    <row r="956" spans="1:27" x14ac:dyDescent="0.25">
      <c r="A956" s="1">
        <v>45401</v>
      </c>
      <c r="B956" t="s">
        <v>93</v>
      </c>
      <c r="C956" t="s">
        <v>133</v>
      </c>
      <c r="D956" t="s">
        <v>3319</v>
      </c>
      <c r="E956" s="2">
        <f t="shared" si="98"/>
        <v>1300</v>
      </c>
      <c r="F956">
        <v>2</v>
      </c>
      <c r="G956" s="2">
        <f t="shared" si="99"/>
        <v>2600</v>
      </c>
      <c r="H956" t="s">
        <v>138</v>
      </c>
      <c r="I956" t="s">
        <v>140</v>
      </c>
      <c r="J956" t="s">
        <v>1096</v>
      </c>
      <c r="K956" t="s">
        <v>3281</v>
      </c>
      <c r="L956">
        <v>2</v>
      </c>
      <c r="M956">
        <v>0</v>
      </c>
      <c r="N956" s="2">
        <f t="shared" si="100"/>
        <v>2600</v>
      </c>
      <c r="O956" s="2">
        <f t="shared" si="104"/>
        <v>3500</v>
      </c>
      <c r="P956" s="2">
        <f t="shared" si="101"/>
        <v>7000</v>
      </c>
      <c r="Q956" s="2">
        <f t="shared" si="102"/>
        <v>-4400</v>
      </c>
      <c r="R956" s="3">
        <f t="shared" si="103"/>
        <v>-1.6923076923076923</v>
      </c>
      <c r="S956" t="s">
        <v>3285</v>
      </c>
      <c r="T956" t="s">
        <v>3287</v>
      </c>
      <c r="U956" t="s">
        <v>3291</v>
      </c>
      <c r="V956" t="s">
        <v>3294</v>
      </c>
      <c r="W956" t="s">
        <v>3298</v>
      </c>
      <c r="X956" t="s">
        <v>3304</v>
      </c>
      <c r="Y956" t="s">
        <v>3308</v>
      </c>
      <c r="Z956" t="s">
        <v>3311</v>
      </c>
      <c r="AA956" t="s">
        <v>3313</v>
      </c>
    </row>
    <row r="957" spans="1:27" x14ac:dyDescent="0.25">
      <c r="A957" s="1">
        <v>45401</v>
      </c>
      <c r="B957" t="s">
        <v>103</v>
      </c>
      <c r="C957" t="s">
        <v>129</v>
      </c>
      <c r="D957" t="s">
        <v>3318</v>
      </c>
      <c r="E957" s="2">
        <f t="shared" si="98"/>
        <v>4800</v>
      </c>
      <c r="F957">
        <v>2</v>
      </c>
      <c r="G957" s="2">
        <f t="shared" si="99"/>
        <v>9600</v>
      </c>
      <c r="H957" t="s">
        <v>137</v>
      </c>
      <c r="I957" t="s">
        <v>139</v>
      </c>
      <c r="J957" t="s">
        <v>1097</v>
      </c>
      <c r="K957" t="s">
        <v>3281</v>
      </c>
      <c r="L957">
        <v>2</v>
      </c>
      <c r="M957">
        <v>0</v>
      </c>
      <c r="N957" s="2">
        <f t="shared" si="100"/>
        <v>9600</v>
      </c>
      <c r="O957" s="2">
        <f t="shared" si="104"/>
        <v>4200</v>
      </c>
      <c r="P957" s="2">
        <f t="shared" si="101"/>
        <v>8400</v>
      </c>
      <c r="Q957" s="2">
        <f t="shared" si="102"/>
        <v>1200</v>
      </c>
      <c r="R957" s="3">
        <f t="shared" si="103"/>
        <v>0.125</v>
      </c>
      <c r="S957" t="s">
        <v>3285</v>
      </c>
      <c r="T957" t="s">
        <v>3288</v>
      </c>
      <c r="U957" t="s">
        <v>3290</v>
      </c>
      <c r="V957" t="s">
        <v>3295</v>
      </c>
      <c r="W957" t="s">
        <v>3298</v>
      </c>
      <c r="X957" t="s">
        <v>3304</v>
      </c>
      <c r="Y957" t="s">
        <v>3309</v>
      </c>
      <c r="Z957" t="s">
        <v>3311</v>
      </c>
      <c r="AA957" t="s">
        <v>3314</v>
      </c>
    </row>
    <row r="958" spans="1:27" x14ac:dyDescent="0.25">
      <c r="A958" s="1">
        <v>45401</v>
      </c>
      <c r="B958" t="s">
        <v>53</v>
      </c>
      <c r="C958" t="s">
        <v>134</v>
      </c>
      <c r="D958" t="s">
        <v>3321</v>
      </c>
      <c r="E958" s="2">
        <f t="shared" si="98"/>
        <v>5800</v>
      </c>
      <c r="F958">
        <v>1</v>
      </c>
      <c r="G958" s="2">
        <f t="shared" si="99"/>
        <v>5800</v>
      </c>
      <c r="H958" t="s">
        <v>138</v>
      </c>
      <c r="I958" t="s">
        <v>140</v>
      </c>
      <c r="J958" t="s">
        <v>1098</v>
      </c>
      <c r="K958" t="s">
        <v>3281</v>
      </c>
      <c r="L958">
        <v>1</v>
      </c>
      <c r="M958">
        <v>0</v>
      </c>
      <c r="N958" s="2">
        <f t="shared" si="100"/>
        <v>5800</v>
      </c>
      <c r="O958" s="2">
        <f t="shared" si="104"/>
        <v>3500</v>
      </c>
      <c r="P958" s="2">
        <f t="shared" si="101"/>
        <v>3500</v>
      </c>
      <c r="Q958" s="2">
        <f t="shared" si="102"/>
        <v>2300</v>
      </c>
      <c r="R958" s="3">
        <f t="shared" si="103"/>
        <v>0.39655172413793105</v>
      </c>
      <c r="S958" t="s">
        <v>3286</v>
      </c>
      <c r="T958" t="s">
        <v>3289</v>
      </c>
      <c r="U958" t="s">
        <v>3290</v>
      </c>
      <c r="V958" t="s">
        <v>3293</v>
      </c>
      <c r="W958" t="s">
        <v>3298</v>
      </c>
      <c r="X958" t="s">
        <v>3304</v>
      </c>
      <c r="Y958" t="s">
        <v>3307</v>
      </c>
      <c r="Z958" t="s">
        <v>3311</v>
      </c>
      <c r="AA958" t="s">
        <v>3314</v>
      </c>
    </row>
    <row r="959" spans="1:27" x14ac:dyDescent="0.25">
      <c r="A959" s="1">
        <v>45402</v>
      </c>
      <c r="B959" t="s">
        <v>65</v>
      </c>
      <c r="C959" t="s">
        <v>127</v>
      </c>
      <c r="D959" t="s">
        <v>3318</v>
      </c>
      <c r="E959" s="2">
        <f t="shared" si="98"/>
        <v>4800</v>
      </c>
      <c r="F959">
        <v>1</v>
      </c>
      <c r="G959" s="2">
        <f t="shared" si="99"/>
        <v>4800</v>
      </c>
      <c r="H959" t="s">
        <v>138</v>
      </c>
      <c r="I959" t="s">
        <v>141</v>
      </c>
      <c r="J959" t="s">
        <v>1099</v>
      </c>
      <c r="K959" t="s">
        <v>3281</v>
      </c>
      <c r="L959">
        <v>1</v>
      </c>
      <c r="M959">
        <v>0</v>
      </c>
      <c r="N959" s="2">
        <f t="shared" si="100"/>
        <v>4800</v>
      </c>
      <c r="O959" s="2">
        <f t="shared" si="104"/>
        <v>4200</v>
      </c>
      <c r="P959" s="2">
        <f t="shared" si="101"/>
        <v>4200</v>
      </c>
      <c r="Q959" s="2">
        <f t="shared" si="102"/>
        <v>600</v>
      </c>
      <c r="R959" s="3">
        <f t="shared" si="103"/>
        <v>0.125</v>
      </c>
      <c r="S959" t="s">
        <v>3284</v>
      </c>
      <c r="T959" t="s">
        <v>3287</v>
      </c>
      <c r="U959" t="s">
        <v>3291</v>
      </c>
      <c r="V959" t="s">
        <v>3293</v>
      </c>
      <c r="W959" t="s">
        <v>3298</v>
      </c>
      <c r="X959" t="s">
        <v>3305</v>
      </c>
      <c r="Y959" t="s">
        <v>3309</v>
      </c>
      <c r="Z959" t="s">
        <v>3311</v>
      </c>
      <c r="AA959" t="s">
        <v>3313</v>
      </c>
    </row>
    <row r="960" spans="1:27" x14ac:dyDescent="0.25">
      <c r="A960" s="1">
        <v>45402</v>
      </c>
      <c r="B960" t="s">
        <v>34</v>
      </c>
      <c r="C960" t="s">
        <v>132</v>
      </c>
      <c r="D960" t="s">
        <v>3321</v>
      </c>
      <c r="E960" s="2">
        <f t="shared" si="98"/>
        <v>5800</v>
      </c>
      <c r="F960">
        <v>2</v>
      </c>
      <c r="G960" s="2">
        <f t="shared" si="99"/>
        <v>11600</v>
      </c>
      <c r="H960" t="s">
        <v>136</v>
      </c>
      <c r="I960" t="s">
        <v>141</v>
      </c>
      <c r="J960" t="s">
        <v>1100</v>
      </c>
      <c r="K960" t="s">
        <v>3281</v>
      </c>
      <c r="L960">
        <v>2</v>
      </c>
      <c r="M960">
        <v>0</v>
      </c>
      <c r="N960" s="2">
        <f t="shared" si="100"/>
        <v>11600</v>
      </c>
      <c r="O960" s="2">
        <f t="shared" si="104"/>
        <v>3500</v>
      </c>
      <c r="P960" s="2">
        <f t="shared" si="101"/>
        <v>7000</v>
      </c>
      <c r="Q960" s="2">
        <f t="shared" si="102"/>
        <v>4600</v>
      </c>
      <c r="R960" s="3">
        <f t="shared" si="103"/>
        <v>0.39655172413793105</v>
      </c>
      <c r="S960" t="s">
        <v>3285</v>
      </c>
      <c r="T960" t="s">
        <v>3289</v>
      </c>
      <c r="U960" t="s">
        <v>3291</v>
      </c>
      <c r="V960" t="s">
        <v>3295</v>
      </c>
      <c r="W960" t="s">
        <v>3298</v>
      </c>
      <c r="X960" t="s">
        <v>3305</v>
      </c>
      <c r="Y960" t="s">
        <v>3307</v>
      </c>
      <c r="Z960" t="s">
        <v>3310</v>
      </c>
      <c r="AA960" t="s">
        <v>3313</v>
      </c>
    </row>
    <row r="961" spans="1:27" x14ac:dyDescent="0.25">
      <c r="A961" s="1">
        <v>45402</v>
      </c>
      <c r="B961" t="s">
        <v>96</v>
      </c>
      <c r="C961" t="s">
        <v>134</v>
      </c>
      <c r="D961" t="s">
        <v>3318</v>
      </c>
      <c r="E961" s="2">
        <f t="shared" si="98"/>
        <v>4800</v>
      </c>
      <c r="F961">
        <v>1</v>
      </c>
      <c r="G961" s="2">
        <f t="shared" si="99"/>
        <v>4800</v>
      </c>
      <c r="H961" t="s">
        <v>137</v>
      </c>
      <c r="I961" t="s">
        <v>141</v>
      </c>
      <c r="J961" t="s">
        <v>1101</v>
      </c>
      <c r="K961" t="s">
        <v>3281</v>
      </c>
      <c r="L961">
        <v>1</v>
      </c>
      <c r="M961">
        <v>0</v>
      </c>
      <c r="N961" s="2">
        <f t="shared" si="100"/>
        <v>4800</v>
      </c>
      <c r="O961" s="2">
        <f t="shared" si="104"/>
        <v>900</v>
      </c>
      <c r="P961" s="2">
        <f t="shared" si="101"/>
        <v>900</v>
      </c>
      <c r="Q961" s="2">
        <f t="shared" si="102"/>
        <v>3900</v>
      </c>
      <c r="R961" s="3">
        <f t="shared" si="103"/>
        <v>0.8125</v>
      </c>
      <c r="S961" t="s">
        <v>3285</v>
      </c>
      <c r="T961" t="s">
        <v>3288</v>
      </c>
      <c r="U961" t="s">
        <v>3291</v>
      </c>
      <c r="V961" t="s">
        <v>3293</v>
      </c>
      <c r="W961" t="s">
        <v>3298</v>
      </c>
      <c r="X961" t="s">
        <v>3305</v>
      </c>
      <c r="Y961" t="s">
        <v>3307</v>
      </c>
      <c r="Z961" t="s">
        <v>3311</v>
      </c>
      <c r="AA961" t="s">
        <v>3314</v>
      </c>
    </row>
    <row r="962" spans="1:27" x14ac:dyDescent="0.25">
      <c r="A962" s="1">
        <v>45402</v>
      </c>
      <c r="B962" t="s">
        <v>44</v>
      </c>
      <c r="C962" t="s">
        <v>130</v>
      </c>
      <c r="D962" t="s">
        <v>3319</v>
      </c>
      <c r="E962" s="2">
        <f t="shared" ref="E962:E1025" si="105">IF(AND(C962="Cinnamon Rolls", D962="Large Pack"), 1500,
IF(AND(C962="Cinnamon Rolls", D962="Small Pack"), 800,
IF(AND(C962="Cinnamon Rolls", D962="Party Pack"), 2800,
IF(D962="500g",1300,
IF(D962="1000g",2800,
IF(D962="1500g",3800,
IF(D962="2000g",4800,
IF(D962="2500g",5800,
IF(D962="3000g",6800,"")))))))))</f>
        <v>1300</v>
      </c>
      <c r="F962">
        <v>4</v>
      </c>
      <c r="G962" s="2">
        <f t="shared" ref="G962:G1025" si="106">F962*E962</f>
        <v>5200</v>
      </c>
      <c r="H962" t="s">
        <v>138</v>
      </c>
      <c r="I962" t="s">
        <v>141</v>
      </c>
      <c r="J962" t="s">
        <v>1102</v>
      </c>
      <c r="K962" t="s">
        <v>3281</v>
      </c>
      <c r="L962">
        <v>4</v>
      </c>
      <c r="M962">
        <v>0</v>
      </c>
      <c r="N962" s="2">
        <f t="shared" ref="N962:N1025" si="107">G962-M962</f>
        <v>5200</v>
      </c>
      <c r="O962" s="2">
        <f t="shared" si="104"/>
        <v>900</v>
      </c>
      <c r="P962" s="2">
        <f t="shared" ref="P962:P1025" si="108">L962*O962</f>
        <v>3600</v>
      </c>
      <c r="Q962" s="2">
        <f t="shared" ref="Q962:Q1025" si="109">N962-P962</f>
        <v>1600</v>
      </c>
      <c r="R962" s="3">
        <f t="shared" ref="R962:R1025" si="110">Q962/N962*100%</f>
        <v>0.30769230769230771</v>
      </c>
      <c r="S962" t="s">
        <v>3284</v>
      </c>
      <c r="T962" t="s">
        <v>3288</v>
      </c>
      <c r="U962" t="s">
        <v>3290</v>
      </c>
      <c r="V962" t="s">
        <v>3292</v>
      </c>
      <c r="W962" t="s">
        <v>3298</v>
      </c>
      <c r="X962" t="s">
        <v>3305</v>
      </c>
      <c r="Y962" t="s">
        <v>3309</v>
      </c>
      <c r="Z962" t="s">
        <v>3311</v>
      </c>
      <c r="AA962" t="s">
        <v>3313</v>
      </c>
    </row>
    <row r="963" spans="1:27" x14ac:dyDescent="0.25">
      <c r="A963" s="1">
        <v>45402</v>
      </c>
      <c r="B963" t="s">
        <v>59</v>
      </c>
      <c r="C963" t="s">
        <v>131</v>
      </c>
      <c r="D963" t="s">
        <v>3319</v>
      </c>
      <c r="E963" s="2">
        <f t="shared" si="105"/>
        <v>1300</v>
      </c>
      <c r="F963">
        <v>1</v>
      </c>
      <c r="G963" s="2">
        <f t="shared" si="106"/>
        <v>1300</v>
      </c>
      <c r="H963" t="s">
        <v>137</v>
      </c>
      <c r="I963" t="s">
        <v>139</v>
      </c>
      <c r="J963" t="s">
        <v>1103</v>
      </c>
      <c r="K963" t="s">
        <v>3281</v>
      </c>
      <c r="L963">
        <v>1</v>
      </c>
      <c r="M963">
        <v>0</v>
      </c>
      <c r="N963" s="2">
        <f t="shared" si="107"/>
        <v>1300</v>
      </c>
      <c r="O963" s="2">
        <f t="shared" ref="O963:O1026" si="111">IF(AND(C964="Cinnamon Rolls", D964="Small Pack"), 400,
IF(AND(C964="Cinnamon Rolls", D964="Large Pack"), 1000,
IF(AND(C964="Cinnamon Rolls", D964="Party Pack"), 1300,
IF(D964="500g", 900,
IF(D964="1000g", 1800,
IF(D964="1500g", 2600,
IF(D964="2000g", 3500,
IF(D964="2500g", 4200,
IF(D964="3000g", 5000, "")))))))))</f>
        <v>900</v>
      </c>
      <c r="P963" s="2">
        <f t="shared" si="108"/>
        <v>900</v>
      </c>
      <c r="Q963" s="2">
        <f t="shared" si="109"/>
        <v>400</v>
      </c>
      <c r="R963" s="3">
        <f t="shared" si="110"/>
        <v>0.30769230769230771</v>
      </c>
      <c r="S963" t="s">
        <v>3285</v>
      </c>
      <c r="T963" t="s">
        <v>3288</v>
      </c>
      <c r="U963" t="s">
        <v>3290</v>
      </c>
      <c r="V963" t="s">
        <v>3294</v>
      </c>
      <c r="W963" t="s">
        <v>3298</v>
      </c>
      <c r="X963" t="s">
        <v>3305</v>
      </c>
      <c r="Y963" t="s">
        <v>3307</v>
      </c>
      <c r="Z963" t="s">
        <v>3310</v>
      </c>
      <c r="AA963" t="s">
        <v>3314</v>
      </c>
    </row>
    <row r="964" spans="1:27" x14ac:dyDescent="0.25">
      <c r="A964" s="1">
        <v>45403</v>
      </c>
      <c r="B964" t="s">
        <v>49</v>
      </c>
      <c r="C964" t="s">
        <v>122</v>
      </c>
      <c r="D964" t="s">
        <v>3319</v>
      </c>
      <c r="E964" s="2">
        <f t="shared" si="105"/>
        <v>1300</v>
      </c>
      <c r="F964">
        <v>3</v>
      </c>
      <c r="G964" s="2">
        <f t="shared" si="106"/>
        <v>3900</v>
      </c>
      <c r="H964" t="s">
        <v>137</v>
      </c>
      <c r="I964" t="s">
        <v>139</v>
      </c>
      <c r="J964" t="s">
        <v>1104</v>
      </c>
      <c r="K964" t="s">
        <v>3281</v>
      </c>
      <c r="L964">
        <v>3</v>
      </c>
      <c r="M964">
        <v>0</v>
      </c>
      <c r="N964" s="2">
        <f t="shared" si="107"/>
        <v>3900</v>
      </c>
      <c r="O964" s="2">
        <f t="shared" si="111"/>
        <v>2600</v>
      </c>
      <c r="P964" s="2">
        <f t="shared" si="108"/>
        <v>7800</v>
      </c>
      <c r="Q964" s="2">
        <f t="shared" si="109"/>
        <v>-3900</v>
      </c>
      <c r="R964" s="3">
        <f t="shared" si="110"/>
        <v>-1</v>
      </c>
      <c r="S964" t="s">
        <v>3286</v>
      </c>
      <c r="T964" t="s">
        <v>3288</v>
      </c>
      <c r="U964" t="s">
        <v>3290</v>
      </c>
      <c r="V964" t="s">
        <v>3295</v>
      </c>
      <c r="W964" t="s">
        <v>3298</v>
      </c>
      <c r="X964" t="s">
        <v>3306</v>
      </c>
      <c r="Y964" t="s">
        <v>3307</v>
      </c>
      <c r="Z964" t="s">
        <v>3310</v>
      </c>
      <c r="AA964" t="s">
        <v>3314</v>
      </c>
    </row>
    <row r="965" spans="1:27" x14ac:dyDescent="0.25">
      <c r="A965" s="1">
        <v>45403</v>
      </c>
      <c r="B965" t="s">
        <v>88</v>
      </c>
      <c r="C965" t="s">
        <v>122</v>
      </c>
      <c r="D965" t="s">
        <v>3322</v>
      </c>
      <c r="E965" s="2">
        <f t="shared" si="105"/>
        <v>3800</v>
      </c>
      <c r="F965">
        <v>1</v>
      </c>
      <c r="G965" s="2">
        <f t="shared" si="106"/>
        <v>3800</v>
      </c>
      <c r="H965" t="s">
        <v>137</v>
      </c>
      <c r="I965" t="s">
        <v>139</v>
      </c>
      <c r="J965" t="s">
        <v>1105</v>
      </c>
      <c r="K965" t="s">
        <v>3281</v>
      </c>
      <c r="L965">
        <v>1</v>
      </c>
      <c r="M965">
        <v>0</v>
      </c>
      <c r="N965" s="2">
        <f t="shared" si="107"/>
        <v>3800</v>
      </c>
      <c r="O965" s="2">
        <f t="shared" si="111"/>
        <v>1800</v>
      </c>
      <c r="P965" s="2">
        <f t="shared" si="108"/>
        <v>1800</v>
      </c>
      <c r="Q965" s="2">
        <f t="shared" si="109"/>
        <v>2000</v>
      </c>
      <c r="R965" s="3">
        <f t="shared" si="110"/>
        <v>0.52631578947368418</v>
      </c>
      <c r="S965" t="s">
        <v>3286</v>
      </c>
      <c r="T965" t="s">
        <v>3289</v>
      </c>
      <c r="U965" t="s">
        <v>3291</v>
      </c>
      <c r="V965" t="s">
        <v>3293</v>
      </c>
      <c r="W965" t="s">
        <v>3298</v>
      </c>
      <c r="X965" t="s">
        <v>3306</v>
      </c>
      <c r="Y965" t="s">
        <v>3308</v>
      </c>
      <c r="Z965" t="s">
        <v>3311</v>
      </c>
      <c r="AA965" t="s">
        <v>3315</v>
      </c>
    </row>
    <row r="966" spans="1:27" x14ac:dyDescent="0.25">
      <c r="A966" s="1">
        <v>45403</v>
      </c>
      <c r="B966" t="s">
        <v>81</v>
      </c>
      <c r="C966" t="s">
        <v>132</v>
      </c>
      <c r="D966" t="s">
        <v>3320</v>
      </c>
      <c r="E966" s="2">
        <f t="shared" si="105"/>
        <v>2800</v>
      </c>
      <c r="F966">
        <v>3</v>
      </c>
      <c r="G966" s="2">
        <f t="shared" si="106"/>
        <v>8400</v>
      </c>
      <c r="H966" t="s">
        <v>136</v>
      </c>
      <c r="I966" t="s">
        <v>139</v>
      </c>
      <c r="J966" t="s">
        <v>1106</v>
      </c>
      <c r="K966" t="s">
        <v>3281</v>
      </c>
      <c r="L966">
        <v>3</v>
      </c>
      <c r="M966">
        <v>0</v>
      </c>
      <c r="N966" s="2">
        <f t="shared" si="107"/>
        <v>8400</v>
      </c>
      <c r="O966" s="2">
        <f t="shared" si="111"/>
        <v>900</v>
      </c>
      <c r="P966" s="2">
        <f t="shared" si="108"/>
        <v>2700</v>
      </c>
      <c r="Q966" s="2">
        <f t="shared" si="109"/>
        <v>5700</v>
      </c>
      <c r="R966" s="3">
        <f t="shared" si="110"/>
        <v>0.6785714285714286</v>
      </c>
      <c r="S966" t="s">
        <v>3285</v>
      </c>
      <c r="T966" t="s">
        <v>3287</v>
      </c>
      <c r="U966" t="s">
        <v>3291</v>
      </c>
      <c r="V966" t="s">
        <v>3295</v>
      </c>
      <c r="W966" t="s">
        <v>3298</v>
      </c>
      <c r="X966" t="s">
        <v>3306</v>
      </c>
      <c r="Y966" t="s">
        <v>3309</v>
      </c>
      <c r="Z966" t="s">
        <v>3310</v>
      </c>
      <c r="AA966" t="s">
        <v>3315</v>
      </c>
    </row>
    <row r="967" spans="1:27" x14ac:dyDescent="0.25">
      <c r="A967" s="1">
        <v>45403</v>
      </c>
      <c r="B967" t="s">
        <v>121</v>
      </c>
      <c r="C967" t="s">
        <v>131</v>
      </c>
      <c r="D967" t="s">
        <v>3319</v>
      </c>
      <c r="E967" s="2">
        <f t="shared" si="105"/>
        <v>1300</v>
      </c>
      <c r="F967">
        <v>5</v>
      </c>
      <c r="G967" s="2">
        <f t="shared" si="106"/>
        <v>6500</v>
      </c>
      <c r="H967" t="s">
        <v>138</v>
      </c>
      <c r="I967" t="s">
        <v>139</v>
      </c>
      <c r="J967" t="s">
        <v>1107</v>
      </c>
      <c r="K967" t="s">
        <v>3281</v>
      </c>
      <c r="L967">
        <v>5</v>
      </c>
      <c r="M967">
        <v>0</v>
      </c>
      <c r="N967" s="2">
        <f t="shared" si="107"/>
        <v>6500</v>
      </c>
      <c r="O967" s="2">
        <f t="shared" si="111"/>
        <v>1800</v>
      </c>
      <c r="P967" s="2">
        <f t="shared" si="108"/>
        <v>9000</v>
      </c>
      <c r="Q967" s="2">
        <f t="shared" si="109"/>
        <v>-2500</v>
      </c>
      <c r="R967" s="3">
        <f t="shared" si="110"/>
        <v>-0.38461538461538464</v>
      </c>
      <c r="S967" t="s">
        <v>3284</v>
      </c>
      <c r="T967" t="s">
        <v>3287</v>
      </c>
      <c r="U967" t="s">
        <v>3291</v>
      </c>
      <c r="V967" t="s">
        <v>3295</v>
      </c>
      <c r="W967" t="s">
        <v>3298</v>
      </c>
      <c r="X967" t="s">
        <v>3306</v>
      </c>
      <c r="Y967" t="s">
        <v>3308</v>
      </c>
      <c r="Z967" t="s">
        <v>3310</v>
      </c>
      <c r="AA967" t="s">
        <v>3313</v>
      </c>
    </row>
    <row r="968" spans="1:27" x14ac:dyDescent="0.25">
      <c r="A968" s="1">
        <v>45403</v>
      </c>
      <c r="B968" t="s">
        <v>84</v>
      </c>
      <c r="C968" t="s">
        <v>124</v>
      </c>
      <c r="D968" t="s">
        <v>3320</v>
      </c>
      <c r="E968" s="2">
        <f t="shared" si="105"/>
        <v>2800</v>
      </c>
      <c r="F968">
        <v>1</v>
      </c>
      <c r="G968" s="2">
        <f t="shared" si="106"/>
        <v>2800</v>
      </c>
      <c r="H968" t="s">
        <v>138</v>
      </c>
      <c r="I968" t="s">
        <v>141</v>
      </c>
      <c r="J968" t="s">
        <v>1108</v>
      </c>
      <c r="K968" t="s">
        <v>3281</v>
      </c>
      <c r="L968">
        <v>1</v>
      </c>
      <c r="M968">
        <v>0</v>
      </c>
      <c r="N968" s="2">
        <f t="shared" si="107"/>
        <v>2800</v>
      </c>
      <c r="O968" s="2">
        <f t="shared" si="111"/>
        <v>1000</v>
      </c>
      <c r="P968" s="2">
        <f t="shared" si="108"/>
        <v>1000</v>
      </c>
      <c r="Q968" s="2">
        <f t="shared" si="109"/>
        <v>1800</v>
      </c>
      <c r="R968" s="3">
        <f t="shared" si="110"/>
        <v>0.6428571428571429</v>
      </c>
      <c r="S968" t="s">
        <v>3285</v>
      </c>
      <c r="T968" t="s">
        <v>3289</v>
      </c>
      <c r="U968" t="s">
        <v>3290</v>
      </c>
      <c r="V968" t="s">
        <v>3294</v>
      </c>
      <c r="W968" t="s">
        <v>3298</v>
      </c>
      <c r="X968" t="s">
        <v>3306</v>
      </c>
      <c r="Y968" t="s">
        <v>3307</v>
      </c>
      <c r="Z968" t="s">
        <v>3310</v>
      </c>
      <c r="AA968" t="s">
        <v>3312</v>
      </c>
    </row>
    <row r="969" spans="1:27" x14ac:dyDescent="0.25">
      <c r="A969" s="1">
        <v>45403</v>
      </c>
      <c r="B969" t="s">
        <v>46</v>
      </c>
      <c r="C969" t="s">
        <v>123</v>
      </c>
      <c r="D969" t="s">
        <v>3328</v>
      </c>
      <c r="E969" s="2">
        <f t="shared" si="105"/>
        <v>1500</v>
      </c>
      <c r="F969">
        <v>5</v>
      </c>
      <c r="G969" s="2">
        <f t="shared" si="106"/>
        <v>7500</v>
      </c>
      <c r="H969" t="s">
        <v>137</v>
      </c>
      <c r="I969" t="s">
        <v>141</v>
      </c>
      <c r="J969" t="s">
        <v>1109</v>
      </c>
      <c r="K969" t="s">
        <v>3282</v>
      </c>
      <c r="L969">
        <v>5</v>
      </c>
      <c r="M969">
        <v>0</v>
      </c>
      <c r="N969" s="2">
        <f t="shared" si="107"/>
        <v>7500</v>
      </c>
      <c r="O969" s="2">
        <f t="shared" si="111"/>
        <v>900</v>
      </c>
      <c r="P969" s="2">
        <f t="shared" si="108"/>
        <v>4500</v>
      </c>
      <c r="Q969" s="2">
        <f t="shared" si="109"/>
        <v>3000</v>
      </c>
      <c r="R969" s="3">
        <f t="shared" si="110"/>
        <v>0.4</v>
      </c>
      <c r="S969" t="s">
        <v>3286</v>
      </c>
      <c r="T969" t="s">
        <v>3288</v>
      </c>
      <c r="U969" t="s">
        <v>3290</v>
      </c>
      <c r="V969" t="s">
        <v>3292</v>
      </c>
      <c r="W969" t="s">
        <v>3298</v>
      </c>
      <c r="X969" t="s">
        <v>3306</v>
      </c>
      <c r="Y969" t="s">
        <v>3309</v>
      </c>
      <c r="Z969" t="s">
        <v>3310</v>
      </c>
      <c r="AA969" t="s">
        <v>3313</v>
      </c>
    </row>
    <row r="970" spans="1:27" x14ac:dyDescent="0.25">
      <c r="A970" s="1">
        <v>45403</v>
      </c>
      <c r="B970" t="s">
        <v>93</v>
      </c>
      <c r="C970" t="s">
        <v>131</v>
      </c>
      <c r="D970" t="s">
        <v>3319</v>
      </c>
      <c r="E970" s="2">
        <f t="shared" si="105"/>
        <v>1300</v>
      </c>
      <c r="F970">
        <v>2</v>
      </c>
      <c r="G970" s="2">
        <f t="shared" si="106"/>
        <v>2600</v>
      </c>
      <c r="H970" t="s">
        <v>138</v>
      </c>
      <c r="I970" t="s">
        <v>141</v>
      </c>
      <c r="J970" t="s">
        <v>1110</v>
      </c>
      <c r="K970" t="s">
        <v>3281</v>
      </c>
      <c r="L970">
        <v>2</v>
      </c>
      <c r="M970">
        <v>0</v>
      </c>
      <c r="N970" s="2">
        <f t="shared" si="107"/>
        <v>2600</v>
      </c>
      <c r="O970" s="2">
        <f t="shared" si="111"/>
        <v>4200</v>
      </c>
      <c r="P970" s="2">
        <f t="shared" si="108"/>
        <v>8400</v>
      </c>
      <c r="Q970" s="2">
        <f t="shared" si="109"/>
        <v>-5800</v>
      </c>
      <c r="R970" s="3">
        <f t="shared" si="110"/>
        <v>-2.2307692307692308</v>
      </c>
      <c r="S970" t="s">
        <v>3284</v>
      </c>
      <c r="T970" t="s">
        <v>3287</v>
      </c>
      <c r="U970" t="s">
        <v>3291</v>
      </c>
      <c r="V970" t="s">
        <v>3293</v>
      </c>
      <c r="W970" t="s">
        <v>3298</v>
      </c>
      <c r="X970" t="s">
        <v>3306</v>
      </c>
      <c r="Y970" t="s">
        <v>3307</v>
      </c>
      <c r="Z970" t="s">
        <v>3310</v>
      </c>
      <c r="AA970" t="s">
        <v>3315</v>
      </c>
    </row>
    <row r="971" spans="1:27" x14ac:dyDescent="0.25">
      <c r="A971" s="1">
        <v>45403</v>
      </c>
      <c r="B971" t="s">
        <v>97</v>
      </c>
      <c r="C971" t="s">
        <v>134</v>
      </c>
      <c r="D971" t="s">
        <v>3321</v>
      </c>
      <c r="E971" s="2">
        <f t="shared" si="105"/>
        <v>5800</v>
      </c>
      <c r="F971">
        <v>2</v>
      </c>
      <c r="G971" s="2">
        <f t="shared" si="106"/>
        <v>11600</v>
      </c>
      <c r="H971" t="s">
        <v>138</v>
      </c>
      <c r="I971" t="s">
        <v>139</v>
      </c>
      <c r="J971" t="s">
        <v>1111</v>
      </c>
      <c r="K971" t="s">
        <v>3281</v>
      </c>
      <c r="L971">
        <v>2</v>
      </c>
      <c r="M971">
        <v>0</v>
      </c>
      <c r="N971" s="2">
        <f t="shared" si="107"/>
        <v>11600</v>
      </c>
      <c r="O971" s="2">
        <f t="shared" si="111"/>
        <v>1800</v>
      </c>
      <c r="P971" s="2">
        <f t="shared" si="108"/>
        <v>3600</v>
      </c>
      <c r="Q971" s="2">
        <f t="shared" si="109"/>
        <v>8000</v>
      </c>
      <c r="R971" s="3">
        <f t="shared" si="110"/>
        <v>0.68965517241379315</v>
      </c>
      <c r="S971" t="s">
        <v>3286</v>
      </c>
      <c r="T971" t="s">
        <v>3289</v>
      </c>
      <c r="U971" t="s">
        <v>3290</v>
      </c>
      <c r="V971" t="s">
        <v>3295</v>
      </c>
      <c r="W971" t="s">
        <v>3298</v>
      </c>
      <c r="X971" t="s">
        <v>3306</v>
      </c>
      <c r="Y971" t="s">
        <v>3309</v>
      </c>
      <c r="Z971" t="s">
        <v>3311</v>
      </c>
      <c r="AA971" t="s">
        <v>3315</v>
      </c>
    </row>
    <row r="972" spans="1:27" x14ac:dyDescent="0.25">
      <c r="A972" s="1">
        <v>45404</v>
      </c>
      <c r="B972" t="s">
        <v>64</v>
      </c>
      <c r="C972" t="s">
        <v>132</v>
      </c>
      <c r="D972" t="s">
        <v>3320</v>
      </c>
      <c r="E972" s="2">
        <f t="shared" si="105"/>
        <v>2800</v>
      </c>
      <c r="F972">
        <v>2</v>
      </c>
      <c r="G972" s="2">
        <f t="shared" si="106"/>
        <v>5600</v>
      </c>
      <c r="H972" t="s">
        <v>137</v>
      </c>
      <c r="I972" t="s">
        <v>139</v>
      </c>
      <c r="J972" t="s">
        <v>1112</v>
      </c>
      <c r="K972" t="s">
        <v>3281</v>
      </c>
      <c r="L972">
        <v>2</v>
      </c>
      <c r="M972">
        <v>0</v>
      </c>
      <c r="N972" s="2">
        <f t="shared" si="107"/>
        <v>5600</v>
      </c>
      <c r="O972" s="2">
        <f t="shared" si="111"/>
        <v>3500</v>
      </c>
      <c r="P972" s="2">
        <f t="shared" si="108"/>
        <v>7000</v>
      </c>
      <c r="Q972" s="2">
        <f t="shared" si="109"/>
        <v>-1400</v>
      </c>
      <c r="R972" s="3">
        <f t="shared" si="110"/>
        <v>-0.25</v>
      </c>
      <c r="S972" t="s">
        <v>3284</v>
      </c>
      <c r="T972" t="s">
        <v>3289</v>
      </c>
      <c r="U972" t="s">
        <v>3290</v>
      </c>
      <c r="V972" t="s">
        <v>3295</v>
      </c>
      <c r="W972" t="s">
        <v>3298</v>
      </c>
      <c r="X972" t="s">
        <v>3300</v>
      </c>
      <c r="Y972" t="s">
        <v>3307</v>
      </c>
      <c r="Z972" t="s">
        <v>3310</v>
      </c>
      <c r="AA972" t="s">
        <v>3312</v>
      </c>
    </row>
    <row r="973" spans="1:27" x14ac:dyDescent="0.25">
      <c r="A973" s="1">
        <v>45404</v>
      </c>
      <c r="B973" t="s">
        <v>97</v>
      </c>
      <c r="C973" t="s">
        <v>135</v>
      </c>
      <c r="D973" t="s">
        <v>3318</v>
      </c>
      <c r="E973" s="2">
        <f t="shared" si="105"/>
        <v>4800</v>
      </c>
      <c r="F973">
        <v>5</v>
      </c>
      <c r="G973" s="2">
        <f t="shared" si="106"/>
        <v>24000</v>
      </c>
      <c r="H973" t="s">
        <v>136</v>
      </c>
      <c r="I973" t="s">
        <v>141</v>
      </c>
      <c r="J973" t="s">
        <v>1113</v>
      </c>
      <c r="K973" t="s">
        <v>3281</v>
      </c>
      <c r="L973">
        <v>5</v>
      </c>
      <c r="M973">
        <v>0</v>
      </c>
      <c r="N973" s="2">
        <f t="shared" si="107"/>
        <v>24000</v>
      </c>
      <c r="O973" s="2">
        <f t="shared" si="111"/>
        <v>1000</v>
      </c>
      <c r="P973" s="2">
        <f t="shared" si="108"/>
        <v>5000</v>
      </c>
      <c r="Q973" s="2">
        <f t="shared" si="109"/>
        <v>19000</v>
      </c>
      <c r="R973" s="3">
        <f t="shared" si="110"/>
        <v>0.79166666666666663</v>
      </c>
      <c r="S973" t="s">
        <v>3286</v>
      </c>
      <c r="T973" t="s">
        <v>3288</v>
      </c>
      <c r="U973" t="s">
        <v>3290</v>
      </c>
      <c r="V973" t="s">
        <v>3295</v>
      </c>
      <c r="W973" t="s">
        <v>3298</v>
      </c>
      <c r="X973" t="s">
        <v>3300</v>
      </c>
      <c r="Y973" t="s">
        <v>3309</v>
      </c>
      <c r="Z973" t="s">
        <v>3310</v>
      </c>
      <c r="AA973" t="s">
        <v>3315</v>
      </c>
    </row>
    <row r="974" spans="1:27" x14ac:dyDescent="0.25">
      <c r="A974" s="1">
        <v>45404</v>
      </c>
      <c r="B974" t="s">
        <v>30</v>
      </c>
      <c r="C974" t="s">
        <v>123</v>
      </c>
      <c r="D974" t="s">
        <v>3328</v>
      </c>
      <c r="E974" s="2">
        <f t="shared" si="105"/>
        <v>1500</v>
      </c>
      <c r="F974">
        <v>1</v>
      </c>
      <c r="G974" s="2">
        <f t="shared" si="106"/>
        <v>1500</v>
      </c>
      <c r="H974" t="s">
        <v>137</v>
      </c>
      <c r="I974" t="s">
        <v>141</v>
      </c>
      <c r="J974" t="s">
        <v>1114</v>
      </c>
      <c r="K974" t="s">
        <v>3282</v>
      </c>
      <c r="L974">
        <v>1</v>
      </c>
      <c r="M974">
        <v>0</v>
      </c>
      <c r="N974" s="2">
        <f t="shared" si="107"/>
        <v>1500</v>
      </c>
      <c r="O974" s="2">
        <f t="shared" si="111"/>
        <v>900</v>
      </c>
      <c r="P974" s="2">
        <f t="shared" si="108"/>
        <v>900</v>
      </c>
      <c r="Q974" s="2">
        <f t="shared" si="109"/>
        <v>600</v>
      </c>
      <c r="R974" s="3">
        <f t="shared" si="110"/>
        <v>0.4</v>
      </c>
      <c r="S974" t="s">
        <v>3284</v>
      </c>
      <c r="T974" t="s">
        <v>3288</v>
      </c>
      <c r="U974" t="s">
        <v>3291</v>
      </c>
      <c r="V974" t="s">
        <v>3292</v>
      </c>
      <c r="W974" t="s">
        <v>3298</v>
      </c>
      <c r="X974" t="s">
        <v>3300</v>
      </c>
      <c r="Y974" t="s">
        <v>3308</v>
      </c>
      <c r="Z974" t="s">
        <v>3311</v>
      </c>
      <c r="AA974" t="s">
        <v>3315</v>
      </c>
    </row>
    <row r="975" spans="1:27" x14ac:dyDescent="0.25">
      <c r="A975" s="1">
        <v>45404</v>
      </c>
      <c r="B975" t="s">
        <v>69</v>
      </c>
      <c r="C975" t="s">
        <v>134</v>
      </c>
      <c r="D975" t="s">
        <v>3319</v>
      </c>
      <c r="E975" s="2">
        <f t="shared" si="105"/>
        <v>1300</v>
      </c>
      <c r="F975">
        <v>5</v>
      </c>
      <c r="G975" s="2">
        <f t="shared" si="106"/>
        <v>6500</v>
      </c>
      <c r="H975" t="s">
        <v>136</v>
      </c>
      <c r="I975" t="s">
        <v>140</v>
      </c>
      <c r="J975" t="s">
        <v>1115</v>
      </c>
      <c r="K975" t="s">
        <v>3281</v>
      </c>
      <c r="L975">
        <v>5</v>
      </c>
      <c r="M975">
        <v>100</v>
      </c>
      <c r="N975" s="2">
        <f t="shared" si="107"/>
        <v>6400</v>
      </c>
      <c r="O975" s="2">
        <f t="shared" si="111"/>
        <v>1800</v>
      </c>
      <c r="P975" s="2">
        <f t="shared" si="108"/>
        <v>9000</v>
      </c>
      <c r="Q975" s="2">
        <f t="shared" si="109"/>
        <v>-2600</v>
      </c>
      <c r="R975" s="3">
        <f t="shared" si="110"/>
        <v>-0.40625</v>
      </c>
      <c r="S975" t="s">
        <v>3284</v>
      </c>
      <c r="T975" t="s">
        <v>3289</v>
      </c>
      <c r="U975" t="s">
        <v>3290</v>
      </c>
      <c r="V975" t="s">
        <v>3295</v>
      </c>
      <c r="W975" t="s">
        <v>3298</v>
      </c>
      <c r="X975" t="s">
        <v>3300</v>
      </c>
      <c r="Y975" t="s">
        <v>3307</v>
      </c>
      <c r="Z975" t="s">
        <v>3311</v>
      </c>
      <c r="AA975" t="s">
        <v>3314</v>
      </c>
    </row>
    <row r="976" spans="1:27" x14ac:dyDescent="0.25">
      <c r="A976" s="1">
        <v>45404</v>
      </c>
      <c r="B976" t="s">
        <v>105</v>
      </c>
      <c r="C976" t="s">
        <v>122</v>
      </c>
      <c r="D976" t="s">
        <v>3320</v>
      </c>
      <c r="E976" s="2">
        <f t="shared" si="105"/>
        <v>2800</v>
      </c>
      <c r="F976">
        <v>1</v>
      </c>
      <c r="G976" s="2">
        <f t="shared" si="106"/>
        <v>2800</v>
      </c>
      <c r="H976" t="s">
        <v>136</v>
      </c>
      <c r="I976" t="s">
        <v>139</v>
      </c>
      <c r="J976" t="s">
        <v>1116</v>
      </c>
      <c r="K976" t="s">
        <v>3281</v>
      </c>
      <c r="L976">
        <v>1</v>
      </c>
      <c r="M976">
        <v>0</v>
      </c>
      <c r="N976" s="2">
        <f t="shared" si="107"/>
        <v>2800</v>
      </c>
      <c r="O976" s="2">
        <f t="shared" si="111"/>
        <v>1000</v>
      </c>
      <c r="P976" s="2">
        <f t="shared" si="108"/>
        <v>1000</v>
      </c>
      <c r="Q976" s="2">
        <f t="shared" si="109"/>
        <v>1800</v>
      </c>
      <c r="R976" s="3">
        <f t="shared" si="110"/>
        <v>0.6428571428571429</v>
      </c>
      <c r="S976" t="s">
        <v>3284</v>
      </c>
      <c r="T976" t="s">
        <v>3287</v>
      </c>
      <c r="U976" t="s">
        <v>3291</v>
      </c>
      <c r="V976" t="s">
        <v>3293</v>
      </c>
      <c r="W976" t="s">
        <v>3298</v>
      </c>
      <c r="X976" t="s">
        <v>3300</v>
      </c>
      <c r="Y976" t="s">
        <v>3307</v>
      </c>
      <c r="Z976" t="s">
        <v>3310</v>
      </c>
      <c r="AA976" t="s">
        <v>3313</v>
      </c>
    </row>
    <row r="977" spans="1:27" x14ac:dyDescent="0.25">
      <c r="A977" s="1">
        <v>45404</v>
      </c>
      <c r="B977" t="s">
        <v>82</v>
      </c>
      <c r="C977" t="s">
        <v>123</v>
      </c>
      <c r="D977" t="s">
        <v>3328</v>
      </c>
      <c r="E977" s="2">
        <f t="shared" si="105"/>
        <v>1500</v>
      </c>
      <c r="F977">
        <v>1</v>
      </c>
      <c r="G977" s="2">
        <f t="shared" si="106"/>
        <v>1500</v>
      </c>
      <c r="H977" t="s">
        <v>138</v>
      </c>
      <c r="I977" t="s">
        <v>141</v>
      </c>
      <c r="J977" t="s">
        <v>1117</v>
      </c>
      <c r="K977" t="s">
        <v>3282</v>
      </c>
      <c r="L977">
        <v>1</v>
      </c>
      <c r="M977">
        <v>50</v>
      </c>
      <c r="N977" s="2">
        <f t="shared" si="107"/>
        <v>1450</v>
      </c>
      <c r="O977" s="2">
        <f t="shared" si="111"/>
        <v>4200</v>
      </c>
      <c r="P977" s="2">
        <f t="shared" si="108"/>
        <v>4200</v>
      </c>
      <c r="Q977" s="2">
        <f t="shared" si="109"/>
        <v>-2750</v>
      </c>
      <c r="R977" s="3">
        <f t="shared" si="110"/>
        <v>-1.896551724137931</v>
      </c>
      <c r="S977" t="s">
        <v>3284</v>
      </c>
      <c r="T977" t="s">
        <v>3289</v>
      </c>
      <c r="U977" t="s">
        <v>3290</v>
      </c>
      <c r="V977" t="s">
        <v>3292</v>
      </c>
      <c r="W977" t="s">
        <v>3298</v>
      </c>
      <c r="X977" t="s">
        <v>3300</v>
      </c>
      <c r="Y977" t="s">
        <v>3308</v>
      </c>
      <c r="Z977" t="s">
        <v>3310</v>
      </c>
      <c r="AA977" t="s">
        <v>3312</v>
      </c>
    </row>
    <row r="978" spans="1:27" x14ac:dyDescent="0.25">
      <c r="A978" s="1">
        <v>45405</v>
      </c>
      <c r="B978" t="s">
        <v>61</v>
      </c>
      <c r="C978" t="s">
        <v>125</v>
      </c>
      <c r="D978" t="s">
        <v>3321</v>
      </c>
      <c r="E978" s="2">
        <f t="shared" si="105"/>
        <v>5800</v>
      </c>
      <c r="F978">
        <v>3</v>
      </c>
      <c r="G978" s="2">
        <f t="shared" si="106"/>
        <v>17400</v>
      </c>
      <c r="H978" t="s">
        <v>137</v>
      </c>
      <c r="I978" t="s">
        <v>139</v>
      </c>
      <c r="J978" t="s">
        <v>1118</v>
      </c>
      <c r="K978" t="s">
        <v>3281</v>
      </c>
      <c r="L978">
        <v>3</v>
      </c>
      <c r="M978">
        <v>0</v>
      </c>
      <c r="N978" s="2">
        <f t="shared" si="107"/>
        <v>17400</v>
      </c>
      <c r="O978" s="2">
        <f t="shared" si="111"/>
        <v>900</v>
      </c>
      <c r="P978" s="2">
        <f t="shared" si="108"/>
        <v>2700</v>
      </c>
      <c r="Q978" s="2">
        <f t="shared" si="109"/>
        <v>14700</v>
      </c>
      <c r="R978" s="3">
        <f t="shared" si="110"/>
        <v>0.84482758620689657</v>
      </c>
      <c r="S978" t="s">
        <v>3285</v>
      </c>
      <c r="T978" t="s">
        <v>3287</v>
      </c>
      <c r="U978" t="s">
        <v>3291</v>
      </c>
      <c r="V978" t="s">
        <v>3294</v>
      </c>
      <c r="W978" t="s">
        <v>3298</v>
      </c>
      <c r="X978" t="s">
        <v>3301</v>
      </c>
      <c r="Y978" t="s">
        <v>3309</v>
      </c>
      <c r="Z978" t="s">
        <v>3310</v>
      </c>
      <c r="AA978" t="s">
        <v>3313</v>
      </c>
    </row>
    <row r="979" spans="1:27" x14ac:dyDescent="0.25">
      <c r="A979" s="1">
        <v>45405</v>
      </c>
      <c r="B979" t="s">
        <v>84</v>
      </c>
      <c r="C979" t="s">
        <v>132</v>
      </c>
      <c r="D979" t="s">
        <v>3319</v>
      </c>
      <c r="E979" s="2">
        <f t="shared" si="105"/>
        <v>1300</v>
      </c>
      <c r="F979">
        <v>1</v>
      </c>
      <c r="G979" s="2">
        <f t="shared" si="106"/>
        <v>1300</v>
      </c>
      <c r="H979" t="s">
        <v>138</v>
      </c>
      <c r="I979" t="s">
        <v>140</v>
      </c>
      <c r="J979" t="s">
        <v>1119</v>
      </c>
      <c r="K979" t="s">
        <v>3281</v>
      </c>
      <c r="L979">
        <v>1</v>
      </c>
      <c r="M979">
        <v>0</v>
      </c>
      <c r="N979" s="2">
        <f t="shared" si="107"/>
        <v>1300</v>
      </c>
      <c r="O979" s="2">
        <f t="shared" si="111"/>
        <v>3500</v>
      </c>
      <c r="P979" s="2">
        <f t="shared" si="108"/>
        <v>3500</v>
      </c>
      <c r="Q979" s="2">
        <f t="shared" si="109"/>
        <v>-2200</v>
      </c>
      <c r="R979" s="3">
        <f t="shared" si="110"/>
        <v>-1.6923076923076923</v>
      </c>
      <c r="S979" t="s">
        <v>3285</v>
      </c>
      <c r="T979" t="s">
        <v>3288</v>
      </c>
      <c r="U979" t="s">
        <v>3291</v>
      </c>
      <c r="V979" t="s">
        <v>3292</v>
      </c>
      <c r="W979" t="s">
        <v>3298</v>
      </c>
      <c r="X979" t="s">
        <v>3301</v>
      </c>
      <c r="Y979" t="s">
        <v>3309</v>
      </c>
      <c r="Z979" t="s">
        <v>3311</v>
      </c>
      <c r="AA979" t="s">
        <v>3313</v>
      </c>
    </row>
    <row r="980" spans="1:27" x14ac:dyDescent="0.25">
      <c r="A980" s="1">
        <v>45405</v>
      </c>
      <c r="B980" t="s">
        <v>100</v>
      </c>
      <c r="C980" t="s">
        <v>124</v>
      </c>
      <c r="D980" t="s">
        <v>3318</v>
      </c>
      <c r="E980" s="2">
        <f t="shared" si="105"/>
        <v>4800</v>
      </c>
      <c r="F980">
        <v>5</v>
      </c>
      <c r="G980" s="2">
        <f t="shared" si="106"/>
        <v>24000</v>
      </c>
      <c r="H980" t="s">
        <v>137</v>
      </c>
      <c r="I980" t="s">
        <v>140</v>
      </c>
      <c r="J980" t="s">
        <v>1120</v>
      </c>
      <c r="K980" t="s">
        <v>3281</v>
      </c>
      <c r="L980">
        <v>5</v>
      </c>
      <c r="M980">
        <v>0</v>
      </c>
      <c r="N980" s="2">
        <f t="shared" si="107"/>
        <v>24000</v>
      </c>
      <c r="O980" s="2">
        <f t="shared" si="111"/>
        <v>1000</v>
      </c>
      <c r="P980" s="2">
        <f t="shared" si="108"/>
        <v>5000</v>
      </c>
      <c r="Q980" s="2">
        <f t="shared" si="109"/>
        <v>19000</v>
      </c>
      <c r="R980" s="3">
        <f t="shared" si="110"/>
        <v>0.79166666666666663</v>
      </c>
      <c r="S980" t="s">
        <v>3286</v>
      </c>
      <c r="T980" t="s">
        <v>3289</v>
      </c>
      <c r="U980" t="s">
        <v>3290</v>
      </c>
      <c r="V980" t="s">
        <v>3292</v>
      </c>
      <c r="W980" t="s">
        <v>3298</v>
      </c>
      <c r="X980" t="s">
        <v>3301</v>
      </c>
      <c r="Y980" t="s">
        <v>3309</v>
      </c>
      <c r="Z980" t="s">
        <v>3310</v>
      </c>
      <c r="AA980" t="s">
        <v>3315</v>
      </c>
    </row>
    <row r="981" spans="1:27" x14ac:dyDescent="0.25">
      <c r="A981" s="1">
        <v>45405</v>
      </c>
      <c r="B981" t="s">
        <v>82</v>
      </c>
      <c r="C981" t="s">
        <v>123</v>
      </c>
      <c r="D981" t="s">
        <v>3328</v>
      </c>
      <c r="E981" s="2">
        <f t="shared" si="105"/>
        <v>1500</v>
      </c>
      <c r="F981">
        <v>2</v>
      </c>
      <c r="G981" s="2">
        <f t="shared" si="106"/>
        <v>3000</v>
      </c>
      <c r="H981" t="s">
        <v>136</v>
      </c>
      <c r="I981" t="s">
        <v>140</v>
      </c>
      <c r="J981" t="s">
        <v>1121</v>
      </c>
      <c r="K981" t="s">
        <v>3282</v>
      </c>
      <c r="L981">
        <v>2</v>
      </c>
      <c r="M981">
        <v>0</v>
      </c>
      <c r="N981" s="2">
        <f t="shared" si="107"/>
        <v>3000</v>
      </c>
      <c r="O981" s="2">
        <f t="shared" si="111"/>
        <v>1800</v>
      </c>
      <c r="P981" s="2">
        <f t="shared" si="108"/>
        <v>3600</v>
      </c>
      <c r="Q981" s="2">
        <f t="shared" si="109"/>
        <v>-600</v>
      </c>
      <c r="R981" s="3">
        <f t="shared" si="110"/>
        <v>-0.2</v>
      </c>
      <c r="S981" t="s">
        <v>3286</v>
      </c>
      <c r="T981" t="s">
        <v>3287</v>
      </c>
      <c r="U981" t="s">
        <v>3291</v>
      </c>
      <c r="V981" t="s">
        <v>3293</v>
      </c>
      <c r="W981" t="s">
        <v>3298</v>
      </c>
      <c r="X981" t="s">
        <v>3301</v>
      </c>
      <c r="Y981" t="s">
        <v>3307</v>
      </c>
      <c r="Z981" t="s">
        <v>3310</v>
      </c>
      <c r="AA981" t="s">
        <v>3312</v>
      </c>
    </row>
    <row r="982" spans="1:27" x14ac:dyDescent="0.25">
      <c r="A982" s="1">
        <v>45406</v>
      </c>
      <c r="B982" t="s">
        <v>74</v>
      </c>
      <c r="C982" t="s">
        <v>124</v>
      </c>
      <c r="D982" t="s">
        <v>3320</v>
      </c>
      <c r="E982" s="2">
        <f t="shared" si="105"/>
        <v>2800</v>
      </c>
      <c r="F982">
        <v>3</v>
      </c>
      <c r="G982" s="2">
        <f t="shared" si="106"/>
        <v>8400</v>
      </c>
      <c r="H982" t="s">
        <v>136</v>
      </c>
      <c r="I982" t="s">
        <v>141</v>
      </c>
      <c r="J982" t="s">
        <v>1122</v>
      </c>
      <c r="K982" t="s">
        <v>3281</v>
      </c>
      <c r="L982">
        <v>3</v>
      </c>
      <c r="M982">
        <v>0</v>
      </c>
      <c r="N982" s="2">
        <f t="shared" si="107"/>
        <v>8400</v>
      </c>
      <c r="O982" s="2">
        <f t="shared" si="111"/>
        <v>2600</v>
      </c>
      <c r="P982" s="2">
        <f t="shared" si="108"/>
        <v>7800</v>
      </c>
      <c r="Q982" s="2">
        <f t="shared" si="109"/>
        <v>600</v>
      </c>
      <c r="R982" s="3">
        <f t="shared" si="110"/>
        <v>7.1428571428571425E-2</v>
      </c>
      <c r="S982" t="s">
        <v>3284</v>
      </c>
      <c r="T982" t="s">
        <v>3289</v>
      </c>
      <c r="U982" t="s">
        <v>3291</v>
      </c>
      <c r="V982" t="s">
        <v>3294</v>
      </c>
      <c r="W982" t="s">
        <v>3298</v>
      </c>
      <c r="X982" t="s">
        <v>3302</v>
      </c>
      <c r="Y982" t="s">
        <v>3309</v>
      </c>
      <c r="Z982" t="s">
        <v>3311</v>
      </c>
      <c r="AA982" t="s">
        <v>3314</v>
      </c>
    </row>
    <row r="983" spans="1:27" x14ac:dyDescent="0.25">
      <c r="A983" s="1">
        <v>45406</v>
      </c>
      <c r="B983" t="s">
        <v>87</v>
      </c>
      <c r="C983" t="s">
        <v>132</v>
      </c>
      <c r="D983" t="s">
        <v>3322</v>
      </c>
      <c r="E983" s="2">
        <f t="shared" si="105"/>
        <v>3800</v>
      </c>
      <c r="F983">
        <v>5</v>
      </c>
      <c r="G983" s="2">
        <f t="shared" si="106"/>
        <v>19000</v>
      </c>
      <c r="H983" t="s">
        <v>138</v>
      </c>
      <c r="I983" t="s">
        <v>140</v>
      </c>
      <c r="J983" t="s">
        <v>1123</v>
      </c>
      <c r="K983" t="s">
        <v>3281</v>
      </c>
      <c r="L983">
        <v>5</v>
      </c>
      <c r="M983">
        <v>0</v>
      </c>
      <c r="N983" s="2">
        <f t="shared" si="107"/>
        <v>19000</v>
      </c>
      <c r="O983" s="2">
        <f t="shared" si="111"/>
        <v>4200</v>
      </c>
      <c r="P983" s="2">
        <f t="shared" si="108"/>
        <v>21000</v>
      </c>
      <c r="Q983" s="2">
        <f t="shared" si="109"/>
        <v>-2000</v>
      </c>
      <c r="R983" s="3">
        <f t="shared" si="110"/>
        <v>-0.10526315789473684</v>
      </c>
      <c r="S983" t="s">
        <v>3284</v>
      </c>
      <c r="T983" t="s">
        <v>3289</v>
      </c>
      <c r="U983" t="s">
        <v>3290</v>
      </c>
      <c r="V983" t="s">
        <v>3295</v>
      </c>
      <c r="W983" t="s">
        <v>3298</v>
      </c>
      <c r="X983" t="s">
        <v>3302</v>
      </c>
      <c r="Y983" t="s">
        <v>3308</v>
      </c>
      <c r="Z983" t="s">
        <v>3311</v>
      </c>
      <c r="AA983" t="s">
        <v>3314</v>
      </c>
    </row>
    <row r="984" spans="1:27" x14ac:dyDescent="0.25">
      <c r="A984" s="1">
        <v>45406</v>
      </c>
      <c r="B984" t="s">
        <v>58</v>
      </c>
      <c r="C984" t="s">
        <v>132</v>
      </c>
      <c r="D984" t="s">
        <v>3321</v>
      </c>
      <c r="E984" s="2">
        <f t="shared" si="105"/>
        <v>5800</v>
      </c>
      <c r="F984">
        <v>3</v>
      </c>
      <c r="G984" s="2">
        <f t="shared" si="106"/>
        <v>17400</v>
      </c>
      <c r="H984" t="s">
        <v>138</v>
      </c>
      <c r="I984" t="s">
        <v>141</v>
      </c>
      <c r="J984" t="s">
        <v>1124</v>
      </c>
      <c r="K984" t="s">
        <v>3281</v>
      </c>
      <c r="L984">
        <v>3</v>
      </c>
      <c r="M984">
        <v>0</v>
      </c>
      <c r="N984" s="2">
        <f t="shared" si="107"/>
        <v>17400</v>
      </c>
      <c r="O984" s="2">
        <f t="shared" si="111"/>
        <v>1800</v>
      </c>
      <c r="P984" s="2">
        <f t="shared" si="108"/>
        <v>5400</v>
      </c>
      <c r="Q984" s="2">
        <f t="shared" si="109"/>
        <v>12000</v>
      </c>
      <c r="R984" s="3">
        <f t="shared" si="110"/>
        <v>0.68965517241379315</v>
      </c>
      <c r="S984" t="s">
        <v>3286</v>
      </c>
      <c r="T984" t="s">
        <v>3289</v>
      </c>
      <c r="U984" t="s">
        <v>3290</v>
      </c>
      <c r="V984" t="s">
        <v>3294</v>
      </c>
      <c r="W984" t="s">
        <v>3298</v>
      </c>
      <c r="X984" t="s">
        <v>3302</v>
      </c>
      <c r="Y984" t="s">
        <v>3308</v>
      </c>
      <c r="Z984" t="s">
        <v>3311</v>
      </c>
      <c r="AA984" t="s">
        <v>3313</v>
      </c>
    </row>
    <row r="985" spans="1:27" x14ac:dyDescent="0.25">
      <c r="A985" s="1">
        <v>45406</v>
      </c>
      <c r="B985" t="s">
        <v>56</v>
      </c>
      <c r="C985" t="s">
        <v>133</v>
      </c>
      <c r="D985" t="s">
        <v>3320</v>
      </c>
      <c r="E985" s="2">
        <f t="shared" si="105"/>
        <v>2800</v>
      </c>
      <c r="F985">
        <v>1</v>
      </c>
      <c r="G985" s="2">
        <f t="shared" si="106"/>
        <v>2800</v>
      </c>
      <c r="H985" t="s">
        <v>138</v>
      </c>
      <c r="I985" t="s">
        <v>139</v>
      </c>
      <c r="J985" t="s">
        <v>1125</v>
      </c>
      <c r="K985" t="s">
        <v>3281</v>
      </c>
      <c r="L985">
        <v>1</v>
      </c>
      <c r="M985">
        <v>0</v>
      </c>
      <c r="N985" s="2">
        <f t="shared" si="107"/>
        <v>2800</v>
      </c>
      <c r="O985" s="2">
        <f t="shared" si="111"/>
        <v>400</v>
      </c>
      <c r="P985" s="2">
        <f t="shared" si="108"/>
        <v>400</v>
      </c>
      <c r="Q985" s="2">
        <f t="shared" si="109"/>
        <v>2400</v>
      </c>
      <c r="R985" s="3">
        <f t="shared" si="110"/>
        <v>0.8571428571428571</v>
      </c>
      <c r="S985" t="s">
        <v>3285</v>
      </c>
      <c r="T985" t="s">
        <v>3287</v>
      </c>
      <c r="U985" t="s">
        <v>3290</v>
      </c>
      <c r="V985" t="s">
        <v>3295</v>
      </c>
      <c r="W985" t="s">
        <v>3298</v>
      </c>
      <c r="X985" t="s">
        <v>3302</v>
      </c>
      <c r="Y985" t="s">
        <v>3309</v>
      </c>
      <c r="Z985" t="s">
        <v>3310</v>
      </c>
      <c r="AA985" t="s">
        <v>3314</v>
      </c>
    </row>
    <row r="986" spans="1:27" x14ac:dyDescent="0.25">
      <c r="A986" s="1">
        <v>45406</v>
      </c>
      <c r="B986" t="s">
        <v>91</v>
      </c>
      <c r="C986" t="s">
        <v>123</v>
      </c>
      <c r="D986" t="s">
        <v>3329</v>
      </c>
      <c r="E986" s="2">
        <f t="shared" si="105"/>
        <v>800</v>
      </c>
      <c r="F986">
        <v>4</v>
      </c>
      <c r="G986" s="2">
        <f t="shared" si="106"/>
        <v>3200</v>
      </c>
      <c r="H986" t="s">
        <v>136</v>
      </c>
      <c r="I986" t="s">
        <v>139</v>
      </c>
      <c r="J986" t="s">
        <v>1126</v>
      </c>
      <c r="K986" t="s">
        <v>3282</v>
      </c>
      <c r="L986">
        <v>4</v>
      </c>
      <c r="M986">
        <v>0</v>
      </c>
      <c r="N986" s="2">
        <f t="shared" si="107"/>
        <v>3200</v>
      </c>
      <c r="O986" s="2">
        <f t="shared" si="111"/>
        <v>900</v>
      </c>
      <c r="P986" s="2">
        <f t="shared" si="108"/>
        <v>3600</v>
      </c>
      <c r="Q986" s="2">
        <f t="shared" si="109"/>
        <v>-400</v>
      </c>
      <c r="R986" s="3">
        <f t="shared" si="110"/>
        <v>-0.125</v>
      </c>
      <c r="S986" t="s">
        <v>3285</v>
      </c>
      <c r="T986" t="s">
        <v>3287</v>
      </c>
      <c r="U986" t="s">
        <v>3290</v>
      </c>
      <c r="V986" t="s">
        <v>3292</v>
      </c>
      <c r="W986" t="s">
        <v>3298</v>
      </c>
      <c r="X986" t="s">
        <v>3302</v>
      </c>
      <c r="Y986" t="s">
        <v>3308</v>
      </c>
      <c r="Z986" t="s">
        <v>3310</v>
      </c>
      <c r="AA986" t="s">
        <v>3312</v>
      </c>
    </row>
    <row r="987" spans="1:27" x14ac:dyDescent="0.25">
      <c r="A987" s="1">
        <v>45406</v>
      </c>
      <c r="B987" t="s">
        <v>74</v>
      </c>
      <c r="C987" t="s">
        <v>122</v>
      </c>
      <c r="D987" t="s">
        <v>3319</v>
      </c>
      <c r="E987" s="2">
        <f t="shared" si="105"/>
        <v>1300</v>
      </c>
      <c r="F987">
        <v>1</v>
      </c>
      <c r="G987" s="2">
        <f t="shared" si="106"/>
        <v>1300</v>
      </c>
      <c r="H987" t="s">
        <v>137</v>
      </c>
      <c r="I987" t="s">
        <v>140</v>
      </c>
      <c r="J987" t="s">
        <v>1127</v>
      </c>
      <c r="K987" t="s">
        <v>3281</v>
      </c>
      <c r="L987">
        <v>1</v>
      </c>
      <c r="M987">
        <v>0</v>
      </c>
      <c r="N987" s="2">
        <f t="shared" si="107"/>
        <v>1300</v>
      </c>
      <c r="O987" s="2">
        <f t="shared" si="111"/>
        <v>5000</v>
      </c>
      <c r="P987" s="2">
        <f t="shared" si="108"/>
        <v>5000</v>
      </c>
      <c r="Q987" s="2">
        <f t="shared" si="109"/>
        <v>-3700</v>
      </c>
      <c r="R987" s="3">
        <f t="shared" si="110"/>
        <v>-2.8461538461538463</v>
      </c>
      <c r="S987" t="s">
        <v>3286</v>
      </c>
      <c r="T987" t="s">
        <v>3287</v>
      </c>
      <c r="U987" t="s">
        <v>3290</v>
      </c>
      <c r="V987" t="s">
        <v>3293</v>
      </c>
      <c r="W987" t="s">
        <v>3298</v>
      </c>
      <c r="X987" t="s">
        <v>3302</v>
      </c>
      <c r="Y987" t="s">
        <v>3308</v>
      </c>
      <c r="Z987" t="s">
        <v>3310</v>
      </c>
      <c r="AA987" t="s">
        <v>3313</v>
      </c>
    </row>
    <row r="988" spans="1:27" x14ac:dyDescent="0.25">
      <c r="A988" s="1">
        <v>45406</v>
      </c>
      <c r="B988" t="s">
        <v>63</v>
      </c>
      <c r="C988" t="s">
        <v>129</v>
      </c>
      <c r="D988" t="s">
        <v>3317</v>
      </c>
      <c r="E988" s="2">
        <f t="shared" si="105"/>
        <v>6800</v>
      </c>
      <c r="F988">
        <v>2</v>
      </c>
      <c r="G988" s="2">
        <f t="shared" si="106"/>
        <v>13600</v>
      </c>
      <c r="H988" t="s">
        <v>137</v>
      </c>
      <c r="I988" t="s">
        <v>139</v>
      </c>
      <c r="J988" t="s">
        <v>1128</v>
      </c>
      <c r="K988" t="s">
        <v>3281</v>
      </c>
      <c r="L988">
        <v>2</v>
      </c>
      <c r="M988">
        <v>0</v>
      </c>
      <c r="N988" s="2">
        <f t="shared" si="107"/>
        <v>13600</v>
      </c>
      <c r="O988" s="2">
        <f t="shared" si="111"/>
        <v>1000</v>
      </c>
      <c r="P988" s="2">
        <f t="shared" si="108"/>
        <v>2000</v>
      </c>
      <c r="Q988" s="2">
        <f t="shared" si="109"/>
        <v>11600</v>
      </c>
      <c r="R988" s="3">
        <f t="shared" si="110"/>
        <v>0.8529411764705882</v>
      </c>
      <c r="S988" t="s">
        <v>3285</v>
      </c>
      <c r="T988" t="s">
        <v>3289</v>
      </c>
      <c r="U988" t="s">
        <v>3290</v>
      </c>
      <c r="V988" t="s">
        <v>3294</v>
      </c>
      <c r="W988" t="s">
        <v>3298</v>
      </c>
      <c r="X988" t="s">
        <v>3302</v>
      </c>
      <c r="Y988" t="s">
        <v>3307</v>
      </c>
      <c r="Z988" t="s">
        <v>3310</v>
      </c>
      <c r="AA988" t="s">
        <v>3315</v>
      </c>
    </row>
    <row r="989" spans="1:27" x14ac:dyDescent="0.25">
      <c r="A989" s="1">
        <v>45406</v>
      </c>
      <c r="B989" t="s">
        <v>72</v>
      </c>
      <c r="C989" t="s">
        <v>123</v>
      </c>
      <c r="D989" t="s">
        <v>3328</v>
      </c>
      <c r="E989" s="2">
        <f t="shared" si="105"/>
        <v>1500</v>
      </c>
      <c r="F989">
        <v>1</v>
      </c>
      <c r="G989" s="2">
        <f t="shared" si="106"/>
        <v>1500</v>
      </c>
      <c r="H989" t="s">
        <v>137</v>
      </c>
      <c r="I989" t="s">
        <v>139</v>
      </c>
      <c r="J989" t="s">
        <v>1129</v>
      </c>
      <c r="K989" t="s">
        <v>3282</v>
      </c>
      <c r="L989">
        <v>1</v>
      </c>
      <c r="M989">
        <v>100</v>
      </c>
      <c r="N989" s="2">
        <f t="shared" si="107"/>
        <v>1400</v>
      </c>
      <c r="O989" s="2">
        <f t="shared" si="111"/>
        <v>5000</v>
      </c>
      <c r="P989" s="2">
        <f t="shared" si="108"/>
        <v>5000</v>
      </c>
      <c r="Q989" s="2">
        <f t="shared" si="109"/>
        <v>-3600</v>
      </c>
      <c r="R989" s="3">
        <f t="shared" si="110"/>
        <v>-2.5714285714285716</v>
      </c>
      <c r="S989" t="s">
        <v>3286</v>
      </c>
      <c r="T989" t="s">
        <v>3288</v>
      </c>
      <c r="U989" t="s">
        <v>3290</v>
      </c>
      <c r="V989" t="s">
        <v>3294</v>
      </c>
      <c r="W989" t="s">
        <v>3298</v>
      </c>
      <c r="X989" t="s">
        <v>3302</v>
      </c>
      <c r="Y989" t="s">
        <v>3309</v>
      </c>
      <c r="Z989" t="s">
        <v>3310</v>
      </c>
      <c r="AA989" t="s">
        <v>3312</v>
      </c>
    </row>
    <row r="990" spans="1:27" x14ac:dyDescent="0.25">
      <c r="A990" s="1">
        <v>45406</v>
      </c>
      <c r="B990" t="s">
        <v>43</v>
      </c>
      <c r="C990" t="s">
        <v>129</v>
      </c>
      <c r="D990" t="s">
        <v>3317</v>
      </c>
      <c r="E990" s="2">
        <f t="shared" si="105"/>
        <v>6800</v>
      </c>
      <c r="F990">
        <v>3</v>
      </c>
      <c r="G990" s="2">
        <f t="shared" si="106"/>
        <v>20400</v>
      </c>
      <c r="H990" t="s">
        <v>138</v>
      </c>
      <c r="I990" t="s">
        <v>139</v>
      </c>
      <c r="J990" t="s">
        <v>1130</v>
      </c>
      <c r="K990" t="s">
        <v>3281</v>
      </c>
      <c r="L990">
        <v>3</v>
      </c>
      <c r="M990">
        <v>0</v>
      </c>
      <c r="N990" s="2">
        <f t="shared" si="107"/>
        <v>20400</v>
      </c>
      <c r="O990" s="2">
        <f t="shared" si="111"/>
        <v>5000</v>
      </c>
      <c r="P990" s="2">
        <f t="shared" si="108"/>
        <v>15000</v>
      </c>
      <c r="Q990" s="2">
        <f t="shared" si="109"/>
        <v>5400</v>
      </c>
      <c r="R990" s="3">
        <f t="shared" si="110"/>
        <v>0.26470588235294118</v>
      </c>
      <c r="S990" t="s">
        <v>3284</v>
      </c>
      <c r="T990" t="s">
        <v>3288</v>
      </c>
      <c r="U990" t="s">
        <v>3290</v>
      </c>
      <c r="V990" t="s">
        <v>3294</v>
      </c>
      <c r="W990" t="s">
        <v>3298</v>
      </c>
      <c r="X990" t="s">
        <v>3302</v>
      </c>
      <c r="Y990" t="s">
        <v>3308</v>
      </c>
      <c r="Z990" t="s">
        <v>3310</v>
      </c>
      <c r="AA990" t="s">
        <v>3312</v>
      </c>
    </row>
    <row r="991" spans="1:27" x14ac:dyDescent="0.25">
      <c r="A991" s="1">
        <v>45406</v>
      </c>
      <c r="B991" t="s">
        <v>80</v>
      </c>
      <c r="C991" t="s">
        <v>124</v>
      </c>
      <c r="D991" t="s">
        <v>3317</v>
      </c>
      <c r="E991" s="2">
        <f t="shared" si="105"/>
        <v>6800</v>
      </c>
      <c r="F991">
        <v>2</v>
      </c>
      <c r="G991" s="2">
        <f t="shared" si="106"/>
        <v>13600</v>
      </c>
      <c r="H991" t="s">
        <v>138</v>
      </c>
      <c r="I991" t="s">
        <v>141</v>
      </c>
      <c r="J991" t="s">
        <v>1131</v>
      </c>
      <c r="K991" t="s">
        <v>3281</v>
      </c>
      <c r="L991">
        <v>2</v>
      </c>
      <c r="M991">
        <v>0</v>
      </c>
      <c r="N991" s="2">
        <f t="shared" si="107"/>
        <v>13600</v>
      </c>
      <c r="O991" s="2">
        <f t="shared" si="111"/>
        <v>3500</v>
      </c>
      <c r="P991" s="2">
        <f t="shared" si="108"/>
        <v>7000</v>
      </c>
      <c r="Q991" s="2">
        <f t="shared" si="109"/>
        <v>6600</v>
      </c>
      <c r="R991" s="3">
        <f t="shared" si="110"/>
        <v>0.48529411764705882</v>
      </c>
      <c r="S991" t="s">
        <v>3284</v>
      </c>
      <c r="T991" t="s">
        <v>3289</v>
      </c>
      <c r="U991" t="s">
        <v>3291</v>
      </c>
      <c r="V991" t="s">
        <v>3294</v>
      </c>
      <c r="W991" t="s">
        <v>3298</v>
      </c>
      <c r="X991" t="s">
        <v>3302</v>
      </c>
      <c r="Y991" t="s">
        <v>3308</v>
      </c>
      <c r="Z991" t="s">
        <v>3310</v>
      </c>
      <c r="AA991" t="s">
        <v>3314</v>
      </c>
    </row>
    <row r="992" spans="1:27" x14ac:dyDescent="0.25">
      <c r="A992" s="1">
        <v>45406</v>
      </c>
      <c r="B992" t="s">
        <v>24</v>
      </c>
      <c r="C992" t="s">
        <v>134</v>
      </c>
      <c r="D992" t="s">
        <v>3318</v>
      </c>
      <c r="E992" s="2">
        <f t="shared" si="105"/>
        <v>4800</v>
      </c>
      <c r="F992">
        <v>3</v>
      </c>
      <c r="G992" s="2">
        <f t="shared" si="106"/>
        <v>14400</v>
      </c>
      <c r="H992" t="s">
        <v>137</v>
      </c>
      <c r="I992" t="s">
        <v>139</v>
      </c>
      <c r="J992" t="s">
        <v>1132</v>
      </c>
      <c r="K992" t="s">
        <v>3281</v>
      </c>
      <c r="L992">
        <v>3</v>
      </c>
      <c r="M992">
        <v>0</v>
      </c>
      <c r="N992" s="2">
        <f t="shared" si="107"/>
        <v>14400</v>
      </c>
      <c r="O992" s="2">
        <f t="shared" si="111"/>
        <v>4200</v>
      </c>
      <c r="P992" s="2">
        <f t="shared" si="108"/>
        <v>12600</v>
      </c>
      <c r="Q992" s="2">
        <f t="shared" si="109"/>
        <v>1800</v>
      </c>
      <c r="R992" s="3">
        <f t="shared" si="110"/>
        <v>0.125</v>
      </c>
      <c r="S992" t="s">
        <v>3285</v>
      </c>
      <c r="T992" t="s">
        <v>3288</v>
      </c>
      <c r="U992" t="s">
        <v>3291</v>
      </c>
      <c r="V992" t="s">
        <v>3295</v>
      </c>
      <c r="W992" t="s">
        <v>3298</v>
      </c>
      <c r="X992" t="s">
        <v>3302</v>
      </c>
      <c r="Y992" t="s">
        <v>3308</v>
      </c>
      <c r="Z992" t="s">
        <v>3311</v>
      </c>
      <c r="AA992" t="s">
        <v>3315</v>
      </c>
    </row>
    <row r="993" spans="1:27" x14ac:dyDescent="0.25">
      <c r="A993" s="1">
        <v>45406</v>
      </c>
      <c r="B993" t="s">
        <v>71</v>
      </c>
      <c r="C993" t="s">
        <v>124</v>
      </c>
      <c r="D993" t="s">
        <v>3321</v>
      </c>
      <c r="E993" s="2">
        <f t="shared" si="105"/>
        <v>5800</v>
      </c>
      <c r="F993">
        <v>1</v>
      </c>
      <c r="G993" s="2">
        <f t="shared" si="106"/>
        <v>5800</v>
      </c>
      <c r="H993" t="s">
        <v>136</v>
      </c>
      <c r="I993" t="s">
        <v>140</v>
      </c>
      <c r="J993" t="s">
        <v>1133</v>
      </c>
      <c r="K993" t="s">
        <v>3281</v>
      </c>
      <c r="L993">
        <v>1</v>
      </c>
      <c r="M993">
        <v>0</v>
      </c>
      <c r="N993" s="2">
        <f t="shared" si="107"/>
        <v>5800</v>
      </c>
      <c r="O993" s="2">
        <f t="shared" si="111"/>
        <v>4200</v>
      </c>
      <c r="P993" s="2">
        <f t="shared" si="108"/>
        <v>4200</v>
      </c>
      <c r="Q993" s="2">
        <f t="shared" si="109"/>
        <v>1600</v>
      </c>
      <c r="R993" s="3">
        <f t="shared" si="110"/>
        <v>0.27586206896551724</v>
      </c>
      <c r="S993" t="s">
        <v>3286</v>
      </c>
      <c r="T993" t="s">
        <v>3287</v>
      </c>
      <c r="U993" t="s">
        <v>3290</v>
      </c>
      <c r="V993" t="s">
        <v>3295</v>
      </c>
      <c r="W993" t="s">
        <v>3298</v>
      </c>
      <c r="X993" t="s">
        <v>3302</v>
      </c>
      <c r="Y993" t="s">
        <v>3309</v>
      </c>
      <c r="Z993" t="s">
        <v>3311</v>
      </c>
      <c r="AA993" t="s">
        <v>3314</v>
      </c>
    </row>
    <row r="994" spans="1:27" x14ac:dyDescent="0.25">
      <c r="A994" s="1">
        <v>45407</v>
      </c>
      <c r="B994" t="s">
        <v>57</v>
      </c>
      <c r="C994" t="s">
        <v>127</v>
      </c>
      <c r="D994" t="s">
        <v>3321</v>
      </c>
      <c r="E994" s="2">
        <f t="shared" si="105"/>
        <v>5800</v>
      </c>
      <c r="F994">
        <v>3</v>
      </c>
      <c r="G994" s="2">
        <f t="shared" si="106"/>
        <v>17400</v>
      </c>
      <c r="H994" t="s">
        <v>137</v>
      </c>
      <c r="I994" t="s">
        <v>141</v>
      </c>
      <c r="J994" t="s">
        <v>1134</v>
      </c>
      <c r="K994" t="s">
        <v>3281</v>
      </c>
      <c r="L994">
        <v>3</v>
      </c>
      <c r="M994">
        <v>0</v>
      </c>
      <c r="N994" s="2">
        <f t="shared" si="107"/>
        <v>17400</v>
      </c>
      <c r="O994" s="2">
        <f t="shared" si="111"/>
        <v>400</v>
      </c>
      <c r="P994" s="2">
        <f t="shared" si="108"/>
        <v>1200</v>
      </c>
      <c r="Q994" s="2">
        <f t="shared" si="109"/>
        <v>16200</v>
      </c>
      <c r="R994" s="3">
        <f t="shared" si="110"/>
        <v>0.93103448275862066</v>
      </c>
      <c r="S994" t="s">
        <v>3284</v>
      </c>
      <c r="T994" t="s">
        <v>3288</v>
      </c>
      <c r="U994" t="s">
        <v>3291</v>
      </c>
      <c r="V994" t="s">
        <v>3295</v>
      </c>
      <c r="W994" t="s">
        <v>3298</v>
      </c>
      <c r="X994" t="s">
        <v>3303</v>
      </c>
      <c r="Y994" t="s">
        <v>3309</v>
      </c>
      <c r="Z994" t="s">
        <v>3311</v>
      </c>
      <c r="AA994" t="s">
        <v>3312</v>
      </c>
    </row>
    <row r="995" spans="1:27" x14ac:dyDescent="0.25">
      <c r="A995" s="1">
        <v>45407</v>
      </c>
      <c r="B995" t="s">
        <v>107</v>
      </c>
      <c r="C995" t="s">
        <v>123</v>
      </c>
      <c r="D995" t="s">
        <v>3329</v>
      </c>
      <c r="E995" s="2">
        <f t="shared" si="105"/>
        <v>800</v>
      </c>
      <c r="F995">
        <v>1</v>
      </c>
      <c r="G995" s="2">
        <f t="shared" si="106"/>
        <v>800</v>
      </c>
      <c r="H995" t="s">
        <v>138</v>
      </c>
      <c r="I995" t="s">
        <v>139</v>
      </c>
      <c r="J995" t="s">
        <v>1135</v>
      </c>
      <c r="K995" t="s">
        <v>3282</v>
      </c>
      <c r="L995">
        <v>1</v>
      </c>
      <c r="M995">
        <v>0</v>
      </c>
      <c r="N995" s="2">
        <f t="shared" si="107"/>
        <v>800</v>
      </c>
      <c r="O995" s="2">
        <f t="shared" si="111"/>
        <v>900</v>
      </c>
      <c r="P995" s="2">
        <f t="shared" si="108"/>
        <v>900</v>
      </c>
      <c r="Q995" s="2">
        <f t="shared" si="109"/>
        <v>-100</v>
      </c>
      <c r="R995" s="3">
        <f t="shared" si="110"/>
        <v>-0.125</v>
      </c>
      <c r="S995" t="s">
        <v>3285</v>
      </c>
      <c r="T995" t="s">
        <v>3287</v>
      </c>
      <c r="U995" t="s">
        <v>3290</v>
      </c>
      <c r="V995" t="s">
        <v>3294</v>
      </c>
      <c r="W995" t="s">
        <v>3298</v>
      </c>
      <c r="X995" t="s">
        <v>3303</v>
      </c>
      <c r="Y995" t="s">
        <v>3307</v>
      </c>
      <c r="Z995" t="s">
        <v>3311</v>
      </c>
      <c r="AA995" t="s">
        <v>3314</v>
      </c>
    </row>
    <row r="996" spans="1:27" x14ac:dyDescent="0.25">
      <c r="A996" s="1">
        <v>45407</v>
      </c>
      <c r="B996" t="s">
        <v>44</v>
      </c>
      <c r="C996" t="s">
        <v>124</v>
      </c>
      <c r="D996" t="s">
        <v>3319</v>
      </c>
      <c r="E996" s="2">
        <f t="shared" si="105"/>
        <v>1300</v>
      </c>
      <c r="F996">
        <v>4</v>
      </c>
      <c r="G996" s="2">
        <f t="shared" si="106"/>
        <v>5200</v>
      </c>
      <c r="H996" t="s">
        <v>138</v>
      </c>
      <c r="I996" t="s">
        <v>141</v>
      </c>
      <c r="J996" t="s">
        <v>1136</v>
      </c>
      <c r="K996" t="s">
        <v>3281</v>
      </c>
      <c r="L996">
        <v>4</v>
      </c>
      <c r="M996">
        <v>0</v>
      </c>
      <c r="N996" s="2">
        <f t="shared" si="107"/>
        <v>5200</v>
      </c>
      <c r="O996" s="2">
        <f t="shared" si="111"/>
        <v>3500</v>
      </c>
      <c r="P996" s="2">
        <f t="shared" si="108"/>
        <v>14000</v>
      </c>
      <c r="Q996" s="2">
        <f t="shared" si="109"/>
        <v>-8800</v>
      </c>
      <c r="R996" s="3">
        <f t="shared" si="110"/>
        <v>-1.6923076923076923</v>
      </c>
      <c r="S996" t="s">
        <v>3284</v>
      </c>
      <c r="T996" t="s">
        <v>3287</v>
      </c>
      <c r="U996" t="s">
        <v>3291</v>
      </c>
      <c r="V996" t="s">
        <v>3294</v>
      </c>
      <c r="W996" t="s">
        <v>3298</v>
      </c>
      <c r="X996" t="s">
        <v>3303</v>
      </c>
      <c r="Y996" t="s">
        <v>3307</v>
      </c>
      <c r="Z996" t="s">
        <v>3311</v>
      </c>
      <c r="AA996" t="s">
        <v>3313</v>
      </c>
    </row>
    <row r="997" spans="1:27" x14ac:dyDescent="0.25">
      <c r="A997" s="1">
        <v>45407</v>
      </c>
      <c r="B997" t="s">
        <v>99</v>
      </c>
      <c r="C997" t="s">
        <v>128</v>
      </c>
      <c r="D997" t="s">
        <v>3318</v>
      </c>
      <c r="E997" s="2">
        <f t="shared" si="105"/>
        <v>4800</v>
      </c>
      <c r="F997">
        <v>4</v>
      </c>
      <c r="G997" s="2">
        <f t="shared" si="106"/>
        <v>19200</v>
      </c>
      <c r="H997" t="s">
        <v>138</v>
      </c>
      <c r="I997" t="s">
        <v>141</v>
      </c>
      <c r="J997" t="s">
        <v>1137</v>
      </c>
      <c r="K997" t="s">
        <v>3283</v>
      </c>
      <c r="L997">
        <v>4</v>
      </c>
      <c r="M997">
        <v>0</v>
      </c>
      <c r="N997" s="2">
        <f t="shared" si="107"/>
        <v>19200</v>
      </c>
      <c r="O997" s="2">
        <f t="shared" si="111"/>
        <v>5000</v>
      </c>
      <c r="P997" s="2">
        <f t="shared" si="108"/>
        <v>20000</v>
      </c>
      <c r="Q997" s="2">
        <f t="shared" si="109"/>
        <v>-800</v>
      </c>
      <c r="R997" s="3">
        <f t="shared" si="110"/>
        <v>-4.1666666666666664E-2</v>
      </c>
      <c r="S997" t="s">
        <v>3285</v>
      </c>
      <c r="T997" t="s">
        <v>3288</v>
      </c>
      <c r="U997" t="s">
        <v>3291</v>
      </c>
      <c r="V997" t="s">
        <v>3293</v>
      </c>
      <c r="W997" t="s">
        <v>3298</v>
      </c>
      <c r="X997" t="s">
        <v>3303</v>
      </c>
      <c r="Y997" t="s">
        <v>3308</v>
      </c>
      <c r="Z997" t="s">
        <v>3311</v>
      </c>
      <c r="AA997" t="s">
        <v>3312</v>
      </c>
    </row>
    <row r="998" spans="1:27" x14ac:dyDescent="0.25">
      <c r="A998" s="1">
        <v>45407</v>
      </c>
      <c r="B998" t="s">
        <v>74</v>
      </c>
      <c r="C998" t="s">
        <v>130</v>
      </c>
      <c r="D998" t="s">
        <v>3317</v>
      </c>
      <c r="E998" s="2">
        <f t="shared" si="105"/>
        <v>6800</v>
      </c>
      <c r="F998">
        <v>2</v>
      </c>
      <c r="G998" s="2">
        <f t="shared" si="106"/>
        <v>13600</v>
      </c>
      <c r="H998" t="s">
        <v>136</v>
      </c>
      <c r="I998" t="s">
        <v>140</v>
      </c>
      <c r="J998" t="s">
        <v>1138</v>
      </c>
      <c r="K998" t="s">
        <v>3281</v>
      </c>
      <c r="L998">
        <v>2</v>
      </c>
      <c r="M998">
        <v>0</v>
      </c>
      <c r="N998" s="2">
        <f t="shared" si="107"/>
        <v>13600</v>
      </c>
      <c r="O998" s="2">
        <f t="shared" si="111"/>
        <v>4200</v>
      </c>
      <c r="P998" s="2">
        <f t="shared" si="108"/>
        <v>8400</v>
      </c>
      <c r="Q998" s="2">
        <f t="shared" si="109"/>
        <v>5200</v>
      </c>
      <c r="R998" s="3">
        <f t="shared" si="110"/>
        <v>0.38235294117647056</v>
      </c>
      <c r="S998" t="s">
        <v>3286</v>
      </c>
      <c r="T998" t="s">
        <v>3287</v>
      </c>
      <c r="U998" t="s">
        <v>3290</v>
      </c>
      <c r="V998" t="s">
        <v>3295</v>
      </c>
      <c r="W998" t="s">
        <v>3298</v>
      </c>
      <c r="X998" t="s">
        <v>3303</v>
      </c>
      <c r="Y998" t="s">
        <v>3307</v>
      </c>
      <c r="Z998" t="s">
        <v>3310</v>
      </c>
      <c r="AA998" t="s">
        <v>3314</v>
      </c>
    </row>
    <row r="999" spans="1:27" x14ac:dyDescent="0.25">
      <c r="A999" s="1">
        <v>45408</v>
      </c>
      <c r="B999" t="s">
        <v>119</v>
      </c>
      <c r="C999" t="s">
        <v>128</v>
      </c>
      <c r="D999" t="s">
        <v>3321</v>
      </c>
      <c r="E999" s="2">
        <f t="shared" si="105"/>
        <v>5800</v>
      </c>
      <c r="F999">
        <v>2</v>
      </c>
      <c r="G999" s="2">
        <f t="shared" si="106"/>
        <v>11600</v>
      </c>
      <c r="H999" t="s">
        <v>138</v>
      </c>
      <c r="I999" t="s">
        <v>140</v>
      </c>
      <c r="J999" t="s">
        <v>1139</v>
      </c>
      <c r="K999" t="s">
        <v>3283</v>
      </c>
      <c r="L999">
        <v>2</v>
      </c>
      <c r="M999">
        <v>0</v>
      </c>
      <c r="N999" s="2">
        <f t="shared" si="107"/>
        <v>11600</v>
      </c>
      <c r="O999" s="2">
        <f t="shared" si="111"/>
        <v>4200</v>
      </c>
      <c r="P999" s="2">
        <f t="shared" si="108"/>
        <v>8400</v>
      </c>
      <c r="Q999" s="2">
        <f t="shared" si="109"/>
        <v>3200</v>
      </c>
      <c r="R999" s="3">
        <f t="shared" si="110"/>
        <v>0.27586206896551724</v>
      </c>
      <c r="S999" t="s">
        <v>3285</v>
      </c>
      <c r="T999" t="s">
        <v>3287</v>
      </c>
      <c r="U999" t="s">
        <v>3291</v>
      </c>
      <c r="V999" t="s">
        <v>3294</v>
      </c>
      <c r="W999" t="s">
        <v>3298</v>
      </c>
      <c r="X999" t="s">
        <v>3304</v>
      </c>
      <c r="Y999" t="s">
        <v>3308</v>
      </c>
      <c r="Z999" t="s">
        <v>3311</v>
      </c>
      <c r="AA999" t="s">
        <v>3314</v>
      </c>
    </row>
    <row r="1000" spans="1:27" x14ac:dyDescent="0.25">
      <c r="A1000" s="1">
        <v>45408</v>
      </c>
      <c r="B1000" t="s">
        <v>23</v>
      </c>
      <c r="C1000" t="s">
        <v>129</v>
      </c>
      <c r="D1000" t="s">
        <v>3321</v>
      </c>
      <c r="E1000" s="2">
        <f t="shared" si="105"/>
        <v>5800</v>
      </c>
      <c r="F1000">
        <v>5</v>
      </c>
      <c r="G1000" s="2">
        <f t="shared" si="106"/>
        <v>29000</v>
      </c>
      <c r="H1000" t="s">
        <v>138</v>
      </c>
      <c r="I1000" t="s">
        <v>139</v>
      </c>
      <c r="J1000" t="s">
        <v>1140</v>
      </c>
      <c r="K1000" t="s">
        <v>3281</v>
      </c>
      <c r="L1000">
        <v>5</v>
      </c>
      <c r="M1000">
        <v>0</v>
      </c>
      <c r="N1000" s="2">
        <f t="shared" si="107"/>
        <v>29000</v>
      </c>
      <c r="O1000" s="2">
        <f t="shared" si="111"/>
        <v>4200</v>
      </c>
      <c r="P1000" s="2">
        <f t="shared" si="108"/>
        <v>21000</v>
      </c>
      <c r="Q1000" s="2">
        <f t="shared" si="109"/>
        <v>8000</v>
      </c>
      <c r="R1000" s="3">
        <f t="shared" si="110"/>
        <v>0.27586206896551724</v>
      </c>
      <c r="S1000" t="s">
        <v>3285</v>
      </c>
      <c r="T1000" t="s">
        <v>3289</v>
      </c>
      <c r="U1000" t="s">
        <v>3291</v>
      </c>
      <c r="V1000" t="s">
        <v>3292</v>
      </c>
      <c r="W1000" t="s">
        <v>3298</v>
      </c>
      <c r="X1000" t="s">
        <v>3304</v>
      </c>
      <c r="Y1000" t="s">
        <v>3308</v>
      </c>
      <c r="Z1000" t="s">
        <v>3311</v>
      </c>
      <c r="AA1000" t="s">
        <v>3315</v>
      </c>
    </row>
    <row r="1001" spans="1:27" x14ac:dyDescent="0.25">
      <c r="A1001" s="1">
        <v>45408</v>
      </c>
      <c r="B1001" t="s">
        <v>95</v>
      </c>
      <c r="C1001" t="s">
        <v>135</v>
      </c>
      <c r="D1001" t="s">
        <v>3321</v>
      </c>
      <c r="E1001" s="2">
        <f t="shared" si="105"/>
        <v>5800</v>
      </c>
      <c r="F1001">
        <v>4</v>
      </c>
      <c r="G1001" s="2">
        <f t="shared" si="106"/>
        <v>23200</v>
      </c>
      <c r="H1001" t="s">
        <v>138</v>
      </c>
      <c r="I1001" t="s">
        <v>140</v>
      </c>
      <c r="J1001" t="s">
        <v>1141</v>
      </c>
      <c r="K1001" t="s">
        <v>3281</v>
      </c>
      <c r="L1001">
        <v>4</v>
      </c>
      <c r="M1001">
        <v>0</v>
      </c>
      <c r="N1001" s="2">
        <f t="shared" si="107"/>
        <v>23200</v>
      </c>
      <c r="O1001" s="2">
        <f t="shared" si="111"/>
        <v>1800</v>
      </c>
      <c r="P1001" s="2">
        <f t="shared" si="108"/>
        <v>7200</v>
      </c>
      <c r="Q1001" s="2">
        <f t="shared" si="109"/>
        <v>16000</v>
      </c>
      <c r="R1001" s="3">
        <f t="shared" si="110"/>
        <v>0.68965517241379315</v>
      </c>
      <c r="S1001" t="s">
        <v>3286</v>
      </c>
      <c r="T1001" t="s">
        <v>3289</v>
      </c>
      <c r="U1001" t="s">
        <v>3290</v>
      </c>
      <c r="V1001" t="s">
        <v>3294</v>
      </c>
      <c r="W1001" t="s">
        <v>3298</v>
      </c>
      <c r="X1001" t="s">
        <v>3304</v>
      </c>
      <c r="Y1001" t="s">
        <v>3309</v>
      </c>
      <c r="Z1001" t="s">
        <v>3311</v>
      </c>
      <c r="AA1001" t="s">
        <v>3313</v>
      </c>
    </row>
    <row r="1002" spans="1:27" x14ac:dyDescent="0.25">
      <c r="A1002" s="1">
        <v>45409</v>
      </c>
      <c r="B1002" t="s">
        <v>118</v>
      </c>
      <c r="C1002" t="s">
        <v>128</v>
      </c>
      <c r="D1002" t="s">
        <v>3320</v>
      </c>
      <c r="E1002" s="2">
        <f t="shared" si="105"/>
        <v>2800</v>
      </c>
      <c r="F1002">
        <v>2</v>
      </c>
      <c r="G1002" s="2">
        <f t="shared" si="106"/>
        <v>5600</v>
      </c>
      <c r="H1002" t="s">
        <v>138</v>
      </c>
      <c r="I1002" t="s">
        <v>139</v>
      </c>
      <c r="J1002" t="s">
        <v>1142</v>
      </c>
      <c r="K1002" t="s">
        <v>3283</v>
      </c>
      <c r="L1002">
        <v>2</v>
      </c>
      <c r="M1002">
        <v>0</v>
      </c>
      <c r="N1002" s="2">
        <f t="shared" si="107"/>
        <v>5600</v>
      </c>
      <c r="O1002" s="2">
        <f t="shared" si="111"/>
        <v>900</v>
      </c>
      <c r="P1002" s="2">
        <f t="shared" si="108"/>
        <v>1800</v>
      </c>
      <c r="Q1002" s="2">
        <f t="shared" si="109"/>
        <v>3800</v>
      </c>
      <c r="R1002" s="3">
        <f t="shared" si="110"/>
        <v>0.6785714285714286</v>
      </c>
      <c r="S1002" t="s">
        <v>3284</v>
      </c>
      <c r="T1002" t="s">
        <v>3287</v>
      </c>
      <c r="U1002" t="s">
        <v>3291</v>
      </c>
      <c r="V1002" t="s">
        <v>3293</v>
      </c>
      <c r="W1002" t="s">
        <v>3298</v>
      </c>
      <c r="X1002" t="s">
        <v>3305</v>
      </c>
      <c r="Y1002" t="s">
        <v>3307</v>
      </c>
      <c r="Z1002" t="s">
        <v>3311</v>
      </c>
      <c r="AA1002" t="s">
        <v>3315</v>
      </c>
    </row>
    <row r="1003" spans="1:27" x14ac:dyDescent="0.25">
      <c r="A1003" s="1">
        <v>45409</v>
      </c>
      <c r="B1003" t="s">
        <v>80</v>
      </c>
      <c r="C1003" t="s">
        <v>131</v>
      </c>
      <c r="D1003" t="s">
        <v>3319</v>
      </c>
      <c r="E1003" s="2">
        <f t="shared" si="105"/>
        <v>1300</v>
      </c>
      <c r="F1003">
        <v>4</v>
      </c>
      <c r="G1003" s="2">
        <f t="shared" si="106"/>
        <v>5200</v>
      </c>
      <c r="H1003" t="s">
        <v>136</v>
      </c>
      <c r="I1003" t="s">
        <v>141</v>
      </c>
      <c r="J1003" t="s">
        <v>1143</v>
      </c>
      <c r="K1003" t="s">
        <v>3281</v>
      </c>
      <c r="L1003">
        <v>4</v>
      </c>
      <c r="M1003">
        <v>0</v>
      </c>
      <c r="N1003" s="2">
        <f t="shared" si="107"/>
        <v>5200</v>
      </c>
      <c r="O1003" s="2">
        <f t="shared" si="111"/>
        <v>1800</v>
      </c>
      <c r="P1003" s="2">
        <f t="shared" si="108"/>
        <v>7200</v>
      </c>
      <c r="Q1003" s="2">
        <f t="shared" si="109"/>
        <v>-2000</v>
      </c>
      <c r="R1003" s="3">
        <f t="shared" si="110"/>
        <v>-0.38461538461538464</v>
      </c>
      <c r="S1003" t="s">
        <v>3286</v>
      </c>
      <c r="T1003" t="s">
        <v>3288</v>
      </c>
      <c r="U1003" t="s">
        <v>3290</v>
      </c>
      <c r="V1003" t="s">
        <v>3295</v>
      </c>
      <c r="W1003" t="s">
        <v>3298</v>
      </c>
      <c r="X1003" t="s">
        <v>3305</v>
      </c>
      <c r="Y1003" t="s">
        <v>3308</v>
      </c>
      <c r="Z1003" t="s">
        <v>3311</v>
      </c>
      <c r="AA1003" t="s">
        <v>3315</v>
      </c>
    </row>
    <row r="1004" spans="1:27" x14ac:dyDescent="0.25">
      <c r="A1004" s="1">
        <v>45409</v>
      </c>
      <c r="B1004" t="s">
        <v>71</v>
      </c>
      <c r="C1004" t="s">
        <v>130</v>
      </c>
      <c r="D1004" t="s">
        <v>3320</v>
      </c>
      <c r="E1004" s="2">
        <f t="shared" si="105"/>
        <v>2800</v>
      </c>
      <c r="F1004">
        <v>3</v>
      </c>
      <c r="G1004" s="2">
        <f t="shared" si="106"/>
        <v>8400</v>
      </c>
      <c r="H1004" t="s">
        <v>137</v>
      </c>
      <c r="I1004" t="s">
        <v>140</v>
      </c>
      <c r="J1004" t="s">
        <v>1144</v>
      </c>
      <c r="K1004" t="s">
        <v>3281</v>
      </c>
      <c r="L1004">
        <v>3</v>
      </c>
      <c r="M1004">
        <v>0</v>
      </c>
      <c r="N1004" s="2">
        <f t="shared" si="107"/>
        <v>8400</v>
      </c>
      <c r="O1004" s="2">
        <f t="shared" si="111"/>
        <v>4200</v>
      </c>
      <c r="P1004" s="2">
        <f t="shared" si="108"/>
        <v>12600</v>
      </c>
      <c r="Q1004" s="2">
        <f t="shared" si="109"/>
        <v>-4200</v>
      </c>
      <c r="R1004" s="3">
        <f t="shared" si="110"/>
        <v>-0.5</v>
      </c>
      <c r="S1004" t="s">
        <v>3285</v>
      </c>
      <c r="T1004" t="s">
        <v>3288</v>
      </c>
      <c r="U1004" t="s">
        <v>3290</v>
      </c>
      <c r="V1004" t="s">
        <v>3293</v>
      </c>
      <c r="W1004" t="s">
        <v>3298</v>
      </c>
      <c r="X1004" t="s">
        <v>3305</v>
      </c>
      <c r="Y1004" t="s">
        <v>3309</v>
      </c>
      <c r="Z1004" t="s">
        <v>3310</v>
      </c>
      <c r="AA1004" t="s">
        <v>3315</v>
      </c>
    </row>
    <row r="1005" spans="1:27" x14ac:dyDescent="0.25">
      <c r="A1005" s="1">
        <v>45410</v>
      </c>
      <c r="B1005" t="s">
        <v>50</v>
      </c>
      <c r="C1005" t="s">
        <v>134</v>
      </c>
      <c r="D1005" t="s">
        <v>3321</v>
      </c>
      <c r="E1005" s="2">
        <f t="shared" si="105"/>
        <v>5800</v>
      </c>
      <c r="F1005">
        <v>5</v>
      </c>
      <c r="G1005" s="2">
        <f t="shared" si="106"/>
        <v>29000</v>
      </c>
      <c r="H1005" t="s">
        <v>137</v>
      </c>
      <c r="I1005" t="s">
        <v>139</v>
      </c>
      <c r="J1005" t="s">
        <v>1145</v>
      </c>
      <c r="K1005" t="s">
        <v>3281</v>
      </c>
      <c r="L1005">
        <v>5</v>
      </c>
      <c r="M1005">
        <v>0</v>
      </c>
      <c r="N1005" s="2">
        <f t="shared" si="107"/>
        <v>29000</v>
      </c>
      <c r="O1005" s="2">
        <f t="shared" si="111"/>
        <v>900</v>
      </c>
      <c r="P1005" s="2">
        <f t="shared" si="108"/>
        <v>4500</v>
      </c>
      <c r="Q1005" s="2">
        <f t="shared" si="109"/>
        <v>24500</v>
      </c>
      <c r="R1005" s="3">
        <f t="shared" si="110"/>
        <v>0.84482758620689657</v>
      </c>
      <c r="S1005" t="s">
        <v>3284</v>
      </c>
      <c r="T1005" t="s">
        <v>3289</v>
      </c>
      <c r="U1005" t="s">
        <v>3290</v>
      </c>
      <c r="V1005" t="s">
        <v>3294</v>
      </c>
      <c r="W1005" t="s">
        <v>3298</v>
      </c>
      <c r="X1005" t="s">
        <v>3306</v>
      </c>
      <c r="Y1005" t="s">
        <v>3309</v>
      </c>
      <c r="Z1005" t="s">
        <v>3311</v>
      </c>
      <c r="AA1005" t="s">
        <v>3312</v>
      </c>
    </row>
    <row r="1006" spans="1:27" x14ac:dyDescent="0.25">
      <c r="A1006" s="1">
        <v>45410</v>
      </c>
      <c r="B1006" t="s">
        <v>117</v>
      </c>
      <c r="C1006" t="s">
        <v>130</v>
      </c>
      <c r="D1006" t="s">
        <v>3319</v>
      </c>
      <c r="E1006" s="2">
        <f t="shared" si="105"/>
        <v>1300</v>
      </c>
      <c r="F1006">
        <v>3</v>
      </c>
      <c r="G1006" s="2">
        <f t="shared" si="106"/>
        <v>3900</v>
      </c>
      <c r="H1006" t="s">
        <v>137</v>
      </c>
      <c r="I1006" t="s">
        <v>140</v>
      </c>
      <c r="J1006" t="s">
        <v>1146</v>
      </c>
      <c r="K1006" t="s">
        <v>3281</v>
      </c>
      <c r="L1006">
        <v>3</v>
      </c>
      <c r="M1006">
        <v>0</v>
      </c>
      <c r="N1006" s="2">
        <f t="shared" si="107"/>
        <v>3900</v>
      </c>
      <c r="O1006" s="2">
        <f t="shared" si="111"/>
        <v>1000</v>
      </c>
      <c r="P1006" s="2">
        <f t="shared" si="108"/>
        <v>3000</v>
      </c>
      <c r="Q1006" s="2">
        <f t="shared" si="109"/>
        <v>900</v>
      </c>
      <c r="R1006" s="3">
        <f t="shared" si="110"/>
        <v>0.23076923076923078</v>
      </c>
      <c r="S1006" t="s">
        <v>3286</v>
      </c>
      <c r="T1006" t="s">
        <v>3289</v>
      </c>
      <c r="U1006" t="s">
        <v>3290</v>
      </c>
      <c r="V1006" t="s">
        <v>3292</v>
      </c>
      <c r="W1006" t="s">
        <v>3298</v>
      </c>
      <c r="X1006" t="s">
        <v>3306</v>
      </c>
      <c r="Y1006" t="s">
        <v>3307</v>
      </c>
      <c r="Z1006" t="s">
        <v>3310</v>
      </c>
      <c r="AA1006" t="s">
        <v>3314</v>
      </c>
    </row>
    <row r="1007" spans="1:27" x14ac:dyDescent="0.25">
      <c r="A1007" s="1">
        <v>45410</v>
      </c>
      <c r="B1007" t="s">
        <v>36</v>
      </c>
      <c r="C1007" t="s">
        <v>123</v>
      </c>
      <c r="D1007" t="s">
        <v>3328</v>
      </c>
      <c r="E1007" s="2">
        <f t="shared" si="105"/>
        <v>1500</v>
      </c>
      <c r="F1007">
        <v>5</v>
      </c>
      <c r="G1007" s="2">
        <f t="shared" si="106"/>
        <v>7500</v>
      </c>
      <c r="H1007" t="s">
        <v>138</v>
      </c>
      <c r="I1007" t="s">
        <v>140</v>
      </c>
      <c r="J1007" t="s">
        <v>1147</v>
      </c>
      <c r="K1007" t="s">
        <v>3282</v>
      </c>
      <c r="L1007">
        <v>5</v>
      </c>
      <c r="M1007">
        <v>50</v>
      </c>
      <c r="N1007" s="2">
        <f t="shared" si="107"/>
        <v>7450</v>
      </c>
      <c r="O1007" s="2">
        <f t="shared" si="111"/>
        <v>400</v>
      </c>
      <c r="P1007" s="2">
        <f t="shared" si="108"/>
        <v>2000</v>
      </c>
      <c r="Q1007" s="2">
        <f t="shared" si="109"/>
        <v>5450</v>
      </c>
      <c r="R1007" s="3">
        <f t="shared" si="110"/>
        <v>0.73154362416107388</v>
      </c>
      <c r="S1007" t="s">
        <v>3284</v>
      </c>
      <c r="T1007" t="s">
        <v>3289</v>
      </c>
      <c r="U1007" t="s">
        <v>3291</v>
      </c>
      <c r="V1007" t="s">
        <v>3292</v>
      </c>
      <c r="W1007" t="s">
        <v>3298</v>
      </c>
      <c r="X1007" t="s">
        <v>3306</v>
      </c>
      <c r="Y1007" t="s">
        <v>3307</v>
      </c>
      <c r="Z1007" t="s">
        <v>3311</v>
      </c>
      <c r="AA1007" t="s">
        <v>3312</v>
      </c>
    </row>
    <row r="1008" spans="1:27" x14ac:dyDescent="0.25">
      <c r="A1008" s="1">
        <v>45410</v>
      </c>
      <c r="B1008" t="s">
        <v>118</v>
      </c>
      <c r="C1008" t="s">
        <v>123</v>
      </c>
      <c r="D1008" t="s">
        <v>3329</v>
      </c>
      <c r="E1008" s="2">
        <f t="shared" si="105"/>
        <v>800</v>
      </c>
      <c r="F1008">
        <v>2</v>
      </c>
      <c r="G1008" s="2">
        <f t="shared" si="106"/>
        <v>1600</v>
      </c>
      <c r="H1008" t="s">
        <v>138</v>
      </c>
      <c r="I1008" t="s">
        <v>140</v>
      </c>
      <c r="J1008" t="s">
        <v>1148</v>
      </c>
      <c r="K1008" t="s">
        <v>3282</v>
      </c>
      <c r="L1008">
        <v>2</v>
      </c>
      <c r="M1008">
        <v>50</v>
      </c>
      <c r="N1008" s="2">
        <f t="shared" si="107"/>
        <v>1550</v>
      </c>
      <c r="O1008" s="2">
        <f t="shared" si="111"/>
        <v>2600</v>
      </c>
      <c r="P1008" s="2">
        <f t="shared" si="108"/>
        <v>5200</v>
      </c>
      <c r="Q1008" s="2">
        <f t="shared" si="109"/>
        <v>-3650</v>
      </c>
      <c r="R1008" s="3">
        <f t="shared" si="110"/>
        <v>-2.3548387096774195</v>
      </c>
      <c r="S1008" t="s">
        <v>3286</v>
      </c>
      <c r="T1008" t="s">
        <v>3288</v>
      </c>
      <c r="U1008" t="s">
        <v>3290</v>
      </c>
      <c r="V1008" t="s">
        <v>3294</v>
      </c>
      <c r="W1008" t="s">
        <v>3298</v>
      </c>
      <c r="X1008" t="s">
        <v>3306</v>
      </c>
      <c r="Y1008" t="s">
        <v>3309</v>
      </c>
      <c r="Z1008" t="s">
        <v>3311</v>
      </c>
      <c r="AA1008" t="s">
        <v>3313</v>
      </c>
    </row>
    <row r="1009" spans="1:27" x14ac:dyDescent="0.25">
      <c r="A1009" s="1">
        <v>45410</v>
      </c>
      <c r="B1009" t="s">
        <v>29</v>
      </c>
      <c r="C1009" t="s">
        <v>130</v>
      </c>
      <c r="D1009" t="s">
        <v>3322</v>
      </c>
      <c r="E1009" s="2">
        <f t="shared" si="105"/>
        <v>3800</v>
      </c>
      <c r="F1009">
        <v>4</v>
      </c>
      <c r="G1009" s="2">
        <f t="shared" si="106"/>
        <v>15200</v>
      </c>
      <c r="H1009" t="s">
        <v>137</v>
      </c>
      <c r="I1009" t="s">
        <v>140</v>
      </c>
      <c r="J1009" t="s">
        <v>1149</v>
      </c>
      <c r="K1009" t="s">
        <v>3281</v>
      </c>
      <c r="L1009">
        <v>4</v>
      </c>
      <c r="M1009">
        <v>0</v>
      </c>
      <c r="N1009" s="2">
        <f t="shared" si="107"/>
        <v>15200</v>
      </c>
      <c r="O1009" s="2">
        <f t="shared" si="111"/>
        <v>3500</v>
      </c>
      <c r="P1009" s="2">
        <f t="shared" si="108"/>
        <v>14000</v>
      </c>
      <c r="Q1009" s="2">
        <f t="shared" si="109"/>
        <v>1200</v>
      </c>
      <c r="R1009" s="3">
        <f t="shared" si="110"/>
        <v>7.8947368421052627E-2</v>
      </c>
      <c r="S1009" t="s">
        <v>3285</v>
      </c>
      <c r="T1009" t="s">
        <v>3287</v>
      </c>
      <c r="U1009" t="s">
        <v>3291</v>
      </c>
      <c r="V1009" t="s">
        <v>3293</v>
      </c>
      <c r="W1009" t="s">
        <v>3298</v>
      </c>
      <c r="X1009" t="s">
        <v>3306</v>
      </c>
      <c r="Y1009" t="s">
        <v>3307</v>
      </c>
      <c r="Z1009" t="s">
        <v>3310</v>
      </c>
      <c r="AA1009" t="s">
        <v>3312</v>
      </c>
    </row>
    <row r="1010" spans="1:27" x14ac:dyDescent="0.25">
      <c r="A1010" s="1">
        <v>45410</v>
      </c>
      <c r="B1010" t="s">
        <v>102</v>
      </c>
      <c r="C1010" t="s">
        <v>122</v>
      </c>
      <c r="D1010" t="s">
        <v>3318</v>
      </c>
      <c r="E1010" s="2">
        <f t="shared" si="105"/>
        <v>4800</v>
      </c>
      <c r="F1010">
        <v>1</v>
      </c>
      <c r="G1010" s="2">
        <f t="shared" si="106"/>
        <v>4800</v>
      </c>
      <c r="H1010" t="s">
        <v>136</v>
      </c>
      <c r="I1010" t="s">
        <v>140</v>
      </c>
      <c r="J1010" t="s">
        <v>1150</v>
      </c>
      <c r="K1010" t="s">
        <v>3281</v>
      </c>
      <c r="L1010">
        <v>1</v>
      </c>
      <c r="M1010">
        <v>0</v>
      </c>
      <c r="N1010" s="2">
        <f t="shared" si="107"/>
        <v>4800</v>
      </c>
      <c r="O1010" s="2">
        <f t="shared" si="111"/>
        <v>5000</v>
      </c>
      <c r="P1010" s="2">
        <f t="shared" si="108"/>
        <v>5000</v>
      </c>
      <c r="Q1010" s="2">
        <f t="shared" si="109"/>
        <v>-200</v>
      </c>
      <c r="R1010" s="3">
        <f t="shared" si="110"/>
        <v>-4.1666666666666664E-2</v>
      </c>
      <c r="S1010" t="s">
        <v>3284</v>
      </c>
      <c r="T1010" t="s">
        <v>3289</v>
      </c>
      <c r="U1010" t="s">
        <v>3291</v>
      </c>
      <c r="V1010" t="s">
        <v>3292</v>
      </c>
      <c r="W1010" t="s">
        <v>3298</v>
      </c>
      <c r="X1010" t="s">
        <v>3306</v>
      </c>
      <c r="Y1010" t="s">
        <v>3308</v>
      </c>
      <c r="Z1010" t="s">
        <v>3310</v>
      </c>
      <c r="AA1010" t="s">
        <v>3314</v>
      </c>
    </row>
    <row r="1011" spans="1:27" x14ac:dyDescent="0.25">
      <c r="A1011" s="1">
        <v>45410</v>
      </c>
      <c r="B1011" t="s">
        <v>45</v>
      </c>
      <c r="C1011" t="s">
        <v>128</v>
      </c>
      <c r="D1011" t="s">
        <v>3317</v>
      </c>
      <c r="E1011" s="2">
        <f t="shared" si="105"/>
        <v>6800</v>
      </c>
      <c r="F1011">
        <v>4</v>
      </c>
      <c r="G1011" s="2">
        <f t="shared" si="106"/>
        <v>27200</v>
      </c>
      <c r="H1011" t="s">
        <v>136</v>
      </c>
      <c r="I1011" t="s">
        <v>139</v>
      </c>
      <c r="J1011" t="s">
        <v>1151</v>
      </c>
      <c r="K1011" t="s">
        <v>3283</v>
      </c>
      <c r="L1011">
        <v>4</v>
      </c>
      <c r="M1011">
        <v>0</v>
      </c>
      <c r="N1011" s="2">
        <f t="shared" si="107"/>
        <v>27200</v>
      </c>
      <c r="O1011" s="2">
        <f t="shared" si="111"/>
        <v>3500</v>
      </c>
      <c r="P1011" s="2">
        <f t="shared" si="108"/>
        <v>14000</v>
      </c>
      <c r="Q1011" s="2">
        <f t="shared" si="109"/>
        <v>13200</v>
      </c>
      <c r="R1011" s="3">
        <f t="shared" si="110"/>
        <v>0.48529411764705882</v>
      </c>
      <c r="S1011" t="s">
        <v>3284</v>
      </c>
      <c r="T1011" t="s">
        <v>3289</v>
      </c>
      <c r="U1011" t="s">
        <v>3291</v>
      </c>
      <c r="V1011" t="s">
        <v>3294</v>
      </c>
      <c r="W1011" t="s">
        <v>3298</v>
      </c>
      <c r="X1011" t="s">
        <v>3306</v>
      </c>
      <c r="Y1011" t="s">
        <v>3309</v>
      </c>
      <c r="Z1011" t="s">
        <v>3311</v>
      </c>
      <c r="AA1011" t="s">
        <v>3312</v>
      </c>
    </row>
    <row r="1012" spans="1:27" x14ac:dyDescent="0.25">
      <c r="A1012" s="1">
        <v>45410</v>
      </c>
      <c r="B1012" t="s">
        <v>114</v>
      </c>
      <c r="C1012" t="s">
        <v>134</v>
      </c>
      <c r="D1012" t="s">
        <v>3318</v>
      </c>
      <c r="E1012" s="2">
        <f t="shared" si="105"/>
        <v>4800</v>
      </c>
      <c r="F1012">
        <v>4</v>
      </c>
      <c r="G1012" s="2">
        <f t="shared" si="106"/>
        <v>19200</v>
      </c>
      <c r="H1012" t="s">
        <v>136</v>
      </c>
      <c r="I1012" t="s">
        <v>141</v>
      </c>
      <c r="J1012" t="s">
        <v>1152</v>
      </c>
      <c r="K1012" t="s">
        <v>3281</v>
      </c>
      <c r="L1012">
        <v>4</v>
      </c>
      <c r="M1012">
        <v>0</v>
      </c>
      <c r="N1012" s="2">
        <f t="shared" si="107"/>
        <v>19200</v>
      </c>
      <c r="O1012" s="2">
        <f t="shared" si="111"/>
        <v>2600</v>
      </c>
      <c r="P1012" s="2">
        <f t="shared" si="108"/>
        <v>10400</v>
      </c>
      <c r="Q1012" s="2">
        <f t="shared" si="109"/>
        <v>8800</v>
      </c>
      <c r="R1012" s="3">
        <f t="shared" si="110"/>
        <v>0.45833333333333331</v>
      </c>
      <c r="S1012" t="s">
        <v>3284</v>
      </c>
      <c r="T1012" t="s">
        <v>3287</v>
      </c>
      <c r="U1012" t="s">
        <v>3290</v>
      </c>
      <c r="V1012" t="s">
        <v>3293</v>
      </c>
      <c r="W1012" t="s">
        <v>3298</v>
      </c>
      <c r="X1012" t="s">
        <v>3306</v>
      </c>
      <c r="Y1012" t="s">
        <v>3307</v>
      </c>
      <c r="Z1012" t="s">
        <v>3310</v>
      </c>
      <c r="AA1012" t="s">
        <v>3312</v>
      </c>
    </row>
    <row r="1013" spans="1:27" x14ac:dyDescent="0.25">
      <c r="A1013" s="1">
        <v>45410</v>
      </c>
      <c r="B1013" t="s">
        <v>51</v>
      </c>
      <c r="C1013" t="s">
        <v>126</v>
      </c>
      <c r="D1013" t="s">
        <v>3322</v>
      </c>
      <c r="E1013" s="2">
        <f t="shared" si="105"/>
        <v>3800</v>
      </c>
      <c r="F1013">
        <v>1</v>
      </c>
      <c r="G1013" s="2">
        <f t="shared" si="106"/>
        <v>3800</v>
      </c>
      <c r="H1013" t="s">
        <v>136</v>
      </c>
      <c r="I1013" t="s">
        <v>140</v>
      </c>
      <c r="J1013" t="s">
        <v>1153</v>
      </c>
      <c r="K1013" t="s">
        <v>3281</v>
      </c>
      <c r="L1013">
        <v>1</v>
      </c>
      <c r="M1013">
        <v>0</v>
      </c>
      <c r="N1013" s="2">
        <f t="shared" si="107"/>
        <v>3800</v>
      </c>
      <c r="O1013" s="2">
        <f t="shared" si="111"/>
        <v>2600</v>
      </c>
      <c r="P1013" s="2">
        <f t="shared" si="108"/>
        <v>2600</v>
      </c>
      <c r="Q1013" s="2">
        <f t="shared" si="109"/>
        <v>1200</v>
      </c>
      <c r="R1013" s="3">
        <f t="shared" si="110"/>
        <v>0.31578947368421051</v>
      </c>
      <c r="S1013" t="s">
        <v>3285</v>
      </c>
      <c r="T1013" t="s">
        <v>3289</v>
      </c>
      <c r="U1013" t="s">
        <v>3290</v>
      </c>
      <c r="V1013" t="s">
        <v>3292</v>
      </c>
      <c r="W1013" t="s">
        <v>3298</v>
      </c>
      <c r="X1013" t="s">
        <v>3306</v>
      </c>
      <c r="Y1013" t="s">
        <v>3309</v>
      </c>
      <c r="Z1013" t="s">
        <v>3311</v>
      </c>
      <c r="AA1013" t="s">
        <v>3312</v>
      </c>
    </row>
    <row r="1014" spans="1:27" x14ac:dyDescent="0.25">
      <c r="A1014" s="1">
        <v>45410</v>
      </c>
      <c r="B1014" t="s">
        <v>44</v>
      </c>
      <c r="C1014" t="s">
        <v>130</v>
      </c>
      <c r="D1014" t="s">
        <v>3322</v>
      </c>
      <c r="E1014" s="2">
        <f t="shared" si="105"/>
        <v>3800</v>
      </c>
      <c r="F1014">
        <v>4</v>
      </c>
      <c r="G1014" s="2">
        <f t="shared" si="106"/>
        <v>15200</v>
      </c>
      <c r="H1014" t="s">
        <v>136</v>
      </c>
      <c r="I1014" t="s">
        <v>139</v>
      </c>
      <c r="J1014" t="s">
        <v>1154</v>
      </c>
      <c r="K1014" t="s">
        <v>3281</v>
      </c>
      <c r="L1014">
        <v>4</v>
      </c>
      <c r="M1014">
        <v>0</v>
      </c>
      <c r="N1014" s="2">
        <f t="shared" si="107"/>
        <v>15200</v>
      </c>
      <c r="O1014" s="2">
        <f t="shared" si="111"/>
        <v>2600</v>
      </c>
      <c r="P1014" s="2">
        <f t="shared" si="108"/>
        <v>10400</v>
      </c>
      <c r="Q1014" s="2">
        <f t="shared" si="109"/>
        <v>4800</v>
      </c>
      <c r="R1014" s="3">
        <f t="shared" si="110"/>
        <v>0.31578947368421051</v>
      </c>
      <c r="S1014" t="s">
        <v>3286</v>
      </c>
      <c r="T1014" t="s">
        <v>3289</v>
      </c>
      <c r="U1014" t="s">
        <v>3290</v>
      </c>
      <c r="V1014" t="s">
        <v>3295</v>
      </c>
      <c r="W1014" t="s">
        <v>3298</v>
      </c>
      <c r="X1014" t="s">
        <v>3306</v>
      </c>
      <c r="Y1014" t="s">
        <v>3307</v>
      </c>
      <c r="Z1014" t="s">
        <v>3311</v>
      </c>
      <c r="AA1014" t="s">
        <v>3313</v>
      </c>
    </row>
    <row r="1015" spans="1:27" x14ac:dyDescent="0.25">
      <c r="A1015" s="1">
        <v>45410</v>
      </c>
      <c r="B1015" t="s">
        <v>34</v>
      </c>
      <c r="C1015" t="s">
        <v>129</v>
      </c>
      <c r="D1015" t="s">
        <v>3322</v>
      </c>
      <c r="E1015" s="2">
        <f t="shared" si="105"/>
        <v>3800</v>
      </c>
      <c r="F1015">
        <v>4</v>
      </c>
      <c r="G1015" s="2">
        <f t="shared" si="106"/>
        <v>15200</v>
      </c>
      <c r="H1015" t="s">
        <v>138</v>
      </c>
      <c r="I1015" t="s">
        <v>139</v>
      </c>
      <c r="J1015" t="s">
        <v>1155</v>
      </c>
      <c r="K1015" t="s">
        <v>3281</v>
      </c>
      <c r="L1015">
        <v>4</v>
      </c>
      <c r="M1015">
        <v>100</v>
      </c>
      <c r="N1015" s="2">
        <f t="shared" si="107"/>
        <v>15100</v>
      </c>
      <c r="O1015" s="2">
        <f t="shared" si="111"/>
        <v>1800</v>
      </c>
      <c r="P1015" s="2">
        <f t="shared" si="108"/>
        <v>7200</v>
      </c>
      <c r="Q1015" s="2">
        <f t="shared" si="109"/>
        <v>7900</v>
      </c>
      <c r="R1015" s="3">
        <f t="shared" si="110"/>
        <v>0.52317880794701987</v>
      </c>
      <c r="S1015" t="s">
        <v>3286</v>
      </c>
      <c r="T1015" t="s">
        <v>3288</v>
      </c>
      <c r="U1015" t="s">
        <v>3291</v>
      </c>
      <c r="V1015" t="s">
        <v>3294</v>
      </c>
      <c r="W1015" t="s">
        <v>3298</v>
      </c>
      <c r="X1015" t="s">
        <v>3306</v>
      </c>
      <c r="Y1015" t="s">
        <v>3307</v>
      </c>
      <c r="Z1015" t="s">
        <v>3310</v>
      </c>
      <c r="AA1015" t="s">
        <v>3314</v>
      </c>
    </row>
    <row r="1016" spans="1:27" x14ac:dyDescent="0.25">
      <c r="A1016" s="1">
        <v>45411</v>
      </c>
      <c r="B1016" t="s">
        <v>104</v>
      </c>
      <c r="C1016" t="s">
        <v>129</v>
      </c>
      <c r="D1016" t="s">
        <v>3320</v>
      </c>
      <c r="E1016" s="2">
        <f t="shared" si="105"/>
        <v>2800</v>
      </c>
      <c r="F1016">
        <v>3</v>
      </c>
      <c r="G1016" s="2">
        <f t="shared" si="106"/>
        <v>8400</v>
      </c>
      <c r="H1016" t="s">
        <v>138</v>
      </c>
      <c r="I1016" t="s">
        <v>140</v>
      </c>
      <c r="J1016" t="s">
        <v>1156</v>
      </c>
      <c r="K1016" t="s">
        <v>3281</v>
      </c>
      <c r="L1016">
        <v>3</v>
      </c>
      <c r="M1016">
        <v>0</v>
      </c>
      <c r="N1016" s="2">
        <f t="shared" si="107"/>
        <v>8400</v>
      </c>
      <c r="O1016" s="2">
        <f t="shared" si="111"/>
        <v>1800</v>
      </c>
      <c r="P1016" s="2">
        <f t="shared" si="108"/>
        <v>5400</v>
      </c>
      <c r="Q1016" s="2">
        <f t="shared" si="109"/>
        <v>3000</v>
      </c>
      <c r="R1016" s="3">
        <f t="shared" si="110"/>
        <v>0.35714285714285715</v>
      </c>
      <c r="S1016" t="s">
        <v>3284</v>
      </c>
      <c r="T1016" t="s">
        <v>3288</v>
      </c>
      <c r="U1016" t="s">
        <v>3291</v>
      </c>
      <c r="V1016" t="s">
        <v>3294</v>
      </c>
      <c r="W1016" t="s">
        <v>3298</v>
      </c>
      <c r="X1016" t="s">
        <v>3300</v>
      </c>
      <c r="Y1016" t="s">
        <v>3308</v>
      </c>
      <c r="Z1016" t="s">
        <v>3311</v>
      </c>
      <c r="AA1016" t="s">
        <v>3313</v>
      </c>
    </row>
    <row r="1017" spans="1:27" x14ac:dyDescent="0.25">
      <c r="A1017" s="1">
        <v>45411</v>
      </c>
      <c r="B1017" t="s">
        <v>119</v>
      </c>
      <c r="C1017" t="s">
        <v>130</v>
      </c>
      <c r="D1017" t="s">
        <v>3320</v>
      </c>
      <c r="E1017" s="2">
        <f t="shared" si="105"/>
        <v>2800</v>
      </c>
      <c r="F1017">
        <v>1</v>
      </c>
      <c r="G1017" s="2">
        <f t="shared" si="106"/>
        <v>2800</v>
      </c>
      <c r="H1017" t="s">
        <v>138</v>
      </c>
      <c r="I1017" t="s">
        <v>141</v>
      </c>
      <c r="J1017" t="s">
        <v>1157</v>
      </c>
      <c r="K1017" t="s">
        <v>3281</v>
      </c>
      <c r="L1017">
        <v>1</v>
      </c>
      <c r="M1017">
        <v>0</v>
      </c>
      <c r="N1017" s="2">
        <f t="shared" si="107"/>
        <v>2800</v>
      </c>
      <c r="O1017" s="2">
        <f t="shared" si="111"/>
        <v>900</v>
      </c>
      <c r="P1017" s="2">
        <f t="shared" si="108"/>
        <v>900</v>
      </c>
      <c r="Q1017" s="2">
        <f t="shared" si="109"/>
        <v>1900</v>
      </c>
      <c r="R1017" s="3">
        <f t="shared" si="110"/>
        <v>0.6785714285714286</v>
      </c>
      <c r="S1017" t="s">
        <v>3286</v>
      </c>
      <c r="T1017" t="s">
        <v>3289</v>
      </c>
      <c r="U1017" t="s">
        <v>3291</v>
      </c>
      <c r="V1017" t="s">
        <v>3294</v>
      </c>
      <c r="W1017" t="s">
        <v>3298</v>
      </c>
      <c r="X1017" t="s">
        <v>3300</v>
      </c>
      <c r="Y1017" t="s">
        <v>3307</v>
      </c>
      <c r="Z1017" t="s">
        <v>3310</v>
      </c>
      <c r="AA1017" t="s">
        <v>3314</v>
      </c>
    </row>
    <row r="1018" spans="1:27" x14ac:dyDescent="0.25">
      <c r="A1018" s="1">
        <v>45411</v>
      </c>
      <c r="B1018" t="s">
        <v>56</v>
      </c>
      <c r="C1018" t="s">
        <v>122</v>
      </c>
      <c r="D1018" t="s">
        <v>3319</v>
      </c>
      <c r="E1018" s="2">
        <f t="shared" si="105"/>
        <v>1300</v>
      </c>
      <c r="F1018">
        <v>5</v>
      </c>
      <c r="G1018" s="2">
        <f t="shared" si="106"/>
        <v>6500</v>
      </c>
      <c r="H1018" t="s">
        <v>136</v>
      </c>
      <c r="I1018" t="s">
        <v>139</v>
      </c>
      <c r="J1018" t="s">
        <v>1158</v>
      </c>
      <c r="K1018" t="s">
        <v>3281</v>
      </c>
      <c r="L1018">
        <v>5</v>
      </c>
      <c r="M1018">
        <v>0</v>
      </c>
      <c r="N1018" s="2">
        <f t="shared" si="107"/>
        <v>6500</v>
      </c>
      <c r="O1018" s="2">
        <f t="shared" si="111"/>
        <v>5000</v>
      </c>
      <c r="P1018" s="2">
        <f t="shared" si="108"/>
        <v>25000</v>
      </c>
      <c r="Q1018" s="2">
        <f t="shared" si="109"/>
        <v>-18500</v>
      </c>
      <c r="R1018" s="3">
        <f t="shared" si="110"/>
        <v>-2.8461538461538463</v>
      </c>
      <c r="S1018" t="s">
        <v>3284</v>
      </c>
      <c r="T1018" t="s">
        <v>3288</v>
      </c>
      <c r="U1018" t="s">
        <v>3290</v>
      </c>
      <c r="V1018" t="s">
        <v>3293</v>
      </c>
      <c r="W1018" t="s">
        <v>3298</v>
      </c>
      <c r="X1018" t="s">
        <v>3300</v>
      </c>
      <c r="Y1018" t="s">
        <v>3309</v>
      </c>
      <c r="Z1018" t="s">
        <v>3311</v>
      </c>
      <c r="AA1018" t="s">
        <v>3312</v>
      </c>
    </row>
    <row r="1019" spans="1:27" x14ac:dyDescent="0.25">
      <c r="A1019" s="1">
        <v>45411</v>
      </c>
      <c r="B1019" t="s">
        <v>69</v>
      </c>
      <c r="C1019" t="s">
        <v>134</v>
      </c>
      <c r="D1019" t="s">
        <v>3317</v>
      </c>
      <c r="E1019" s="2">
        <f t="shared" si="105"/>
        <v>6800</v>
      </c>
      <c r="F1019">
        <v>5</v>
      </c>
      <c r="G1019" s="2">
        <f t="shared" si="106"/>
        <v>34000</v>
      </c>
      <c r="H1019" t="s">
        <v>137</v>
      </c>
      <c r="I1019" t="s">
        <v>141</v>
      </c>
      <c r="J1019" t="s">
        <v>1159</v>
      </c>
      <c r="K1019" t="s">
        <v>3281</v>
      </c>
      <c r="L1019">
        <v>5</v>
      </c>
      <c r="M1019">
        <v>100</v>
      </c>
      <c r="N1019" s="2">
        <f t="shared" si="107"/>
        <v>33900</v>
      </c>
      <c r="O1019" s="2">
        <f t="shared" si="111"/>
        <v>5000</v>
      </c>
      <c r="P1019" s="2">
        <f t="shared" si="108"/>
        <v>25000</v>
      </c>
      <c r="Q1019" s="2">
        <f t="shared" si="109"/>
        <v>8900</v>
      </c>
      <c r="R1019" s="3">
        <f t="shared" si="110"/>
        <v>0.26253687315634217</v>
      </c>
      <c r="S1019" t="s">
        <v>3284</v>
      </c>
      <c r="T1019" t="s">
        <v>3288</v>
      </c>
      <c r="U1019" t="s">
        <v>3290</v>
      </c>
      <c r="V1019" t="s">
        <v>3295</v>
      </c>
      <c r="W1019" t="s">
        <v>3298</v>
      </c>
      <c r="X1019" t="s">
        <v>3300</v>
      </c>
      <c r="Y1019" t="s">
        <v>3309</v>
      </c>
      <c r="Z1019" t="s">
        <v>3311</v>
      </c>
      <c r="AA1019" t="s">
        <v>3315</v>
      </c>
    </row>
    <row r="1020" spans="1:27" x14ac:dyDescent="0.25">
      <c r="A1020" s="1">
        <v>45411</v>
      </c>
      <c r="B1020" t="s">
        <v>92</v>
      </c>
      <c r="C1020" t="s">
        <v>125</v>
      </c>
      <c r="D1020" t="s">
        <v>3317</v>
      </c>
      <c r="E1020" s="2">
        <f t="shared" si="105"/>
        <v>6800</v>
      </c>
      <c r="F1020">
        <v>5</v>
      </c>
      <c r="G1020" s="2">
        <f t="shared" si="106"/>
        <v>34000</v>
      </c>
      <c r="H1020" t="s">
        <v>137</v>
      </c>
      <c r="I1020" t="s">
        <v>140</v>
      </c>
      <c r="J1020" t="s">
        <v>1160</v>
      </c>
      <c r="K1020" t="s">
        <v>3281</v>
      </c>
      <c r="L1020">
        <v>5</v>
      </c>
      <c r="M1020">
        <v>0</v>
      </c>
      <c r="N1020" s="2">
        <f t="shared" si="107"/>
        <v>34000</v>
      </c>
      <c r="O1020" s="2">
        <f t="shared" si="111"/>
        <v>900</v>
      </c>
      <c r="P1020" s="2">
        <f t="shared" si="108"/>
        <v>4500</v>
      </c>
      <c r="Q1020" s="2">
        <f t="shared" si="109"/>
        <v>29500</v>
      </c>
      <c r="R1020" s="3">
        <f t="shared" si="110"/>
        <v>0.86764705882352944</v>
      </c>
      <c r="S1020" t="s">
        <v>3285</v>
      </c>
      <c r="T1020" t="s">
        <v>3289</v>
      </c>
      <c r="U1020" t="s">
        <v>3291</v>
      </c>
      <c r="V1020" t="s">
        <v>3293</v>
      </c>
      <c r="W1020" t="s">
        <v>3298</v>
      </c>
      <c r="X1020" t="s">
        <v>3300</v>
      </c>
      <c r="Y1020" t="s">
        <v>3307</v>
      </c>
      <c r="Z1020" t="s">
        <v>3310</v>
      </c>
      <c r="AA1020" t="s">
        <v>3315</v>
      </c>
    </row>
    <row r="1021" spans="1:27" x14ac:dyDescent="0.25">
      <c r="A1021" s="1">
        <v>45411</v>
      </c>
      <c r="B1021" t="s">
        <v>116</v>
      </c>
      <c r="C1021" t="s">
        <v>129</v>
      </c>
      <c r="D1021" t="s">
        <v>3319</v>
      </c>
      <c r="E1021" s="2">
        <f t="shared" si="105"/>
        <v>1300</v>
      </c>
      <c r="F1021">
        <v>3</v>
      </c>
      <c r="G1021" s="2">
        <f t="shared" si="106"/>
        <v>3900</v>
      </c>
      <c r="H1021" t="s">
        <v>136</v>
      </c>
      <c r="I1021" t="s">
        <v>139</v>
      </c>
      <c r="J1021" t="s">
        <v>1161</v>
      </c>
      <c r="K1021" t="s">
        <v>3281</v>
      </c>
      <c r="L1021">
        <v>3</v>
      </c>
      <c r="M1021">
        <v>0</v>
      </c>
      <c r="N1021" s="2">
        <f t="shared" si="107"/>
        <v>3900</v>
      </c>
      <c r="O1021" s="2">
        <f t="shared" si="111"/>
        <v>2600</v>
      </c>
      <c r="P1021" s="2">
        <f t="shared" si="108"/>
        <v>7800</v>
      </c>
      <c r="Q1021" s="2">
        <f t="shared" si="109"/>
        <v>-3900</v>
      </c>
      <c r="R1021" s="3">
        <f t="shared" si="110"/>
        <v>-1</v>
      </c>
      <c r="S1021" t="s">
        <v>3285</v>
      </c>
      <c r="T1021" t="s">
        <v>3288</v>
      </c>
      <c r="U1021" t="s">
        <v>3290</v>
      </c>
      <c r="V1021" t="s">
        <v>3292</v>
      </c>
      <c r="W1021" t="s">
        <v>3298</v>
      </c>
      <c r="X1021" t="s">
        <v>3300</v>
      </c>
      <c r="Y1021" t="s">
        <v>3308</v>
      </c>
      <c r="Z1021" t="s">
        <v>3311</v>
      </c>
      <c r="AA1021" t="s">
        <v>3314</v>
      </c>
    </row>
    <row r="1022" spans="1:27" x14ac:dyDescent="0.25">
      <c r="A1022" s="1">
        <v>45411</v>
      </c>
      <c r="B1022" t="s">
        <v>91</v>
      </c>
      <c r="C1022" t="s">
        <v>128</v>
      </c>
      <c r="D1022" t="s">
        <v>3322</v>
      </c>
      <c r="E1022" s="2">
        <f t="shared" si="105"/>
        <v>3800</v>
      </c>
      <c r="F1022">
        <v>4</v>
      </c>
      <c r="G1022" s="2">
        <f t="shared" si="106"/>
        <v>15200</v>
      </c>
      <c r="H1022" t="s">
        <v>137</v>
      </c>
      <c r="I1022" t="s">
        <v>140</v>
      </c>
      <c r="J1022" t="s">
        <v>1162</v>
      </c>
      <c r="K1022" t="s">
        <v>3283</v>
      </c>
      <c r="L1022">
        <v>4</v>
      </c>
      <c r="M1022">
        <v>0</v>
      </c>
      <c r="N1022" s="2">
        <f t="shared" si="107"/>
        <v>15200</v>
      </c>
      <c r="O1022" s="2">
        <f t="shared" si="111"/>
        <v>3500</v>
      </c>
      <c r="P1022" s="2">
        <f t="shared" si="108"/>
        <v>14000</v>
      </c>
      <c r="Q1022" s="2">
        <f t="shared" si="109"/>
        <v>1200</v>
      </c>
      <c r="R1022" s="3">
        <f t="shared" si="110"/>
        <v>7.8947368421052627E-2</v>
      </c>
      <c r="S1022" t="s">
        <v>3285</v>
      </c>
      <c r="T1022" t="s">
        <v>3287</v>
      </c>
      <c r="U1022" t="s">
        <v>3290</v>
      </c>
      <c r="V1022" t="s">
        <v>3292</v>
      </c>
      <c r="W1022" t="s">
        <v>3298</v>
      </c>
      <c r="X1022" t="s">
        <v>3300</v>
      </c>
      <c r="Y1022" t="s">
        <v>3309</v>
      </c>
      <c r="Z1022" t="s">
        <v>3310</v>
      </c>
      <c r="AA1022" t="s">
        <v>3314</v>
      </c>
    </row>
    <row r="1023" spans="1:27" x14ac:dyDescent="0.25">
      <c r="A1023" s="1">
        <v>45411</v>
      </c>
      <c r="B1023" t="s">
        <v>26</v>
      </c>
      <c r="C1023" t="s">
        <v>135</v>
      </c>
      <c r="D1023" t="s">
        <v>3318</v>
      </c>
      <c r="E1023" s="2">
        <f t="shared" si="105"/>
        <v>4800</v>
      </c>
      <c r="F1023">
        <v>4</v>
      </c>
      <c r="G1023" s="2">
        <f t="shared" si="106"/>
        <v>19200</v>
      </c>
      <c r="H1023" t="s">
        <v>137</v>
      </c>
      <c r="I1023" t="s">
        <v>141</v>
      </c>
      <c r="J1023" t="s">
        <v>1163</v>
      </c>
      <c r="K1023" t="s">
        <v>3281</v>
      </c>
      <c r="L1023">
        <v>4</v>
      </c>
      <c r="M1023">
        <v>0</v>
      </c>
      <c r="N1023" s="2">
        <f t="shared" si="107"/>
        <v>19200</v>
      </c>
      <c r="O1023" s="2">
        <f t="shared" si="111"/>
        <v>400</v>
      </c>
      <c r="P1023" s="2">
        <f t="shared" si="108"/>
        <v>1600</v>
      </c>
      <c r="Q1023" s="2">
        <f t="shared" si="109"/>
        <v>17600</v>
      </c>
      <c r="R1023" s="3">
        <f t="shared" si="110"/>
        <v>0.91666666666666663</v>
      </c>
      <c r="S1023" t="s">
        <v>3286</v>
      </c>
      <c r="T1023" t="s">
        <v>3288</v>
      </c>
      <c r="U1023" t="s">
        <v>3290</v>
      </c>
      <c r="V1023" t="s">
        <v>3294</v>
      </c>
      <c r="W1023" t="s">
        <v>3298</v>
      </c>
      <c r="X1023" t="s">
        <v>3300</v>
      </c>
      <c r="Y1023" t="s">
        <v>3307</v>
      </c>
      <c r="Z1023" t="s">
        <v>3310</v>
      </c>
      <c r="AA1023" t="s">
        <v>3314</v>
      </c>
    </row>
    <row r="1024" spans="1:27" x14ac:dyDescent="0.25">
      <c r="A1024" s="1">
        <v>45411</v>
      </c>
      <c r="B1024" t="s">
        <v>74</v>
      </c>
      <c r="C1024" t="s">
        <v>123</v>
      </c>
      <c r="D1024" t="s">
        <v>3329</v>
      </c>
      <c r="E1024" s="2">
        <f t="shared" si="105"/>
        <v>800</v>
      </c>
      <c r="F1024">
        <v>4</v>
      </c>
      <c r="G1024" s="2">
        <f t="shared" si="106"/>
        <v>3200</v>
      </c>
      <c r="H1024" t="s">
        <v>136</v>
      </c>
      <c r="I1024" t="s">
        <v>140</v>
      </c>
      <c r="J1024" t="s">
        <v>1164</v>
      </c>
      <c r="K1024" t="s">
        <v>3282</v>
      </c>
      <c r="L1024">
        <v>4</v>
      </c>
      <c r="M1024">
        <v>0</v>
      </c>
      <c r="N1024" s="2">
        <f t="shared" si="107"/>
        <v>3200</v>
      </c>
      <c r="O1024" s="2">
        <f t="shared" si="111"/>
        <v>5000</v>
      </c>
      <c r="P1024" s="2">
        <f t="shared" si="108"/>
        <v>20000</v>
      </c>
      <c r="Q1024" s="2">
        <f t="shared" si="109"/>
        <v>-16800</v>
      </c>
      <c r="R1024" s="3">
        <f t="shared" si="110"/>
        <v>-5.25</v>
      </c>
      <c r="S1024" t="s">
        <v>3284</v>
      </c>
      <c r="T1024" t="s">
        <v>3287</v>
      </c>
      <c r="U1024" t="s">
        <v>3291</v>
      </c>
      <c r="V1024" t="s">
        <v>3293</v>
      </c>
      <c r="W1024" t="s">
        <v>3298</v>
      </c>
      <c r="X1024" t="s">
        <v>3300</v>
      </c>
      <c r="Y1024" t="s">
        <v>3308</v>
      </c>
      <c r="Z1024" t="s">
        <v>3310</v>
      </c>
      <c r="AA1024" t="s">
        <v>3313</v>
      </c>
    </row>
    <row r="1025" spans="1:27" x14ac:dyDescent="0.25">
      <c r="A1025" s="1">
        <v>45411</v>
      </c>
      <c r="B1025" t="s">
        <v>93</v>
      </c>
      <c r="C1025" t="s">
        <v>132</v>
      </c>
      <c r="D1025" t="s">
        <v>3317</v>
      </c>
      <c r="E1025" s="2">
        <f t="shared" si="105"/>
        <v>6800</v>
      </c>
      <c r="F1025">
        <v>1</v>
      </c>
      <c r="G1025" s="2">
        <f t="shared" si="106"/>
        <v>6800</v>
      </c>
      <c r="H1025" t="s">
        <v>138</v>
      </c>
      <c r="I1025" t="s">
        <v>140</v>
      </c>
      <c r="J1025" t="s">
        <v>1165</v>
      </c>
      <c r="K1025" t="s">
        <v>3281</v>
      </c>
      <c r="L1025">
        <v>1</v>
      </c>
      <c r="M1025">
        <v>0</v>
      </c>
      <c r="N1025" s="2">
        <f t="shared" si="107"/>
        <v>6800</v>
      </c>
      <c r="O1025" s="2">
        <f t="shared" si="111"/>
        <v>1800</v>
      </c>
      <c r="P1025" s="2">
        <f t="shared" si="108"/>
        <v>1800</v>
      </c>
      <c r="Q1025" s="2">
        <f t="shared" si="109"/>
        <v>5000</v>
      </c>
      <c r="R1025" s="3">
        <f t="shared" si="110"/>
        <v>0.73529411764705888</v>
      </c>
      <c r="S1025" t="s">
        <v>3285</v>
      </c>
      <c r="T1025" t="s">
        <v>3287</v>
      </c>
      <c r="U1025" t="s">
        <v>3290</v>
      </c>
      <c r="V1025" t="s">
        <v>3295</v>
      </c>
      <c r="W1025" t="s">
        <v>3298</v>
      </c>
      <c r="X1025" t="s">
        <v>3300</v>
      </c>
      <c r="Y1025" t="s">
        <v>3308</v>
      </c>
      <c r="Z1025" t="s">
        <v>3311</v>
      </c>
      <c r="AA1025" t="s">
        <v>3313</v>
      </c>
    </row>
    <row r="1026" spans="1:27" x14ac:dyDescent="0.25">
      <c r="A1026" s="1">
        <v>45412</v>
      </c>
      <c r="B1026" t="s">
        <v>107</v>
      </c>
      <c r="C1026" t="s">
        <v>125</v>
      </c>
      <c r="D1026" t="s">
        <v>3320</v>
      </c>
      <c r="E1026" s="2">
        <f t="shared" ref="E1026:E1089" si="112">IF(AND(C1026="Cinnamon Rolls", D1026="Large Pack"), 1500,
IF(AND(C1026="Cinnamon Rolls", D1026="Small Pack"), 800,
IF(AND(C1026="Cinnamon Rolls", D1026="Party Pack"), 2800,
IF(D1026="500g",1300,
IF(D1026="1000g",2800,
IF(D1026="1500g",3800,
IF(D1026="2000g",4800,
IF(D1026="2500g",5800,
IF(D1026="3000g",6800,"")))))))))</f>
        <v>2800</v>
      </c>
      <c r="F1026">
        <v>5</v>
      </c>
      <c r="G1026" s="2">
        <f t="shared" ref="G1026:G1089" si="113">F1026*E1026</f>
        <v>14000</v>
      </c>
      <c r="H1026" t="s">
        <v>137</v>
      </c>
      <c r="I1026" t="s">
        <v>139</v>
      </c>
      <c r="J1026" t="s">
        <v>1166</v>
      </c>
      <c r="K1026" t="s">
        <v>3281</v>
      </c>
      <c r="L1026">
        <v>5</v>
      </c>
      <c r="M1026">
        <v>0</v>
      </c>
      <c r="N1026" s="2">
        <f t="shared" ref="N1026:N1089" si="114">G1026-M1026</f>
        <v>14000</v>
      </c>
      <c r="O1026" s="2">
        <f t="shared" si="111"/>
        <v>900</v>
      </c>
      <c r="P1026" s="2">
        <f t="shared" ref="P1026:P1089" si="115">L1026*O1026</f>
        <v>4500</v>
      </c>
      <c r="Q1026" s="2">
        <f t="shared" ref="Q1026:Q1089" si="116">N1026-P1026</f>
        <v>9500</v>
      </c>
      <c r="R1026" s="3">
        <f t="shared" ref="R1026:R1089" si="117">Q1026/N1026*100%</f>
        <v>0.6785714285714286</v>
      </c>
      <c r="S1026" t="s">
        <v>3284</v>
      </c>
      <c r="T1026" t="s">
        <v>3289</v>
      </c>
      <c r="U1026" t="s">
        <v>3291</v>
      </c>
      <c r="V1026" t="s">
        <v>3294</v>
      </c>
      <c r="W1026" t="s">
        <v>3298</v>
      </c>
      <c r="X1026" t="s">
        <v>3301</v>
      </c>
      <c r="Y1026" t="s">
        <v>3307</v>
      </c>
      <c r="Z1026" t="s">
        <v>3310</v>
      </c>
      <c r="AA1026" t="s">
        <v>3314</v>
      </c>
    </row>
    <row r="1027" spans="1:27" x14ac:dyDescent="0.25">
      <c r="A1027" s="1">
        <v>45412</v>
      </c>
      <c r="B1027" t="s">
        <v>45</v>
      </c>
      <c r="C1027" t="s">
        <v>122</v>
      </c>
      <c r="D1027" t="s">
        <v>3319</v>
      </c>
      <c r="E1027" s="2">
        <f t="shared" si="112"/>
        <v>1300</v>
      </c>
      <c r="F1027">
        <v>2</v>
      </c>
      <c r="G1027" s="2">
        <f t="shared" si="113"/>
        <v>2600</v>
      </c>
      <c r="H1027" t="s">
        <v>136</v>
      </c>
      <c r="I1027" t="s">
        <v>140</v>
      </c>
      <c r="J1027" t="s">
        <v>1167</v>
      </c>
      <c r="K1027" t="s">
        <v>3281</v>
      </c>
      <c r="L1027">
        <v>2</v>
      </c>
      <c r="M1027">
        <v>0</v>
      </c>
      <c r="N1027" s="2">
        <f t="shared" si="114"/>
        <v>2600</v>
      </c>
      <c r="O1027" s="2">
        <f t="shared" ref="O1027:O1090" si="118">IF(AND(C1028="Cinnamon Rolls", D1028="Small Pack"), 400,
IF(AND(C1028="Cinnamon Rolls", D1028="Large Pack"), 1000,
IF(AND(C1028="Cinnamon Rolls", D1028="Party Pack"), 1300,
IF(D1028="500g", 900,
IF(D1028="1000g", 1800,
IF(D1028="1500g", 2600,
IF(D1028="2000g", 3500,
IF(D1028="2500g", 4200,
IF(D1028="3000g", 5000, "")))))))))</f>
        <v>1000</v>
      </c>
      <c r="P1027" s="2">
        <f t="shared" si="115"/>
        <v>2000</v>
      </c>
      <c r="Q1027" s="2">
        <f t="shared" si="116"/>
        <v>600</v>
      </c>
      <c r="R1027" s="3">
        <f t="shared" si="117"/>
        <v>0.23076923076923078</v>
      </c>
      <c r="S1027" t="s">
        <v>3285</v>
      </c>
      <c r="T1027" t="s">
        <v>3288</v>
      </c>
      <c r="U1027" t="s">
        <v>3291</v>
      </c>
      <c r="V1027" t="s">
        <v>3294</v>
      </c>
      <c r="W1027" t="s">
        <v>3298</v>
      </c>
      <c r="X1027" t="s">
        <v>3301</v>
      </c>
      <c r="Y1027" t="s">
        <v>3309</v>
      </c>
      <c r="Z1027" t="s">
        <v>3311</v>
      </c>
      <c r="AA1027" t="s">
        <v>3312</v>
      </c>
    </row>
    <row r="1028" spans="1:27" x14ac:dyDescent="0.25">
      <c r="A1028" s="1">
        <v>45412</v>
      </c>
      <c r="B1028" t="s">
        <v>119</v>
      </c>
      <c r="C1028" t="s">
        <v>123</v>
      </c>
      <c r="D1028" t="s">
        <v>3328</v>
      </c>
      <c r="E1028" s="2">
        <f t="shared" si="112"/>
        <v>1500</v>
      </c>
      <c r="F1028">
        <v>4</v>
      </c>
      <c r="G1028" s="2">
        <f t="shared" si="113"/>
        <v>6000</v>
      </c>
      <c r="H1028" t="s">
        <v>138</v>
      </c>
      <c r="I1028" t="s">
        <v>140</v>
      </c>
      <c r="J1028" t="s">
        <v>1168</v>
      </c>
      <c r="K1028" t="s">
        <v>3282</v>
      </c>
      <c r="L1028">
        <v>4</v>
      </c>
      <c r="M1028">
        <v>0</v>
      </c>
      <c r="N1028" s="2">
        <f t="shared" si="114"/>
        <v>6000</v>
      </c>
      <c r="O1028" s="2">
        <f t="shared" si="118"/>
        <v>4200</v>
      </c>
      <c r="P1028" s="2">
        <f t="shared" si="115"/>
        <v>16800</v>
      </c>
      <c r="Q1028" s="2">
        <f t="shared" si="116"/>
        <v>-10800</v>
      </c>
      <c r="R1028" s="3">
        <f t="shared" si="117"/>
        <v>-1.8</v>
      </c>
      <c r="S1028" t="s">
        <v>3285</v>
      </c>
      <c r="T1028" t="s">
        <v>3289</v>
      </c>
      <c r="U1028" t="s">
        <v>3291</v>
      </c>
      <c r="V1028" t="s">
        <v>3292</v>
      </c>
      <c r="W1028" t="s">
        <v>3298</v>
      </c>
      <c r="X1028" t="s">
        <v>3301</v>
      </c>
      <c r="Y1028" t="s">
        <v>3307</v>
      </c>
      <c r="Z1028" t="s">
        <v>3311</v>
      </c>
      <c r="AA1028" t="s">
        <v>3315</v>
      </c>
    </row>
    <row r="1029" spans="1:27" x14ac:dyDescent="0.25">
      <c r="A1029" s="1">
        <v>45412</v>
      </c>
      <c r="B1029" t="s">
        <v>104</v>
      </c>
      <c r="C1029" t="s">
        <v>132</v>
      </c>
      <c r="D1029" t="s">
        <v>3321</v>
      </c>
      <c r="E1029" s="2">
        <f t="shared" si="112"/>
        <v>5800</v>
      </c>
      <c r="F1029">
        <v>2</v>
      </c>
      <c r="G1029" s="2">
        <f t="shared" si="113"/>
        <v>11600</v>
      </c>
      <c r="H1029" t="s">
        <v>138</v>
      </c>
      <c r="I1029" t="s">
        <v>139</v>
      </c>
      <c r="J1029" t="s">
        <v>1169</v>
      </c>
      <c r="K1029" t="s">
        <v>3281</v>
      </c>
      <c r="L1029">
        <v>2</v>
      </c>
      <c r="M1029">
        <v>0</v>
      </c>
      <c r="N1029" s="2">
        <f t="shared" si="114"/>
        <v>11600</v>
      </c>
      <c r="O1029" s="2">
        <f t="shared" si="118"/>
        <v>5000</v>
      </c>
      <c r="P1029" s="2">
        <f t="shared" si="115"/>
        <v>10000</v>
      </c>
      <c r="Q1029" s="2">
        <f t="shared" si="116"/>
        <v>1600</v>
      </c>
      <c r="R1029" s="3">
        <f t="shared" si="117"/>
        <v>0.13793103448275862</v>
      </c>
      <c r="S1029" t="s">
        <v>3284</v>
      </c>
      <c r="T1029" t="s">
        <v>3287</v>
      </c>
      <c r="U1029" t="s">
        <v>3290</v>
      </c>
      <c r="V1029" t="s">
        <v>3292</v>
      </c>
      <c r="W1029" t="s">
        <v>3298</v>
      </c>
      <c r="X1029" t="s">
        <v>3301</v>
      </c>
      <c r="Y1029" t="s">
        <v>3308</v>
      </c>
      <c r="Z1029" t="s">
        <v>3311</v>
      </c>
      <c r="AA1029" t="s">
        <v>3315</v>
      </c>
    </row>
    <row r="1030" spans="1:27" x14ac:dyDescent="0.25">
      <c r="A1030" s="1">
        <v>45412</v>
      </c>
      <c r="B1030" t="s">
        <v>26</v>
      </c>
      <c r="C1030" t="s">
        <v>129</v>
      </c>
      <c r="D1030" t="s">
        <v>3317</v>
      </c>
      <c r="E1030" s="2">
        <f t="shared" si="112"/>
        <v>6800</v>
      </c>
      <c r="F1030">
        <v>2</v>
      </c>
      <c r="G1030" s="2">
        <f t="shared" si="113"/>
        <v>13600</v>
      </c>
      <c r="H1030" t="s">
        <v>138</v>
      </c>
      <c r="I1030" t="s">
        <v>139</v>
      </c>
      <c r="J1030" t="s">
        <v>1170</v>
      </c>
      <c r="K1030" t="s">
        <v>3281</v>
      </c>
      <c r="L1030">
        <v>2</v>
      </c>
      <c r="M1030">
        <v>0</v>
      </c>
      <c r="N1030" s="2">
        <f t="shared" si="114"/>
        <v>13600</v>
      </c>
      <c r="O1030" s="2">
        <f t="shared" si="118"/>
        <v>3500</v>
      </c>
      <c r="P1030" s="2">
        <f t="shared" si="115"/>
        <v>7000</v>
      </c>
      <c r="Q1030" s="2">
        <f t="shared" si="116"/>
        <v>6600</v>
      </c>
      <c r="R1030" s="3">
        <f t="shared" si="117"/>
        <v>0.48529411764705882</v>
      </c>
      <c r="S1030" t="s">
        <v>3285</v>
      </c>
      <c r="T1030" t="s">
        <v>3288</v>
      </c>
      <c r="U1030" t="s">
        <v>3290</v>
      </c>
      <c r="V1030" t="s">
        <v>3294</v>
      </c>
      <c r="W1030" t="s">
        <v>3298</v>
      </c>
      <c r="X1030" t="s">
        <v>3301</v>
      </c>
      <c r="Y1030" t="s">
        <v>3307</v>
      </c>
      <c r="Z1030" t="s">
        <v>3311</v>
      </c>
      <c r="AA1030" t="s">
        <v>3314</v>
      </c>
    </row>
    <row r="1031" spans="1:27" x14ac:dyDescent="0.25">
      <c r="A1031" s="1">
        <v>45412</v>
      </c>
      <c r="B1031" t="s">
        <v>80</v>
      </c>
      <c r="C1031" t="s">
        <v>134</v>
      </c>
      <c r="D1031" t="s">
        <v>3318</v>
      </c>
      <c r="E1031" s="2">
        <f t="shared" si="112"/>
        <v>4800</v>
      </c>
      <c r="F1031">
        <v>4</v>
      </c>
      <c r="G1031" s="2">
        <f t="shared" si="113"/>
        <v>19200</v>
      </c>
      <c r="H1031" t="s">
        <v>137</v>
      </c>
      <c r="I1031" t="s">
        <v>140</v>
      </c>
      <c r="J1031" t="s">
        <v>1171</v>
      </c>
      <c r="K1031" t="s">
        <v>3281</v>
      </c>
      <c r="L1031">
        <v>4</v>
      </c>
      <c r="M1031">
        <v>0</v>
      </c>
      <c r="N1031" s="2">
        <f t="shared" si="114"/>
        <v>19200</v>
      </c>
      <c r="O1031" s="2">
        <f t="shared" si="118"/>
        <v>1800</v>
      </c>
      <c r="P1031" s="2">
        <f t="shared" si="115"/>
        <v>7200</v>
      </c>
      <c r="Q1031" s="2">
        <f t="shared" si="116"/>
        <v>12000</v>
      </c>
      <c r="R1031" s="3">
        <f t="shared" si="117"/>
        <v>0.625</v>
      </c>
      <c r="S1031" t="s">
        <v>3286</v>
      </c>
      <c r="T1031" t="s">
        <v>3288</v>
      </c>
      <c r="U1031" t="s">
        <v>3290</v>
      </c>
      <c r="V1031" t="s">
        <v>3292</v>
      </c>
      <c r="W1031" t="s">
        <v>3298</v>
      </c>
      <c r="X1031" t="s">
        <v>3301</v>
      </c>
      <c r="Y1031" t="s">
        <v>3307</v>
      </c>
      <c r="Z1031" t="s">
        <v>3311</v>
      </c>
      <c r="AA1031" t="s">
        <v>3312</v>
      </c>
    </row>
    <row r="1032" spans="1:27" x14ac:dyDescent="0.25">
      <c r="A1032" s="1">
        <v>45412</v>
      </c>
      <c r="B1032" t="s">
        <v>78</v>
      </c>
      <c r="C1032" t="s">
        <v>135</v>
      </c>
      <c r="D1032" t="s">
        <v>3320</v>
      </c>
      <c r="E1032" s="2">
        <f t="shared" si="112"/>
        <v>2800</v>
      </c>
      <c r="F1032">
        <v>1</v>
      </c>
      <c r="G1032" s="2">
        <f t="shared" si="113"/>
        <v>2800</v>
      </c>
      <c r="H1032" t="s">
        <v>138</v>
      </c>
      <c r="I1032" t="s">
        <v>141</v>
      </c>
      <c r="J1032" t="s">
        <v>1172</v>
      </c>
      <c r="K1032" t="s">
        <v>3281</v>
      </c>
      <c r="L1032">
        <v>1</v>
      </c>
      <c r="M1032">
        <v>0</v>
      </c>
      <c r="N1032" s="2">
        <f t="shared" si="114"/>
        <v>2800</v>
      </c>
      <c r="O1032" s="2">
        <f t="shared" si="118"/>
        <v>3500</v>
      </c>
      <c r="P1032" s="2">
        <f t="shared" si="115"/>
        <v>3500</v>
      </c>
      <c r="Q1032" s="2">
        <f t="shared" si="116"/>
        <v>-700</v>
      </c>
      <c r="R1032" s="3">
        <f t="shared" si="117"/>
        <v>-0.25</v>
      </c>
      <c r="S1032" t="s">
        <v>3284</v>
      </c>
      <c r="T1032" t="s">
        <v>3289</v>
      </c>
      <c r="U1032" t="s">
        <v>3290</v>
      </c>
      <c r="V1032" t="s">
        <v>3293</v>
      </c>
      <c r="W1032" t="s">
        <v>3298</v>
      </c>
      <c r="X1032" t="s">
        <v>3301</v>
      </c>
      <c r="Y1032" t="s">
        <v>3307</v>
      </c>
      <c r="Z1032" t="s">
        <v>3310</v>
      </c>
      <c r="AA1032" t="s">
        <v>3315</v>
      </c>
    </row>
    <row r="1033" spans="1:27" x14ac:dyDescent="0.25">
      <c r="A1033" s="1">
        <v>45413</v>
      </c>
      <c r="B1033" t="s">
        <v>45</v>
      </c>
      <c r="C1033" t="s">
        <v>125</v>
      </c>
      <c r="D1033" t="s">
        <v>3318</v>
      </c>
      <c r="E1033" s="2">
        <f t="shared" si="112"/>
        <v>4800</v>
      </c>
      <c r="F1033">
        <v>2</v>
      </c>
      <c r="G1033" s="2">
        <f t="shared" si="113"/>
        <v>9600</v>
      </c>
      <c r="H1033" t="s">
        <v>136</v>
      </c>
      <c r="I1033" t="s">
        <v>140</v>
      </c>
      <c r="J1033" t="s">
        <v>1173</v>
      </c>
      <c r="K1033" t="s">
        <v>3281</v>
      </c>
      <c r="L1033">
        <v>2</v>
      </c>
      <c r="M1033">
        <v>0</v>
      </c>
      <c r="N1033" s="2">
        <f t="shared" si="114"/>
        <v>9600</v>
      </c>
      <c r="O1033" s="2">
        <f t="shared" si="118"/>
        <v>1300</v>
      </c>
      <c r="P1033" s="2">
        <f t="shared" si="115"/>
        <v>2600</v>
      </c>
      <c r="Q1033" s="2">
        <f t="shared" si="116"/>
        <v>7000</v>
      </c>
      <c r="R1033" s="3">
        <f t="shared" si="117"/>
        <v>0.72916666666666663</v>
      </c>
      <c r="S1033" t="s">
        <v>3285</v>
      </c>
      <c r="T1033" t="s">
        <v>3289</v>
      </c>
      <c r="U1033" t="s">
        <v>3291</v>
      </c>
      <c r="V1033" t="s">
        <v>3292</v>
      </c>
      <c r="W1033" t="s">
        <v>3296</v>
      </c>
      <c r="X1033" t="s">
        <v>3302</v>
      </c>
      <c r="Y1033" t="s">
        <v>3309</v>
      </c>
      <c r="Z1033" t="s">
        <v>3311</v>
      </c>
      <c r="AA1033" t="s">
        <v>3312</v>
      </c>
    </row>
    <row r="1034" spans="1:27" x14ac:dyDescent="0.25">
      <c r="A1034" s="1">
        <v>45413</v>
      </c>
      <c r="B1034" t="s">
        <v>56</v>
      </c>
      <c r="C1034" t="s">
        <v>123</v>
      </c>
      <c r="D1034" t="s">
        <v>3327</v>
      </c>
      <c r="E1034" s="2">
        <f t="shared" si="112"/>
        <v>2800</v>
      </c>
      <c r="F1034">
        <v>1</v>
      </c>
      <c r="G1034" s="2">
        <f t="shared" si="113"/>
        <v>2800</v>
      </c>
      <c r="H1034" t="s">
        <v>138</v>
      </c>
      <c r="I1034" t="s">
        <v>140</v>
      </c>
      <c r="J1034" t="s">
        <v>1174</v>
      </c>
      <c r="K1034" t="s">
        <v>3282</v>
      </c>
      <c r="L1034">
        <v>1</v>
      </c>
      <c r="M1034">
        <v>0</v>
      </c>
      <c r="N1034" s="2">
        <f t="shared" si="114"/>
        <v>2800</v>
      </c>
      <c r="O1034" s="2">
        <f t="shared" si="118"/>
        <v>2600</v>
      </c>
      <c r="P1034" s="2">
        <f t="shared" si="115"/>
        <v>2600</v>
      </c>
      <c r="Q1034" s="2">
        <f t="shared" si="116"/>
        <v>200</v>
      </c>
      <c r="R1034" s="3">
        <f t="shared" si="117"/>
        <v>7.1428571428571425E-2</v>
      </c>
      <c r="S1034" t="s">
        <v>3285</v>
      </c>
      <c r="T1034" t="s">
        <v>3287</v>
      </c>
      <c r="U1034" t="s">
        <v>3290</v>
      </c>
      <c r="V1034" t="s">
        <v>3294</v>
      </c>
      <c r="W1034" t="s">
        <v>3296</v>
      </c>
      <c r="X1034" t="s">
        <v>3302</v>
      </c>
      <c r="Y1034" t="s">
        <v>3309</v>
      </c>
      <c r="Z1034" t="s">
        <v>3310</v>
      </c>
      <c r="AA1034" t="s">
        <v>3313</v>
      </c>
    </row>
    <row r="1035" spans="1:27" x14ac:dyDescent="0.25">
      <c r="A1035" s="1">
        <v>45413</v>
      </c>
      <c r="B1035" t="s">
        <v>95</v>
      </c>
      <c r="C1035" t="s">
        <v>129</v>
      </c>
      <c r="D1035" t="s">
        <v>3322</v>
      </c>
      <c r="E1035" s="2">
        <f t="shared" si="112"/>
        <v>3800</v>
      </c>
      <c r="F1035">
        <v>5</v>
      </c>
      <c r="G1035" s="2">
        <f t="shared" si="113"/>
        <v>19000</v>
      </c>
      <c r="H1035" t="s">
        <v>136</v>
      </c>
      <c r="I1035" t="s">
        <v>140</v>
      </c>
      <c r="J1035" t="s">
        <v>1175</v>
      </c>
      <c r="K1035" t="s">
        <v>3281</v>
      </c>
      <c r="L1035">
        <v>5</v>
      </c>
      <c r="M1035">
        <v>0</v>
      </c>
      <c r="N1035" s="2">
        <f t="shared" si="114"/>
        <v>19000</v>
      </c>
      <c r="O1035" s="2">
        <f t="shared" si="118"/>
        <v>3500</v>
      </c>
      <c r="P1035" s="2">
        <f t="shared" si="115"/>
        <v>17500</v>
      </c>
      <c r="Q1035" s="2">
        <f t="shared" si="116"/>
        <v>1500</v>
      </c>
      <c r="R1035" s="3">
        <f t="shared" si="117"/>
        <v>7.8947368421052627E-2</v>
      </c>
      <c r="S1035" t="s">
        <v>3284</v>
      </c>
      <c r="T1035" t="s">
        <v>3287</v>
      </c>
      <c r="U1035" t="s">
        <v>3291</v>
      </c>
      <c r="V1035" t="s">
        <v>3294</v>
      </c>
      <c r="W1035" t="s">
        <v>3296</v>
      </c>
      <c r="X1035" t="s">
        <v>3302</v>
      </c>
      <c r="Y1035" t="s">
        <v>3309</v>
      </c>
      <c r="Z1035" t="s">
        <v>3311</v>
      </c>
      <c r="AA1035" t="s">
        <v>3312</v>
      </c>
    </row>
    <row r="1036" spans="1:27" x14ac:dyDescent="0.25">
      <c r="A1036" s="1">
        <v>45413</v>
      </c>
      <c r="B1036" t="s">
        <v>79</v>
      </c>
      <c r="C1036" t="s">
        <v>135</v>
      </c>
      <c r="D1036" t="s">
        <v>3318</v>
      </c>
      <c r="E1036" s="2">
        <f t="shared" si="112"/>
        <v>4800</v>
      </c>
      <c r="F1036">
        <v>2</v>
      </c>
      <c r="G1036" s="2">
        <f t="shared" si="113"/>
        <v>9600</v>
      </c>
      <c r="H1036" t="s">
        <v>136</v>
      </c>
      <c r="I1036" t="s">
        <v>139</v>
      </c>
      <c r="J1036" t="s">
        <v>1176</v>
      </c>
      <c r="K1036" t="s">
        <v>3281</v>
      </c>
      <c r="L1036">
        <v>2</v>
      </c>
      <c r="M1036">
        <v>0</v>
      </c>
      <c r="N1036" s="2">
        <f t="shared" si="114"/>
        <v>9600</v>
      </c>
      <c r="O1036" s="2">
        <f t="shared" si="118"/>
        <v>2600</v>
      </c>
      <c r="P1036" s="2">
        <f t="shared" si="115"/>
        <v>5200</v>
      </c>
      <c r="Q1036" s="2">
        <f t="shared" si="116"/>
        <v>4400</v>
      </c>
      <c r="R1036" s="3">
        <f t="shared" si="117"/>
        <v>0.45833333333333331</v>
      </c>
      <c r="S1036" t="s">
        <v>3285</v>
      </c>
      <c r="T1036" t="s">
        <v>3287</v>
      </c>
      <c r="U1036" t="s">
        <v>3290</v>
      </c>
      <c r="V1036" t="s">
        <v>3295</v>
      </c>
      <c r="W1036" t="s">
        <v>3296</v>
      </c>
      <c r="X1036" t="s">
        <v>3302</v>
      </c>
      <c r="Y1036" t="s">
        <v>3307</v>
      </c>
      <c r="Z1036" t="s">
        <v>3311</v>
      </c>
      <c r="AA1036" t="s">
        <v>3314</v>
      </c>
    </row>
    <row r="1037" spans="1:27" x14ac:dyDescent="0.25">
      <c r="A1037" s="1">
        <v>45413</v>
      </c>
      <c r="B1037" t="s">
        <v>31</v>
      </c>
      <c r="C1037" t="s">
        <v>131</v>
      </c>
      <c r="D1037" t="s">
        <v>3322</v>
      </c>
      <c r="E1037" s="2">
        <f t="shared" si="112"/>
        <v>3800</v>
      </c>
      <c r="F1037">
        <v>5</v>
      </c>
      <c r="G1037" s="2">
        <f t="shared" si="113"/>
        <v>19000</v>
      </c>
      <c r="H1037" t="s">
        <v>138</v>
      </c>
      <c r="I1037" t="s">
        <v>140</v>
      </c>
      <c r="J1037" t="s">
        <v>1177</v>
      </c>
      <c r="K1037" t="s">
        <v>3281</v>
      </c>
      <c r="L1037">
        <v>5</v>
      </c>
      <c r="M1037">
        <v>0</v>
      </c>
      <c r="N1037" s="2">
        <f t="shared" si="114"/>
        <v>19000</v>
      </c>
      <c r="O1037" s="2">
        <f t="shared" si="118"/>
        <v>2600</v>
      </c>
      <c r="P1037" s="2">
        <f t="shared" si="115"/>
        <v>13000</v>
      </c>
      <c r="Q1037" s="2">
        <f t="shared" si="116"/>
        <v>6000</v>
      </c>
      <c r="R1037" s="3">
        <f t="shared" si="117"/>
        <v>0.31578947368421051</v>
      </c>
      <c r="S1037" t="s">
        <v>3285</v>
      </c>
      <c r="T1037" t="s">
        <v>3288</v>
      </c>
      <c r="U1037" t="s">
        <v>3291</v>
      </c>
      <c r="V1037" t="s">
        <v>3293</v>
      </c>
      <c r="W1037" t="s">
        <v>3296</v>
      </c>
      <c r="X1037" t="s">
        <v>3302</v>
      </c>
      <c r="Y1037" t="s">
        <v>3308</v>
      </c>
      <c r="Z1037" t="s">
        <v>3311</v>
      </c>
      <c r="AA1037" t="s">
        <v>3313</v>
      </c>
    </row>
    <row r="1038" spans="1:27" x14ac:dyDescent="0.25">
      <c r="A1038" s="1">
        <v>45413</v>
      </c>
      <c r="B1038" t="s">
        <v>31</v>
      </c>
      <c r="C1038" t="s">
        <v>131</v>
      </c>
      <c r="D1038" t="s">
        <v>3322</v>
      </c>
      <c r="E1038" s="2">
        <f t="shared" si="112"/>
        <v>3800</v>
      </c>
      <c r="F1038">
        <v>4</v>
      </c>
      <c r="G1038" s="2">
        <f t="shared" si="113"/>
        <v>15200</v>
      </c>
      <c r="H1038" t="s">
        <v>137</v>
      </c>
      <c r="I1038" t="s">
        <v>139</v>
      </c>
      <c r="J1038" t="s">
        <v>1178</v>
      </c>
      <c r="K1038" t="s">
        <v>3281</v>
      </c>
      <c r="L1038">
        <v>4</v>
      </c>
      <c r="M1038">
        <v>0</v>
      </c>
      <c r="N1038" s="2">
        <f t="shared" si="114"/>
        <v>15200</v>
      </c>
      <c r="O1038" s="2">
        <f t="shared" si="118"/>
        <v>5000</v>
      </c>
      <c r="P1038" s="2">
        <f t="shared" si="115"/>
        <v>20000</v>
      </c>
      <c r="Q1038" s="2">
        <f t="shared" si="116"/>
        <v>-4800</v>
      </c>
      <c r="R1038" s="3">
        <f t="shared" si="117"/>
        <v>-0.31578947368421051</v>
      </c>
      <c r="S1038" t="s">
        <v>3286</v>
      </c>
      <c r="T1038" t="s">
        <v>3288</v>
      </c>
      <c r="U1038" t="s">
        <v>3290</v>
      </c>
      <c r="V1038" t="s">
        <v>3294</v>
      </c>
      <c r="W1038" t="s">
        <v>3296</v>
      </c>
      <c r="X1038" t="s">
        <v>3302</v>
      </c>
      <c r="Y1038" t="s">
        <v>3309</v>
      </c>
      <c r="Z1038" t="s">
        <v>3310</v>
      </c>
      <c r="AA1038" t="s">
        <v>3313</v>
      </c>
    </row>
    <row r="1039" spans="1:27" x14ac:dyDescent="0.25">
      <c r="A1039" s="1">
        <v>45413</v>
      </c>
      <c r="B1039" t="s">
        <v>93</v>
      </c>
      <c r="C1039" t="s">
        <v>126</v>
      </c>
      <c r="D1039" t="s">
        <v>3317</v>
      </c>
      <c r="E1039" s="2">
        <f t="shared" si="112"/>
        <v>6800</v>
      </c>
      <c r="F1039">
        <v>4</v>
      </c>
      <c r="G1039" s="2">
        <f t="shared" si="113"/>
        <v>27200</v>
      </c>
      <c r="H1039" t="s">
        <v>138</v>
      </c>
      <c r="I1039" t="s">
        <v>141</v>
      </c>
      <c r="J1039" t="s">
        <v>1179</v>
      </c>
      <c r="K1039" t="s">
        <v>3281</v>
      </c>
      <c r="L1039">
        <v>4</v>
      </c>
      <c r="M1039">
        <v>50</v>
      </c>
      <c r="N1039" s="2">
        <f t="shared" si="114"/>
        <v>27150</v>
      </c>
      <c r="O1039" s="2">
        <f t="shared" si="118"/>
        <v>4200</v>
      </c>
      <c r="P1039" s="2">
        <f t="shared" si="115"/>
        <v>16800</v>
      </c>
      <c r="Q1039" s="2">
        <f t="shared" si="116"/>
        <v>10350</v>
      </c>
      <c r="R1039" s="3">
        <f t="shared" si="117"/>
        <v>0.38121546961325969</v>
      </c>
      <c r="S1039" t="s">
        <v>3286</v>
      </c>
      <c r="T1039" t="s">
        <v>3288</v>
      </c>
      <c r="U1039" t="s">
        <v>3290</v>
      </c>
      <c r="V1039" t="s">
        <v>3293</v>
      </c>
      <c r="W1039" t="s">
        <v>3296</v>
      </c>
      <c r="X1039" t="s">
        <v>3302</v>
      </c>
      <c r="Y1039" t="s">
        <v>3308</v>
      </c>
      <c r="Z1039" t="s">
        <v>3311</v>
      </c>
      <c r="AA1039" t="s">
        <v>3314</v>
      </c>
    </row>
    <row r="1040" spans="1:27" x14ac:dyDescent="0.25">
      <c r="A1040" s="1">
        <v>45413</v>
      </c>
      <c r="B1040" t="s">
        <v>42</v>
      </c>
      <c r="C1040" t="s">
        <v>134</v>
      </c>
      <c r="D1040" t="s">
        <v>3321</v>
      </c>
      <c r="E1040" s="2">
        <f t="shared" si="112"/>
        <v>5800</v>
      </c>
      <c r="F1040">
        <v>2</v>
      </c>
      <c r="G1040" s="2">
        <f t="shared" si="113"/>
        <v>11600</v>
      </c>
      <c r="H1040" t="s">
        <v>138</v>
      </c>
      <c r="I1040" t="s">
        <v>140</v>
      </c>
      <c r="J1040" t="s">
        <v>1180</v>
      </c>
      <c r="K1040" t="s">
        <v>3281</v>
      </c>
      <c r="L1040">
        <v>2</v>
      </c>
      <c r="M1040">
        <v>0</v>
      </c>
      <c r="N1040" s="2">
        <f t="shared" si="114"/>
        <v>11600</v>
      </c>
      <c r="O1040" s="2">
        <f t="shared" si="118"/>
        <v>400</v>
      </c>
      <c r="P1040" s="2">
        <f t="shared" si="115"/>
        <v>800</v>
      </c>
      <c r="Q1040" s="2">
        <f t="shared" si="116"/>
        <v>10800</v>
      </c>
      <c r="R1040" s="3">
        <f t="shared" si="117"/>
        <v>0.93103448275862066</v>
      </c>
      <c r="S1040" t="s">
        <v>3286</v>
      </c>
      <c r="T1040" t="s">
        <v>3288</v>
      </c>
      <c r="U1040" t="s">
        <v>3290</v>
      </c>
      <c r="V1040" t="s">
        <v>3294</v>
      </c>
      <c r="W1040" t="s">
        <v>3296</v>
      </c>
      <c r="X1040" t="s">
        <v>3302</v>
      </c>
      <c r="Y1040" t="s">
        <v>3309</v>
      </c>
      <c r="Z1040" t="s">
        <v>3311</v>
      </c>
      <c r="AA1040" t="s">
        <v>3312</v>
      </c>
    </row>
    <row r="1041" spans="1:27" x14ac:dyDescent="0.25">
      <c r="A1041" s="1">
        <v>45413</v>
      </c>
      <c r="B1041" t="s">
        <v>84</v>
      </c>
      <c r="C1041" t="s">
        <v>123</v>
      </c>
      <c r="D1041" t="s">
        <v>3329</v>
      </c>
      <c r="E1041" s="2">
        <f t="shared" si="112"/>
        <v>800</v>
      </c>
      <c r="F1041">
        <v>5</v>
      </c>
      <c r="G1041" s="2">
        <f t="shared" si="113"/>
        <v>4000</v>
      </c>
      <c r="H1041" t="s">
        <v>137</v>
      </c>
      <c r="I1041" t="s">
        <v>140</v>
      </c>
      <c r="J1041" t="s">
        <v>1181</v>
      </c>
      <c r="K1041" t="s">
        <v>3282</v>
      </c>
      <c r="L1041">
        <v>5</v>
      </c>
      <c r="M1041">
        <v>0</v>
      </c>
      <c r="N1041" s="2">
        <f t="shared" si="114"/>
        <v>4000</v>
      </c>
      <c r="O1041" s="2">
        <f t="shared" si="118"/>
        <v>1800</v>
      </c>
      <c r="P1041" s="2">
        <f t="shared" si="115"/>
        <v>9000</v>
      </c>
      <c r="Q1041" s="2">
        <f t="shared" si="116"/>
        <v>-5000</v>
      </c>
      <c r="R1041" s="3">
        <f t="shared" si="117"/>
        <v>-1.25</v>
      </c>
      <c r="S1041" t="s">
        <v>3285</v>
      </c>
      <c r="T1041" t="s">
        <v>3289</v>
      </c>
      <c r="U1041" t="s">
        <v>3290</v>
      </c>
      <c r="V1041" t="s">
        <v>3294</v>
      </c>
      <c r="W1041" t="s">
        <v>3296</v>
      </c>
      <c r="X1041" t="s">
        <v>3302</v>
      </c>
      <c r="Y1041" t="s">
        <v>3309</v>
      </c>
      <c r="Z1041" t="s">
        <v>3310</v>
      </c>
      <c r="AA1041" t="s">
        <v>3313</v>
      </c>
    </row>
    <row r="1042" spans="1:27" x14ac:dyDescent="0.25">
      <c r="A1042" s="1">
        <v>45413</v>
      </c>
      <c r="B1042" t="s">
        <v>26</v>
      </c>
      <c r="C1042" t="s">
        <v>128</v>
      </c>
      <c r="D1042" t="s">
        <v>3320</v>
      </c>
      <c r="E1042" s="2">
        <f t="shared" si="112"/>
        <v>2800</v>
      </c>
      <c r="F1042">
        <v>3</v>
      </c>
      <c r="G1042" s="2">
        <f t="shared" si="113"/>
        <v>8400</v>
      </c>
      <c r="H1042" t="s">
        <v>137</v>
      </c>
      <c r="I1042" t="s">
        <v>140</v>
      </c>
      <c r="J1042" t="s">
        <v>1182</v>
      </c>
      <c r="K1042" t="s">
        <v>3283</v>
      </c>
      <c r="L1042">
        <v>3</v>
      </c>
      <c r="M1042">
        <v>0</v>
      </c>
      <c r="N1042" s="2">
        <f t="shared" si="114"/>
        <v>8400</v>
      </c>
      <c r="O1042" s="2">
        <f t="shared" si="118"/>
        <v>1800</v>
      </c>
      <c r="P1042" s="2">
        <f t="shared" si="115"/>
        <v>5400</v>
      </c>
      <c r="Q1042" s="2">
        <f t="shared" si="116"/>
        <v>3000</v>
      </c>
      <c r="R1042" s="3">
        <f t="shared" si="117"/>
        <v>0.35714285714285715</v>
      </c>
      <c r="S1042" t="s">
        <v>3284</v>
      </c>
      <c r="T1042" t="s">
        <v>3287</v>
      </c>
      <c r="U1042" t="s">
        <v>3291</v>
      </c>
      <c r="V1042" t="s">
        <v>3293</v>
      </c>
      <c r="W1042" t="s">
        <v>3296</v>
      </c>
      <c r="X1042" t="s">
        <v>3302</v>
      </c>
      <c r="Y1042" t="s">
        <v>3308</v>
      </c>
      <c r="Z1042" t="s">
        <v>3311</v>
      </c>
      <c r="AA1042" t="s">
        <v>3313</v>
      </c>
    </row>
    <row r="1043" spans="1:27" x14ac:dyDescent="0.25">
      <c r="A1043" s="1">
        <v>45413</v>
      </c>
      <c r="B1043" t="s">
        <v>87</v>
      </c>
      <c r="C1043" t="s">
        <v>130</v>
      </c>
      <c r="D1043" t="s">
        <v>3320</v>
      </c>
      <c r="E1043" s="2">
        <f t="shared" si="112"/>
        <v>2800</v>
      </c>
      <c r="F1043">
        <v>2</v>
      </c>
      <c r="G1043" s="2">
        <f t="shared" si="113"/>
        <v>5600</v>
      </c>
      <c r="H1043" t="s">
        <v>136</v>
      </c>
      <c r="I1043" t="s">
        <v>140</v>
      </c>
      <c r="J1043" t="s">
        <v>1183</v>
      </c>
      <c r="K1043" t="s">
        <v>3281</v>
      </c>
      <c r="L1043">
        <v>2</v>
      </c>
      <c r="M1043">
        <v>0</v>
      </c>
      <c r="N1043" s="2">
        <f t="shared" si="114"/>
        <v>5600</v>
      </c>
      <c r="O1043" s="2">
        <f t="shared" si="118"/>
        <v>1300</v>
      </c>
      <c r="P1043" s="2">
        <f t="shared" si="115"/>
        <v>2600</v>
      </c>
      <c r="Q1043" s="2">
        <f t="shared" si="116"/>
        <v>3000</v>
      </c>
      <c r="R1043" s="3">
        <f t="shared" si="117"/>
        <v>0.5357142857142857</v>
      </c>
      <c r="S1043" t="s">
        <v>3284</v>
      </c>
      <c r="T1043" t="s">
        <v>3288</v>
      </c>
      <c r="U1043" t="s">
        <v>3291</v>
      </c>
      <c r="V1043" t="s">
        <v>3295</v>
      </c>
      <c r="W1043" t="s">
        <v>3296</v>
      </c>
      <c r="X1043" t="s">
        <v>3302</v>
      </c>
      <c r="Y1043" t="s">
        <v>3309</v>
      </c>
      <c r="Z1043" t="s">
        <v>3311</v>
      </c>
      <c r="AA1043" t="s">
        <v>3313</v>
      </c>
    </row>
    <row r="1044" spans="1:27" x14ac:dyDescent="0.25">
      <c r="A1044" s="1">
        <v>45413</v>
      </c>
      <c r="B1044" t="s">
        <v>48</v>
      </c>
      <c r="C1044" t="s">
        <v>123</v>
      </c>
      <c r="D1044" t="s">
        <v>3327</v>
      </c>
      <c r="E1044" s="2">
        <f t="shared" si="112"/>
        <v>2800</v>
      </c>
      <c r="F1044">
        <v>3</v>
      </c>
      <c r="G1044" s="2">
        <f t="shared" si="113"/>
        <v>8400</v>
      </c>
      <c r="H1044" t="s">
        <v>138</v>
      </c>
      <c r="I1044" t="s">
        <v>140</v>
      </c>
      <c r="J1044" t="s">
        <v>1184</v>
      </c>
      <c r="K1044" t="s">
        <v>3282</v>
      </c>
      <c r="L1044">
        <v>3</v>
      </c>
      <c r="M1044">
        <v>0</v>
      </c>
      <c r="N1044" s="2">
        <f t="shared" si="114"/>
        <v>8400</v>
      </c>
      <c r="O1044" s="2">
        <f t="shared" si="118"/>
        <v>1300</v>
      </c>
      <c r="P1044" s="2">
        <f t="shared" si="115"/>
        <v>3900</v>
      </c>
      <c r="Q1044" s="2">
        <f t="shared" si="116"/>
        <v>4500</v>
      </c>
      <c r="R1044" s="3">
        <f t="shared" si="117"/>
        <v>0.5357142857142857</v>
      </c>
      <c r="S1044" t="s">
        <v>3286</v>
      </c>
      <c r="T1044" t="s">
        <v>3287</v>
      </c>
      <c r="U1044" t="s">
        <v>3290</v>
      </c>
      <c r="V1044" t="s">
        <v>3295</v>
      </c>
      <c r="W1044" t="s">
        <v>3296</v>
      </c>
      <c r="X1044" t="s">
        <v>3302</v>
      </c>
      <c r="Y1044" t="s">
        <v>3307</v>
      </c>
      <c r="Z1044" t="s">
        <v>3311</v>
      </c>
      <c r="AA1044" t="s">
        <v>3315</v>
      </c>
    </row>
    <row r="1045" spans="1:27" x14ac:dyDescent="0.25">
      <c r="A1045" s="1">
        <v>45414</v>
      </c>
      <c r="B1045" t="s">
        <v>51</v>
      </c>
      <c r="C1045" t="s">
        <v>123</v>
      </c>
      <c r="D1045" t="s">
        <v>3327</v>
      </c>
      <c r="E1045" s="2">
        <f t="shared" si="112"/>
        <v>2800</v>
      </c>
      <c r="F1045">
        <v>2</v>
      </c>
      <c r="G1045" s="2">
        <f t="shared" si="113"/>
        <v>5600</v>
      </c>
      <c r="H1045" t="s">
        <v>137</v>
      </c>
      <c r="I1045" t="s">
        <v>140</v>
      </c>
      <c r="J1045" t="s">
        <v>1185</v>
      </c>
      <c r="K1045" t="s">
        <v>3282</v>
      </c>
      <c r="L1045">
        <v>2</v>
      </c>
      <c r="M1045">
        <v>0</v>
      </c>
      <c r="N1045" s="2">
        <f t="shared" si="114"/>
        <v>5600</v>
      </c>
      <c r="O1045" s="2">
        <f t="shared" si="118"/>
        <v>5000</v>
      </c>
      <c r="P1045" s="2">
        <f t="shared" si="115"/>
        <v>10000</v>
      </c>
      <c r="Q1045" s="2">
        <f t="shared" si="116"/>
        <v>-4400</v>
      </c>
      <c r="R1045" s="3">
        <f t="shared" si="117"/>
        <v>-0.7857142857142857</v>
      </c>
      <c r="S1045" t="s">
        <v>3284</v>
      </c>
      <c r="T1045" t="s">
        <v>3288</v>
      </c>
      <c r="U1045" t="s">
        <v>3290</v>
      </c>
      <c r="V1045" t="s">
        <v>3293</v>
      </c>
      <c r="W1045" t="s">
        <v>3296</v>
      </c>
      <c r="X1045" t="s">
        <v>3303</v>
      </c>
      <c r="Y1045" t="s">
        <v>3309</v>
      </c>
      <c r="Z1045" t="s">
        <v>3310</v>
      </c>
      <c r="AA1045" t="s">
        <v>3313</v>
      </c>
    </row>
    <row r="1046" spans="1:27" x14ac:dyDescent="0.25">
      <c r="A1046" s="1">
        <v>45414</v>
      </c>
      <c r="B1046" t="s">
        <v>58</v>
      </c>
      <c r="C1046" t="s">
        <v>130</v>
      </c>
      <c r="D1046" t="s">
        <v>3317</v>
      </c>
      <c r="E1046" s="2">
        <f t="shared" si="112"/>
        <v>6800</v>
      </c>
      <c r="F1046">
        <v>3</v>
      </c>
      <c r="G1046" s="2">
        <f t="shared" si="113"/>
        <v>20400</v>
      </c>
      <c r="H1046" t="s">
        <v>136</v>
      </c>
      <c r="I1046" t="s">
        <v>141</v>
      </c>
      <c r="J1046" t="s">
        <v>1186</v>
      </c>
      <c r="K1046" t="s">
        <v>3281</v>
      </c>
      <c r="L1046">
        <v>3</v>
      </c>
      <c r="M1046">
        <v>0</v>
      </c>
      <c r="N1046" s="2">
        <f t="shared" si="114"/>
        <v>20400</v>
      </c>
      <c r="O1046" s="2">
        <f t="shared" si="118"/>
        <v>1800</v>
      </c>
      <c r="P1046" s="2">
        <f t="shared" si="115"/>
        <v>5400</v>
      </c>
      <c r="Q1046" s="2">
        <f t="shared" si="116"/>
        <v>15000</v>
      </c>
      <c r="R1046" s="3">
        <f t="shared" si="117"/>
        <v>0.73529411764705888</v>
      </c>
      <c r="S1046" t="s">
        <v>3284</v>
      </c>
      <c r="T1046" t="s">
        <v>3288</v>
      </c>
      <c r="U1046" t="s">
        <v>3291</v>
      </c>
      <c r="V1046" t="s">
        <v>3294</v>
      </c>
      <c r="W1046" t="s">
        <v>3296</v>
      </c>
      <c r="X1046" t="s">
        <v>3303</v>
      </c>
      <c r="Y1046" t="s">
        <v>3307</v>
      </c>
      <c r="Z1046" t="s">
        <v>3311</v>
      </c>
      <c r="AA1046" t="s">
        <v>3315</v>
      </c>
    </row>
    <row r="1047" spans="1:27" x14ac:dyDescent="0.25">
      <c r="A1047" s="1">
        <v>45414</v>
      </c>
      <c r="B1047" t="s">
        <v>67</v>
      </c>
      <c r="C1047" t="s">
        <v>125</v>
      </c>
      <c r="D1047" t="s">
        <v>3320</v>
      </c>
      <c r="E1047" s="2">
        <f t="shared" si="112"/>
        <v>2800</v>
      </c>
      <c r="F1047">
        <v>4</v>
      </c>
      <c r="G1047" s="2">
        <f t="shared" si="113"/>
        <v>11200</v>
      </c>
      <c r="H1047" t="s">
        <v>137</v>
      </c>
      <c r="I1047" t="s">
        <v>140</v>
      </c>
      <c r="J1047" t="s">
        <v>1187</v>
      </c>
      <c r="K1047" t="s">
        <v>3281</v>
      </c>
      <c r="L1047">
        <v>4</v>
      </c>
      <c r="M1047">
        <v>0</v>
      </c>
      <c r="N1047" s="2">
        <f t="shared" si="114"/>
        <v>11200</v>
      </c>
      <c r="O1047" s="2">
        <f t="shared" si="118"/>
        <v>1000</v>
      </c>
      <c r="P1047" s="2">
        <f t="shared" si="115"/>
        <v>4000</v>
      </c>
      <c r="Q1047" s="2">
        <f t="shared" si="116"/>
        <v>7200</v>
      </c>
      <c r="R1047" s="3">
        <f t="shared" si="117"/>
        <v>0.6428571428571429</v>
      </c>
      <c r="S1047" t="s">
        <v>3284</v>
      </c>
      <c r="T1047" t="s">
        <v>3289</v>
      </c>
      <c r="U1047" t="s">
        <v>3291</v>
      </c>
      <c r="V1047" t="s">
        <v>3294</v>
      </c>
      <c r="W1047" t="s">
        <v>3296</v>
      </c>
      <c r="X1047" t="s">
        <v>3303</v>
      </c>
      <c r="Y1047" t="s">
        <v>3307</v>
      </c>
      <c r="Z1047" t="s">
        <v>3311</v>
      </c>
      <c r="AA1047" t="s">
        <v>3313</v>
      </c>
    </row>
    <row r="1048" spans="1:27" x14ac:dyDescent="0.25">
      <c r="A1048" s="1">
        <v>45414</v>
      </c>
      <c r="B1048" t="s">
        <v>23</v>
      </c>
      <c r="C1048" t="s">
        <v>123</v>
      </c>
      <c r="D1048" t="s">
        <v>3328</v>
      </c>
      <c r="E1048" s="2">
        <f t="shared" si="112"/>
        <v>1500</v>
      </c>
      <c r="F1048">
        <v>4</v>
      </c>
      <c r="G1048" s="2">
        <f t="shared" si="113"/>
        <v>6000</v>
      </c>
      <c r="H1048" t="s">
        <v>137</v>
      </c>
      <c r="I1048" t="s">
        <v>140</v>
      </c>
      <c r="J1048" t="s">
        <v>1188</v>
      </c>
      <c r="K1048" t="s">
        <v>3282</v>
      </c>
      <c r="L1048">
        <v>4</v>
      </c>
      <c r="M1048">
        <v>0</v>
      </c>
      <c r="N1048" s="2">
        <f t="shared" si="114"/>
        <v>6000</v>
      </c>
      <c r="O1048" s="2">
        <f t="shared" si="118"/>
        <v>1800</v>
      </c>
      <c r="P1048" s="2">
        <f t="shared" si="115"/>
        <v>7200</v>
      </c>
      <c r="Q1048" s="2">
        <f t="shared" si="116"/>
        <v>-1200</v>
      </c>
      <c r="R1048" s="3">
        <f t="shared" si="117"/>
        <v>-0.2</v>
      </c>
      <c r="S1048" t="s">
        <v>3286</v>
      </c>
      <c r="T1048" t="s">
        <v>3288</v>
      </c>
      <c r="U1048" t="s">
        <v>3290</v>
      </c>
      <c r="V1048" t="s">
        <v>3293</v>
      </c>
      <c r="W1048" t="s">
        <v>3296</v>
      </c>
      <c r="X1048" t="s">
        <v>3303</v>
      </c>
      <c r="Y1048" t="s">
        <v>3307</v>
      </c>
      <c r="Z1048" t="s">
        <v>3310</v>
      </c>
      <c r="AA1048" t="s">
        <v>3312</v>
      </c>
    </row>
    <row r="1049" spans="1:27" x14ac:dyDescent="0.25">
      <c r="A1049" s="1">
        <v>45414</v>
      </c>
      <c r="B1049" t="s">
        <v>71</v>
      </c>
      <c r="C1049" t="s">
        <v>126</v>
      </c>
      <c r="D1049" t="s">
        <v>3320</v>
      </c>
      <c r="E1049" s="2">
        <f t="shared" si="112"/>
        <v>2800</v>
      </c>
      <c r="F1049">
        <v>4</v>
      </c>
      <c r="G1049" s="2">
        <f t="shared" si="113"/>
        <v>11200</v>
      </c>
      <c r="H1049" t="s">
        <v>137</v>
      </c>
      <c r="I1049" t="s">
        <v>139</v>
      </c>
      <c r="J1049" t="s">
        <v>1189</v>
      </c>
      <c r="K1049" t="s">
        <v>3281</v>
      </c>
      <c r="L1049">
        <v>4</v>
      </c>
      <c r="M1049">
        <v>0</v>
      </c>
      <c r="N1049" s="2">
        <f t="shared" si="114"/>
        <v>11200</v>
      </c>
      <c r="O1049" s="2">
        <f t="shared" si="118"/>
        <v>5000</v>
      </c>
      <c r="P1049" s="2">
        <f t="shared" si="115"/>
        <v>20000</v>
      </c>
      <c r="Q1049" s="2">
        <f t="shared" si="116"/>
        <v>-8800</v>
      </c>
      <c r="R1049" s="3">
        <f t="shared" si="117"/>
        <v>-0.7857142857142857</v>
      </c>
      <c r="S1049" t="s">
        <v>3286</v>
      </c>
      <c r="T1049" t="s">
        <v>3289</v>
      </c>
      <c r="U1049" t="s">
        <v>3291</v>
      </c>
      <c r="V1049" t="s">
        <v>3292</v>
      </c>
      <c r="W1049" t="s">
        <v>3296</v>
      </c>
      <c r="X1049" t="s">
        <v>3303</v>
      </c>
      <c r="Y1049" t="s">
        <v>3309</v>
      </c>
      <c r="Z1049" t="s">
        <v>3310</v>
      </c>
      <c r="AA1049" t="s">
        <v>3314</v>
      </c>
    </row>
    <row r="1050" spans="1:27" x14ac:dyDescent="0.25">
      <c r="A1050" s="1">
        <v>45415</v>
      </c>
      <c r="B1050" t="s">
        <v>94</v>
      </c>
      <c r="C1050" t="s">
        <v>131</v>
      </c>
      <c r="D1050" t="s">
        <v>3317</v>
      </c>
      <c r="E1050" s="2">
        <f t="shared" si="112"/>
        <v>6800</v>
      </c>
      <c r="F1050">
        <v>2</v>
      </c>
      <c r="G1050" s="2">
        <f t="shared" si="113"/>
        <v>13600</v>
      </c>
      <c r="H1050" t="s">
        <v>137</v>
      </c>
      <c r="I1050" t="s">
        <v>139</v>
      </c>
      <c r="J1050" t="s">
        <v>1190</v>
      </c>
      <c r="K1050" t="s">
        <v>3281</v>
      </c>
      <c r="L1050">
        <v>2</v>
      </c>
      <c r="M1050">
        <v>0</v>
      </c>
      <c r="N1050" s="2">
        <f t="shared" si="114"/>
        <v>13600</v>
      </c>
      <c r="O1050" s="2">
        <f t="shared" si="118"/>
        <v>3500</v>
      </c>
      <c r="P1050" s="2">
        <f t="shared" si="115"/>
        <v>7000</v>
      </c>
      <c r="Q1050" s="2">
        <f t="shared" si="116"/>
        <v>6600</v>
      </c>
      <c r="R1050" s="3">
        <f t="shared" si="117"/>
        <v>0.48529411764705882</v>
      </c>
      <c r="S1050" t="s">
        <v>3285</v>
      </c>
      <c r="T1050" t="s">
        <v>3289</v>
      </c>
      <c r="U1050" t="s">
        <v>3291</v>
      </c>
      <c r="V1050" t="s">
        <v>3293</v>
      </c>
      <c r="W1050" t="s">
        <v>3296</v>
      </c>
      <c r="X1050" t="s">
        <v>3304</v>
      </c>
      <c r="Y1050" t="s">
        <v>3308</v>
      </c>
      <c r="Z1050" t="s">
        <v>3310</v>
      </c>
      <c r="AA1050" t="s">
        <v>3312</v>
      </c>
    </row>
    <row r="1051" spans="1:27" x14ac:dyDescent="0.25">
      <c r="A1051" s="1">
        <v>45415</v>
      </c>
      <c r="B1051" t="s">
        <v>49</v>
      </c>
      <c r="C1051" t="s">
        <v>132</v>
      </c>
      <c r="D1051" t="s">
        <v>3318</v>
      </c>
      <c r="E1051" s="2">
        <f t="shared" si="112"/>
        <v>4800</v>
      </c>
      <c r="F1051">
        <v>3</v>
      </c>
      <c r="G1051" s="2">
        <f t="shared" si="113"/>
        <v>14400</v>
      </c>
      <c r="H1051" t="s">
        <v>136</v>
      </c>
      <c r="I1051" t="s">
        <v>141</v>
      </c>
      <c r="J1051" t="s">
        <v>1191</v>
      </c>
      <c r="K1051" t="s">
        <v>3281</v>
      </c>
      <c r="L1051">
        <v>3</v>
      </c>
      <c r="M1051">
        <v>0</v>
      </c>
      <c r="N1051" s="2">
        <f t="shared" si="114"/>
        <v>14400</v>
      </c>
      <c r="O1051" s="2">
        <f t="shared" si="118"/>
        <v>3500</v>
      </c>
      <c r="P1051" s="2">
        <f t="shared" si="115"/>
        <v>10500</v>
      </c>
      <c r="Q1051" s="2">
        <f t="shared" si="116"/>
        <v>3900</v>
      </c>
      <c r="R1051" s="3">
        <f t="shared" si="117"/>
        <v>0.27083333333333331</v>
      </c>
      <c r="S1051" t="s">
        <v>3284</v>
      </c>
      <c r="T1051" t="s">
        <v>3287</v>
      </c>
      <c r="U1051" t="s">
        <v>3290</v>
      </c>
      <c r="V1051" t="s">
        <v>3293</v>
      </c>
      <c r="W1051" t="s">
        <v>3296</v>
      </c>
      <c r="X1051" t="s">
        <v>3304</v>
      </c>
      <c r="Y1051" t="s">
        <v>3309</v>
      </c>
      <c r="Z1051" t="s">
        <v>3311</v>
      </c>
      <c r="AA1051" t="s">
        <v>3312</v>
      </c>
    </row>
    <row r="1052" spans="1:27" x14ac:dyDescent="0.25">
      <c r="A1052" s="1">
        <v>45415</v>
      </c>
      <c r="B1052" t="s">
        <v>108</v>
      </c>
      <c r="C1052" t="s">
        <v>130</v>
      </c>
      <c r="D1052" t="s">
        <v>3318</v>
      </c>
      <c r="E1052" s="2">
        <f t="shared" si="112"/>
        <v>4800</v>
      </c>
      <c r="F1052">
        <v>3</v>
      </c>
      <c r="G1052" s="2">
        <f t="shared" si="113"/>
        <v>14400</v>
      </c>
      <c r="H1052" t="s">
        <v>136</v>
      </c>
      <c r="I1052" t="s">
        <v>140</v>
      </c>
      <c r="J1052" t="s">
        <v>1192</v>
      </c>
      <c r="K1052" t="s">
        <v>3281</v>
      </c>
      <c r="L1052">
        <v>3</v>
      </c>
      <c r="M1052">
        <v>0</v>
      </c>
      <c r="N1052" s="2">
        <f t="shared" si="114"/>
        <v>14400</v>
      </c>
      <c r="O1052" s="2">
        <f t="shared" si="118"/>
        <v>2600</v>
      </c>
      <c r="P1052" s="2">
        <f t="shared" si="115"/>
        <v>7800</v>
      </c>
      <c r="Q1052" s="2">
        <f t="shared" si="116"/>
        <v>6600</v>
      </c>
      <c r="R1052" s="3">
        <f t="shared" si="117"/>
        <v>0.45833333333333331</v>
      </c>
      <c r="S1052" t="s">
        <v>3285</v>
      </c>
      <c r="T1052" t="s">
        <v>3288</v>
      </c>
      <c r="U1052" t="s">
        <v>3291</v>
      </c>
      <c r="V1052" t="s">
        <v>3293</v>
      </c>
      <c r="W1052" t="s">
        <v>3296</v>
      </c>
      <c r="X1052" t="s">
        <v>3304</v>
      </c>
      <c r="Y1052" t="s">
        <v>3308</v>
      </c>
      <c r="Z1052" t="s">
        <v>3311</v>
      </c>
      <c r="AA1052" t="s">
        <v>3313</v>
      </c>
    </row>
    <row r="1053" spans="1:27" x14ac:dyDescent="0.25">
      <c r="A1053" s="1">
        <v>45416</v>
      </c>
      <c r="B1053" t="s">
        <v>59</v>
      </c>
      <c r="C1053" t="s">
        <v>132</v>
      </c>
      <c r="D1053" t="s">
        <v>3322</v>
      </c>
      <c r="E1053" s="2">
        <f t="shared" si="112"/>
        <v>3800</v>
      </c>
      <c r="F1053">
        <v>5</v>
      </c>
      <c r="G1053" s="2">
        <f t="shared" si="113"/>
        <v>19000</v>
      </c>
      <c r="H1053" t="s">
        <v>138</v>
      </c>
      <c r="I1053" t="s">
        <v>141</v>
      </c>
      <c r="J1053" t="s">
        <v>1193</v>
      </c>
      <c r="K1053" t="s">
        <v>3281</v>
      </c>
      <c r="L1053">
        <v>5</v>
      </c>
      <c r="M1053">
        <v>0</v>
      </c>
      <c r="N1053" s="2">
        <f t="shared" si="114"/>
        <v>19000</v>
      </c>
      <c r="O1053" s="2">
        <f t="shared" si="118"/>
        <v>1800</v>
      </c>
      <c r="P1053" s="2">
        <f t="shared" si="115"/>
        <v>9000</v>
      </c>
      <c r="Q1053" s="2">
        <f t="shared" si="116"/>
        <v>10000</v>
      </c>
      <c r="R1053" s="3">
        <f t="shared" si="117"/>
        <v>0.52631578947368418</v>
      </c>
      <c r="S1053" t="s">
        <v>3286</v>
      </c>
      <c r="T1053" t="s">
        <v>3288</v>
      </c>
      <c r="U1053" t="s">
        <v>3290</v>
      </c>
      <c r="V1053" t="s">
        <v>3294</v>
      </c>
      <c r="W1053" t="s">
        <v>3296</v>
      </c>
      <c r="X1053" t="s">
        <v>3305</v>
      </c>
      <c r="Y1053" t="s">
        <v>3309</v>
      </c>
      <c r="Z1053" t="s">
        <v>3310</v>
      </c>
      <c r="AA1053" t="s">
        <v>3314</v>
      </c>
    </row>
    <row r="1054" spans="1:27" x14ac:dyDescent="0.25">
      <c r="A1054" s="1">
        <v>45416</v>
      </c>
      <c r="B1054" t="s">
        <v>23</v>
      </c>
      <c r="C1054" t="s">
        <v>124</v>
      </c>
      <c r="D1054" t="s">
        <v>3320</v>
      </c>
      <c r="E1054" s="2">
        <f t="shared" si="112"/>
        <v>2800</v>
      </c>
      <c r="F1054">
        <v>5</v>
      </c>
      <c r="G1054" s="2">
        <f t="shared" si="113"/>
        <v>14000</v>
      </c>
      <c r="H1054" t="s">
        <v>137</v>
      </c>
      <c r="I1054" t="s">
        <v>140</v>
      </c>
      <c r="J1054" t="s">
        <v>1194</v>
      </c>
      <c r="K1054" t="s">
        <v>3281</v>
      </c>
      <c r="L1054">
        <v>5</v>
      </c>
      <c r="M1054">
        <v>0</v>
      </c>
      <c r="N1054" s="2">
        <f t="shared" si="114"/>
        <v>14000</v>
      </c>
      <c r="O1054" s="2">
        <f t="shared" si="118"/>
        <v>2600</v>
      </c>
      <c r="P1054" s="2">
        <f t="shared" si="115"/>
        <v>13000</v>
      </c>
      <c r="Q1054" s="2">
        <f t="shared" si="116"/>
        <v>1000</v>
      </c>
      <c r="R1054" s="3">
        <f t="shared" si="117"/>
        <v>7.1428571428571425E-2</v>
      </c>
      <c r="S1054" t="s">
        <v>3286</v>
      </c>
      <c r="T1054" t="s">
        <v>3289</v>
      </c>
      <c r="U1054" t="s">
        <v>3290</v>
      </c>
      <c r="V1054" t="s">
        <v>3294</v>
      </c>
      <c r="W1054" t="s">
        <v>3296</v>
      </c>
      <c r="X1054" t="s">
        <v>3305</v>
      </c>
      <c r="Y1054" t="s">
        <v>3308</v>
      </c>
      <c r="Z1054" t="s">
        <v>3311</v>
      </c>
      <c r="AA1054" t="s">
        <v>3313</v>
      </c>
    </row>
    <row r="1055" spans="1:27" x14ac:dyDescent="0.25">
      <c r="A1055" s="1">
        <v>45416</v>
      </c>
      <c r="B1055" t="s">
        <v>109</v>
      </c>
      <c r="C1055" t="s">
        <v>128</v>
      </c>
      <c r="D1055" t="s">
        <v>3322</v>
      </c>
      <c r="E1055" s="2">
        <f t="shared" si="112"/>
        <v>3800</v>
      </c>
      <c r="F1055">
        <v>2</v>
      </c>
      <c r="G1055" s="2">
        <f t="shared" si="113"/>
        <v>7600</v>
      </c>
      <c r="H1055" t="s">
        <v>137</v>
      </c>
      <c r="I1055" t="s">
        <v>140</v>
      </c>
      <c r="J1055" t="s">
        <v>1195</v>
      </c>
      <c r="K1055" t="s">
        <v>3283</v>
      </c>
      <c r="L1055">
        <v>2</v>
      </c>
      <c r="M1055">
        <v>0</v>
      </c>
      <c r="N1055" s="2">
        <f t="shared" si="114"/>
        <v>7600</v>
      </c>
      <c r="O1055" s="2">
        <f t="shared" si="118"/>
        <v>2600</v>
      </c>
      <c r="P1055" s="2">
        <f t="shared" si="115"/>
        <v>5200</v>
      </c>
      <c r="Q1055" s="2">
        <f t="shared" si="116"/>
        <v>2400</v>
      </c>
      <c r="R1055" s="3">
        <f t="shared" si="117"/>
        <v>0.31578947368421051</v>
      </c>
      <c r="S1055" t="s">
        <v>3286</v>
      </c>
      <c r="T1055" t="s">
        <v>3288</v>
      </c>
      <c r="U1055" t="s">
        <v>3290</v>
      </c>
      <c r="V1055" t="s">
        <v>3294</v>
      </c>
      <c r="W1055" t="s">
        <v>3296</v>
      </c>
      <c r="X1055" t="s">
        <v>3305</v>
      </c>
      <c r="Y1055" t="s">
        <v>3308</v>
      </c>
      <c r="Z1055" t="s">
        <v>3310</v>
      </c>
      <c r="AA1055" t="s">
        <v>3312</v>
      </c>
    </row>
    <row r="1056" spans="1:27" x14ac:dyDescent="0.25">
      <c r="A1056" s="1">
        <v>45416</v>
      </c>
      <c r="B1056" t="s">
        <v>86</v>
      </c>
      <c r="C1056" t="s">
        <v>131</v>
      </c>
      <c r="D1056" t="s">
        <v>3322</v>
      </c>
      <c r="E1056" s="2">
        <f t="shared" si="112"/>
        <v>3800</v>
      </c>
      <c r="F1056">
        <v>2</v>
      </c>
      <c r="G1056" s="2">
        <f t="shared" si="113"/>
        <v>7600</v>
      </c>
      <c r="H1056" t="s">
        <v>137</v>
      </c>
      <c r="I1056" t="s">
        <v>141</v>
      </c>
      <c r="J1056" t="s">
        <v>1196</v>
      </c>
      <c r="K1056" t="s">
        <v>3281</v>
      </c>
      <c r="L1056">
        <v>2</v>
      </c>
      <c r="M1056">
        <v>0</v>
      </c>
      <c r="N1056" s="2">
        <f t="shared" si="114"/>
        <v>7600</v>
      </c>
      <c r="O1056" s="2">
        <f t="shared" si="118"/>
        <v>1300</v>
      </c>
      <c r="P1056" s="2">
        <f t="shared" si="115"/>
        <v>2600</v>
      </c>
      <c r="Q1056" s="2">
        <f t="shared" si="116"/>
        <v>5000</v>
      </c>
      <c r="R1056" s="3">
        <f t="shared" si="117"/>
        <v>0.65789473684210531</v>
      </c>
      <c r="S1056" t="s">
        <v>3284</v>
      </c>
      <c r="T1056" t="s">
        <v>3287</v>
      </c>
      <c r="U1056" t="s">
        <v>3291</v>
      </c>
      <c r="V1056" t="s">
        <v>3295</v>
      </c>
      <c r="W1056" t="s">
        <v>3296</v>
      </c>
      <c r="X1056" t="s">
        <v>3305</v>
      </c>
      <c r="Y1056" t="s">
        <v>3307</v>
      </c>
      <c r="Z1056" t="s">
        <v>3311</v>
      </c>
      <c r="AA1056" t="s">
        <v>3315</v>
      </c>
    </row>
    <row r="1057" spans="1:27" x14ac:dyDescent="0.25">
      <c r="A1057" s="1">
        <v>45416</v>
      </c>
      <c r="B1057" t="s">
        <v>30</v>
      </c>
      <c r="C1057" t="s">
        <v>123</v>
      </c>
      <c r="D1057" t="s">
        <v>3327</v>
      </c>
      <c r="E1057" s="2">
        <f t="shared" si="112"/>
        <v>2800</v>
      </c>
      <c r="F1057">
        <v>1</v>
      </c>
      <c r="G1057" s="2">
        <f t="shared" si="113"/>
        <v>2800</v>
      </c>
      <c r="H1057" t="s">
        <v>138</v>
      </c>
      <c r="I1057" t="s">
        <v>141</v>
      </c>
      <c r="J1057" t="s">
        <v>1197</v>
      </c>
      <c r="K1057" t="s">
        <v>3282</v>
      </c>
      <c r="L1057">
        <v>1</v>
      </c>
      <c r="M1057">
        <v>0</v>
      </c>
      <c r="N1057" s="2">
        <f t="shared" si="114"/>
        <v>2800</v>
      </c>
      <c r="O1057" s="2">
        <f t="shared" si="118"/>
        <v>5000</v>
      </c>
      <c r="P1057" s="2">
        <f t="shared" si="115"/>
        <v>5000</v>
      </c>
      <c r="Q1057" s="2">
        <f t="shared" si="116"/>
        <v>-2200</v>
      </c>
      <c r="R1057" s="3">
        <f t="shared" si="117"/>
        <v>-0.7857142857142857</v>
      </c>
      <c r="S1057" t="s">
        <v>3284</v>
      </c>
      <c r="T1057" t="s">
        <v>3289</v>
      </c>
      <c r="U1057" t="s">
        <v>3290</v>
      </c>
      <c r="V1057" t="s">
        <v>3294</v>
      </c>
      <c r="W1057" t="s">
        <v>3296</v>
      </c>
      <c r="X1057" t="s">
        <v>3305</v>
      </c>
      <c r="Y1057" t="s">
        <v>3307</v>
      </c>
      <c r="Z1057" t="s">
        <v>3311</v>
      </c>
      <c r="AA1057" t="s">
        <v>3314</v>
      </c>
    </row>
    <row r="1058" spans="1:27" x14ac:dyDescent="0.25">
      <c r="A1058" s="1">
        <v>45416</v>
      </c>
      <c r="B1058" t="s">
        <v>56</v>
      </c>
      <c r="C1058" t="s">
        <v>134</v>
      </c>
      <c r="D1058" t="s">
        <v>3317</v>
      </c>
      <c r="E1058" s="2">
        <f t="shared" si="112"/>
        <v>6800</v>
      </c>
      <c r="F1058">
        <v>3</v>
      </c>
      <c r="G1058" s="2">
        <f t="shared" si="113"/>
        <v>20400</v>
      </c>
      <c r="H1058" t="s">
        <v>136</v>
      </c>
      <c r="I1058" t="s">
        <v>139</v>
      </c>
      <c r="J1058" t="s">
        <v>1198</v>
      </c>
      <c r="K1058" t="s">
        <v>3281</v>
      </c>
      <c r="L1058">
        <v>3</v>
      </c>
      <c r="M1058">
        <v>0</v>
      </c>
      <c r="N1058" s="2">
        <f t="shared" si="114"/>
        <v>20400</v>
      </c>
      <c r="O1058" s="2">
        <f t="shared" si="118"/>
        <v>1300</v>
      </c>
      <c r="P1058" s="2">
        <f t="shared" si="115"/>
        <v>3900</v>
      </c>
      <c r="Q1058" s="2">
        <f t="shared" si="116"/>
        <v>16500</v>
      </c>
      <c r="R1058" s="3">
        <f t="shared" si="117"/>
        <v>0.80882352941176472</v>
      </c>
      <c r="S1058" t="s">
        <v>3285</v>
      </c>
      <c r="T1058" t="s">
        <v>3288</v>
      </c>
      <c r="U1058" t="s">
        <v>3291</v>
      </c>
      <c r="V1058" t="s">
        <v>3292</v>
      </c>
      <c r="W1058" t="s">
        <v>3296</v>
      </c>
      <c r="X1058" t="s">
        <v>3305</v>
      </c>
      <c r="Y1058" t="s">
        <v>3308</v>
      </c>
      <c r="Z1058" t="s">
        <v>3311</v>
      </c>
      <c r="AA1058" t="s">
        <v>3312</v>
      </c>
    </row>
    <row r="1059" spans="1:27" x14ac:dyDescent="0.25">
      <c r="A1059" s="1">
        <v>45416</v>
      </c>
      <c r="B1059" t="s">
        <v>87</v>
      </c>
      <c r="C1059" t="s">
        <v>123</v>
      </c>
      <c r="D1059" t="s">
        <v>3327</v>
      </c>
      <c r="E1059" s="2">
        <f t="shared" si="112"/>
        <v>2800</v>
      </c>
      <c r="F1059">
        <v>3</v>
      </c>
      <c r="G1059" s="2">
        <f t="shared" si="113"/>
        <v>8400</v>
      </c>
      <c r="H1059" t="s">
        <v>137</v>
      </c>
      <c r="I1059" t="s">
        <v>141</v>
      </c>
      <c r="J1059" t="s">
        <v>1199</v>
      </c>
      <c r="K1059" t="s">
        <v>3282</v>
      </c>
      <c r="L1059">
        <v>3</v>
      </c>
      <c r="M1059">
        <v>0</v>
      </c>
      <c r="N1059" s="2">
        <f t="shared" si="114"/>
        <v>8400</v>
      </c>
      <c r="O1059" s="2">
        <f t="shared" si="118"/>
        <v>4200</v>
      </c>
      <c r="P1059" s="2">
        <f t="shared" si="115"/>
        <v>12600</v>
      </c>
      <c r="Q1059" s="2">
        <f t="shared" si="116"/>
        <v>-4200</v>
      </c>
      <c r="R1059" s="3">
        <f t="shared" si="117"/>
        <v>-0.5</v>
      </c>
      <c r="S1059" t="s">
        <v>3284</v>
      </c>
      <c r="T1059" t="s">
        <v>3287</v>
      </c>
      <c r="U1059" t="s">
        <v>3291</v>
      </c>
      <c r="V1059" t="s">
        <v>3292</v>
      </c>
      <c r="W1059" t="s">
        <v>3296</v>
      </c>
      <c r="X1059" t="s">
        <v>3305</v>
      </c>
      <c r="Y1059" t="s">
        <v>3309</v>
      </c>
      <c r="Z1059" t="s">
        <v>3311</v>
      </c>
      <c r="AA1059" t="s">
        <v>3313</v>
      </c>
    </row>
    <row r="1060" spans="1:27" x14ac:dyDescent="0.25">
      <c r="A1060" s="1">
        <v>45417</v>
      </c>
      <c r="B1060" t="s">
        <v>49</v>
      </c>
      <c r="C1060" t="s">
        <v>130</v>
      </c>
      <c r="D1060" t="s">
        <v>3321</v>
      </c>
      <c r="E1060" s="2">
        <f t="shared" si="112"/>
        <v>5800</v>
      </c>
      <c r="F1060">
        <v>3</v>
      </c>
      <c r="G1060" s="2">
        <f t="shared" si="113"/>
        <v>17400</v>
      </c>
      <c r="H1060" t="s">
        <v>137</v>
      </c>
      <c r="I1060" t="s">
        <v>140</v>
      </c>
      <c r="J1060" t="s">
        <v>1200</v>
      </c>
      <c r="K1060" t="s">
        <v>3281</v>
      </c>
      <c r="L1060">
        <v>3</v>
      </c>
      <c r="M1060">
        <v>0</v>
      </c>
      <c r="N1060" s="2">
        <f t="shared" si="114"/>
        <v>17400</v>
      </c>
      <c r="O1060" s="2">
        <f t="shared" si="118"/>
        <v>400</v>
      </c>
      <c r="P1060" s="2">
        <f t="shared" si="115"/>
        <v>1200</v>
      </c>
      <c r="Q1060" s="2">
        <f t="shared" si="116"/>
        <v>16200</v>
      </c>
      <c r="R1060" s="3">
        <f t="shared" si="117"/>
        <v>0.93103448275862066</v>
      </c>
      <c r="S1060" t="s">
        <v>3286</v>
      </c>
      <c r="T1060" t="s">
        <v>3287</v>
      </c>
      <c r="U1060" t="s">
        <v>3290</v>
      </c>
      <c r="V1060" t="s">
        <v>3293</v>
      </c>
      <c r="W1060" t="s">
        <v>3296</v>
      </c>
      <c r="X1060" t="s">
        <v>3306</v>
      </c>
      <c r="Y1060" t="s">
        <v>3308</v>
      </c>
      <c r="Z1060" t="s">
        <v>3311</v>
      </c>
      <c r="AA1060" t="s">
        <v>3312</v>
      </c>
    </row>
    <row r="1061" spans="1:27" x14ac:dyDescent="0.25">
      <c r="A1061" s="1">
        <v>45417</v>
      </c>
      <c r="B1061" t="s">
        <v>87</v>
      </c>
      <c r="C1061" t="s">
        <v>123</v>
      </c>
      <c r="D1061" t="s">
        <v>3329</v>
      </c>
      <c r="E1061" s="2">
        <f t="shared" si="112"/>
        <v>800</v>
      </c>
      <c r="F1061">
        <v>5</v>
      </c>
      <c r="G1061" s="2">
        <f t="shared" si="113"/>
        <v>4000</v>
      </c>
      <c r="H1061" t="s">
        <v>137</v>
      </c>
      <c r="I1061" t="s">
        <v>139</v>
      </c>
      <c r="J1061" t="s">
        <v>1201</v>
      </c>
      <c r="K1061" t="s">
        <v>3282</v>
      </c>
      <c r="L1061">
        <v>5</v>
      </c>
      <c r="M1061">
        <v>0</v>
      </c>
      <c r="N1061" s="2">
        <f t="shared" si="114"/>
        <v>4000</v>
      </c>
      <c r="O1061" s="2">
        <f t="shared" si="118"/>
        <v>1800</v>
      </c>
      <c r="P1061" s="2">
        <f t="shared" si="115"/>
        <v>9000</v>
      </c>
      <c r="Q1061" s="2">
        <f t="shared" si="116"/>
        <v>-5000</v>
      </c>
      <c r="R1061" s="3">
        <f t="shared" si="117"/>
        <v>-1.25</v>
      </c>
      <c r="S1061" t="s">
        <v>3285</v>
      </c>
      <c r="T1061" t="s">
        <v>3288</v>
      </c>
      <c r="U1061" t="s">
        <v>3290</v>
      </c>
      <c r="V1061" t="s">
        <v>3293</v>
      </c>
      <c r="W1061" t="s">
        <v>3296</v>
      </c>
      <c r="X1061" t="s">
        <v>3306</v>
      </c>
      <c r="Y1061" t="s">
        <v>3308</v>
      </c>
      <c r="Z1061" t="s">
        <v>3310</v>
      </c>
      <c r="AA1061" t="s">
        <v>3315</v>
      </c>
    </row>
    <row r="1062" spans="1:27" x14ac:dyDescent="0.25">
      <c r="A1062" s="1">
        <v>45417</v>
      </c>
      <c r="B1062" t="s">
        <v>77</v>
      </c>
      <c r="C1062" t="s">
        <v>126</v>
      </c>
      <c r="D1062" t="s">
        <v>3320</v>
      </c>
      <c r="E1062" s="2">
        <f t="shared" si="112"/>
        <v>2800</v>
      </c>
      <c r="F1062">
        <v>4</v>
      </c>
      <c r="G1062" s="2">
        <f t="shared" si="113"/>
        <v>11200</v>
      </c>
      <c r="H1062" t="s">
        <v>137</v>
      </c>
      <c r="I1062" t="s">
        <v>139</v>
      </c>
      <c r="J1062" t="s">
        <v>1202</v>
      </c>
      <c r="K1062" t="s">
        <v>3281</v>
      </c>
      <c r="L1062">
        <v>4</v>
      </c>
      <c r="M1062">
        <v>0</v>
      </c>
      <c r="N1062" s="2">
        <f t="shared" si="114"/>
        <v>11200</v>
      </c>
      <c r="O1062" s="2">
        <f t="shared" si="118"/>
        <v>900</v>
      </c>
      <c r="P1062" s="2">
        <f t="shared" si="115"/>
        <v>3600</v>
      </c>
      <c r="Q1062" s="2">
        <f t="shared" si="116"/>
        <v>7600</v>
      </c>
      <c r="R1062" s="3">
        <f t="shared" si="117"/>
        <v>0.6785714285714286</v>
      </c>
      <c r="S1062" t="s">
        <v>3286</v>
      </c>
      <c r="T1062" t="s">
        <v>3288</v>
      </c>
      <c r="U1062" t="s">
        <v>3291</v>
      </c>
      <c r="V1062" t="s">
        <v>3293</v>
      </c>
      <c r="W1062" t="s">
        <v>3296</v>
      </c>
      <c r="X1062" t="s">
        <v>3306</v>
      </c>
      <c r="Y1062" t="s">
        <v>3308</v>
      </c>
      <c r="Z1062" t="s">
        <v>3311</v>
      </c>
      <c r="AA1062" t="s">
        <v>3315</v>
      </c>
    </row>
    <row r="1063" spans="1:27" x14ac:dyDescent="0.25">
      <c r="A1063" s="1">
        <v>45417</v>
      </c>
      <c r="B1063" t="s">
        <v>85</v>
      </c>
      <c r="C1063" t="s">
        <v>133</v>
      </c>
      <c r="D1063" t="s">
        <v>3319</v>
      </c>
      <c r="E1063" s="2">
        <f t="shared" si="112"/>
        <v>1300</v>
      </c>
      <c r="F1063">
        <v>2</v>
      </c>
      <c r="G1063" s="2">
        <f t="shared" si="113"/>
        <v>2600</v>
      </c>
      <c r="H1063" t="s">
        <v>137</v>
      </c>
      <c r="I1063" t="s">
        <v>139</v>
      </c>
      <c r="J1063" t="s">
        <v>1203</v>
      </c>
      <c r="K1063" t="s">
        <v>3281</v>
      </c>
      <c r="L1063">
        <v>2</v>
      </c>
      <c r="M1063">
        <v>0</v>
      </c>
      <c r="N1063" s="2">
        <f t="shared" si="114"/>
        <v>2600</v>
      </c>
      <c r="O1063" s="2">
        <f t="shared" si="118"/>
        <v>2600</v>
      </c>
      <c r="P1063" s="2">
        <f t="shared" si="115"/>
        <v>5200</v>
      </c>
      <c r="Q1063" s="2">
        <f t="shared" si="116"/>
        <v>-2600</v>
      </c>
      <c r="R1063" s="3">
        <f t="shared" si="117"/>
        <v>-1</v>
      </c>
      <c r="S1063" t="s">
        <v>3286</v>
      </c>
      <c r="T1063" t="s">
        <v>3289</v>
      </c>
      <c r="U1063" t="s">
        <v>3290</v>
      </c>
      <c r="V1063" t="s">
        <v>3293</v>
      </c>
      <c r="W1063" t="s">
        <v>3296</v>
      </c>
      <c r="X1063" t="s">
        <v>3306</v>
      </c>
      <c r="Y1063" t="s">
        <v>3309</v>
      </c>
      <c r="Z1063" t="s">
        <v>3310</v>
      </c>
      <c r="AA1063" t="s">
        <v>3312</v>
      </c>
    </row>
    <row r="1064" spans="1:27" x14ac:dyDescent="0.25">
      <c r="A1064" s="1">
        <v>45417</v>
      </c>
      <c r="B1064" t="s">
        <v>24</v>
      </c>
      <c r="C1064" t="s">
        <v>131</v>
      </c>
      <c r="D1064" t="s">
        <v>3322</v>
      </c>
      <c r="E1064" s="2">
        <f t="shared" si="112"/>
        <v>3800</v>
      </c>
      <c r="F1064">
        <v>1</v>
      </c>
      <c r="G1064" s="2">
        <f t="shared" si="113"/>
        <v>3800</v>
      </c>
      <c r="H1064" t="s">
        <v>138</v>
      </c>
      <c r="I1064" t="s">
        <v>140</v>
      </c>
      <c r="J1064" t="s">
        <v>1204</v>
      </c>
      <c r="K1064" t="s">
        <v>3281</v>
      </c>
      <c r="L1064">
        <v>1</v>
      </c>
      <c r="M1064">
        <v>100</v>
      </c>
      <c r="N1064" s="2">
        <f t="shared" si="114"/>
        <v>3700</v>
      </c>
      <c r="O1064" s="2">
        <f t="shared" si="118"/>
        <v>4200</v>
      </c>
      <c r="P1064" s="2">
        <f t="shared" si="115"/>
        <v>4200</v>
      </c>
      <c r="Q1064" s="2">
        <f t="shared" si="116"/>
        <v>-500</v>
      </c>
      <c r="R1064" s="3">
        <f t="shared" si="117"/>
        <v>-0.13513513513513514</v>
      </c>
      <c r="S1064" t="s">
        <v>3285</v>
      </c>
      <c r="T1064" t="s">
        <v>3287</v>
      </c>
      <c r="U1064" t="s">
        <v>3291</v>
      </c>
      <c r="V1064" t="s">
        <v>3293</v>
      </c>
      <c r="W1064" t="s">
        <v>3296</v>
      </c>
      <c r="X1064" t="s">
        <v>3306</v>
      </c>
      <c r="Y1064" t="s">
        <v>3308</v>
      </c>
      <c r="Z1064" t="s">
        <v>3310</v>
      </c>
      <c r="AA1064" t="s">
        <v>3314</v>
      </c>
    </row>
    <row r="1065" spans="1:27" x14ac:dyDescent="0.25">
      <c r="A1065" s="1">
        <v>45417</v>
      </c>
      <c r="B1065" t="s">
        <v>37</v>
      </c>
      <c r="C1065" t="s">
        <v>126</v>
      </c>
      <c r="D1065" t="s">
        <v>3321</v>
      </c>
      <c r="E1065" s="2">
        <f t="shared" si="112"/>
        <v>5800</v>
      </c>
      <c r="F1065">
        <v>2</v>
      </c>
      <c r="G1065" s="2">
        <f t="shared" si="113"/>
        <v>11600</v>
      </c>
      <c r="H1065" t="s">
        <v>137</v>
      </c>
      <c r="I1065" t="s">
        <v>141</v>
      </c>
      <c r="J1065" t="s">
        <v>1205</v>
      </c>
      <c r="K1065" t="s">
        <v>3281</v>
      </c>
      <c r="L1065">
        <v>2</v>
      </c>
      <c r="M1065">
        <v>0</v>
      </c>
      <c r="N1065" s="2">
        <f t="shared" si="114"/>
        <v>11600</v>
      </c>
      <c r="O1065" s="2">
        <f t="shared" si="118"/>
        <v>1800</v>
      </c>
      <c r="P1065" s="2">
        <f t="shared" si="115"/>
        <v>3600</v>
      </c>
      <c r="Q1065" s="2">
        <f t="shared" si="116"/>
        <v>8000</v>
      </c>
      <c r="R1065" s="3">
        <f t="shared" si="117"/>
        <v>0.68965517241379315</v>
      </c>
      <c r="S1065" t="s">
        <v>3286</v>
      </c>
      <c r="T1065" t="s">
        <v>3287</v>
      </c>
      <c r="U1065" t="s">
        <v>3290</v>
      </c>
      <c r="V1065" t="s">
        <v>3294</v>
      </c>
      <c r="W1065" t="s">
        <v>3296</v>
      </c>
      <c r="X1065" t="s">
        <v>3306</v>
      </c>
      <c r="Y1065" t="s">
        <v>3308</v>
      </c>
      <c r="Z1065" t="s">
        <v>3311</v>
      </c>
      <c r="AA1065" t="s">
        <v>3315</v>
      </c>
    </row>
    <row r="1066" spans="1:27" x14ac:dyDescent="0.25">
      <c r="A1066" s="1">
        <v>45418</v>
      </c>
      <c r="B1066" t="s">
        <v>58</v>
      </c>
      <c r="C1066" t="s">
        <v>127</v>
      </c>
      <c r="D1066" t="s">
        <v>3320</v>
      </c>
      <c r="E1066" s="2">
        <f t="shared" si="112"/>
        <v>2800</v>
      </c>
      <c r="F1066">
        <v>4</v>
      </c>
      <c r="G1066" s="2">
        <f t="shared" si="113"/>
        <v>11200</v>
      </c>
      <c r="H1066" t="s">
        <v>136</v>
      </c>
      <c r="I1066" t="s">
        <v>139</v>
      </c>
      <c r="J1066" t="s">
        <v>1206</v>
      </c>
      <c r="K1066" t="s">
        <v>3281</v>
      </c>
      <c r="L1066">
        <v>4</v>
      </c>
      <c r="M1066">
        <v>0</v>
      </c>
      <c r="N1066" s="2">
        <f t="shared" si="114"/>
        <v>11200</v>
      </c>
      <c r="O1066" s="2">
        <f t="shared" si="118"/>
        <v>4200</v>
      </c>
      <c r="P1066" s="2">
        <f t="shared" si="115"/>
        <v>16800</v>
      </c>
      <c r="Q1066" s="2">
        <f t="shared" si="116"/>
        <v>-5600</v>
      </c>
      <c r="R1066" s="3">
        <f t="shared" si="117"/>
        <v>-0.5</v>
      </c>
      <c r="S1066" t="s">
        <v>3285</v>
      </c>
      <c r="T1066" t="s">
        <v>3287</v>
      </c>
      <c r="U1066" t="s">
        <v>3290</v>
      </c>
      <c r="V1066" t="s">
        <v>3295</v>
      </c>
      <c r="W1066" t="s">
        <v>3296</v>
      </c>
      <c r="X1066" t="s">
        <v>3300</v>
      </c>
      <c r="Y1066" t="s">
        <v>3307</v>
      </c>
      <c r="Z1066" t="s">
        <v>3311</v>
      </c>
      <c r="AA1066" t="s">
        <v>3312</v>
      </c>
    </row>
    <row r="1067" spans="1:27" x14ac:dyDescent="0.25">
      <c r="A1067" s="1">
        <v>45418</v>
      </c>
      <c r="B1067" t="s">
        <v>46</v>
      </c>
      <c r="C1067" t="s">
        <v>133</v>
      </c>
      <c r="D1067" t="s">
        <v>3321</v>
      </c>
      <c r="E1067" s="2">
        <f t="shared" si="112"/>
        <v>5800</v>
      </c>
      <c r="F1067">
        <v>3</v>
      </c>
      <c r="G1067" s="2">
        <f t="shared" si="113"/>
        <v>17400</v>
      </c>
      <c r="H1067" t="s">
        <v>136</v>
      </c>
      <c r="I1067" t="s">
        <v>140</v>
      </c>
      <c r="J1067" t="s">
        <v>1207</v>
      </c>
      <c r="K1067" t="s">
        <v>3281</v>
      </c>
      <c r="L1067">
        <v>3</v>
      </c>
      <c r="M1067">
        <v>0</v>
      </c>
      <c r="N1067" s="2">
        <f t="shared" si="114"/>
        <v>17400</v>
      </c>
      <c r="O1067" s="2">
        <f t="shared" si="118"/>
        <v>2600</v>
      </c>
      <c r="P1067" s="2">
        <f t="shared" si="115"/>
        <v>7800</v>
      </c>
      <c r="Q1067" s="2">
        <f t="shared" si="116"/>
        <v>9600</v>
      </c>
      <c r="R1067" s="3">
        <f t="shared" si="117"/>
        <v>0.55172413793103448</v>
      </c>
      <c r="S1067" t="s">
        <v>3285</v>
      </c>
      <c r="T1067" t="s">
        <v>3288</v>
      </c>
      <c r="U1067" t="s">
        <v>3291</v>
      </c>
      <c r="V1067" t="s">
        <v>3292</v>
      </c>
      <c r="W1067" t="s">
        <v>3296</v>
      </c>
      <c r="X1067" t="s">
        <v>3300</v>
      </c>
      <c r="Y1067" t="s">
        <v>3308</v>
      </c>
      <c r="Z1067" t="s">
        <v>3310</v>
      </c>
      <c r="AA1067" t="s">
        <v>3314</v>
      </c>
    </row>
    <row r="1068" spans="1:27" x14ac:dyDescent="0.25">
      <c r="A1068" s="1">
        <v>45418</v>
      </c>
      <c r="B1068" t="s">
        <v>53</v>
      </c>
      <c r="C1068" t="s">
        <v>135</v>
      </c>
      <c r="D1068" t="s">
        <v>3322</v>
      </c>
      <c r="E1068" s="2">
        <f t="shared" si="112"/>
        <v>3800</v>
      </c>
      <c r="F1068">
        <v>3</v>
      </c>
      <c r="G1068" s="2">
        <f t="shared" si="113"/>
        <v>11400</v>
      </c>
      <c r="H1068" t="s">
        <v>137</v>
      </c>
      <c r="I1068" t="s">
        <v>140</v>
      </c>
      <c r="J1068" t="s">
        <v>1208</v>
      </c>
      <c r="K1068" t="s">
        <v>3281</v>
      </c>
      <c r="L1068">
        <v>3</v>
      </c>
      <c r="M1068">
        <v>0</v>
      </c>
      <c r="N1068" s="2">
        <f t="shared" si="114"/>
        <v>11400</v>
      </c>
      <c r="O1068" s="2">
        <f t="shared" si="118"/>
        <v>1800</v>
      </c>
      <c r="P1068" s="2">
        <f t="shared" si="115"/>
        <v>5400</v>
      </c>
      <c r="Q1068" s="2">
        <f t="shared" si="116"/>
        <v>6000</v>
      </c>
      <c r="R1068" s="3">
        <f t="shared" si="117"/>
        <v>0.52631578947368418</v>
      </c>
      <c r="S1068" t="s">
        <v>3286</v>
      </c>
      <c r="T1068" t="s">
        <v>3289</v>
      </c>
      <c r="U1068" t="s">
        <v>3291</v>
      </c>
      <c r="V1068" t="s">
        <v>3293</v>
      </c>
      <c r="W1068" t="s">
        <v>3296</v>
      </c>
      <c r="X1068" t="s">
        <v>3300</v>
      </c>
      <c r="Y1068" t="s">
        <v>3308</v>
      </c>
      <c r="Z1068" t="s">
        <v>3311</v>
      </c>
      <c r="AA1068" t="s">
        <v>3315</v>
      </c>
    </row>
    <row r="1069" spans="1:27" x14ac:dyDescent="0.25">
      <c r="A1069" s="1">
        <v>45419</v>
      </c>
      <c r="B1069" t="s">
        <v>113</v>
      </c>
      <c r="C1069" t="s">
        <v>124</v>
      </c>
      <c r="D1069" t="s">
        <v>3320</v>
      </c>
      <c r="E1069" s="2">
        <f t="shared" si="112"/>
        <v>2800</v>
      </c>
      <c r="F1069">
        <v>3</v>
      </c>
      <c r="G1069" s="2">
        <f t="shared" si="113"/>
        <v>8400</v>
      </c>
      <c r="H1069" t="s">
        <v>136</v>
      </c>
      <c r="I1069" t="s">
        <v>139</v>
      </c>
      <c r="J1069" t="s">
        <v>1209</v>
      </c>
      <c r="K1069" t="s">
        <v>3281</v>
      </c>
      <c r="L1069">
        <v>3</v>
      </c>
      <c r="M1069">
        <v>0</v>
      </c>
      <c r="N1069" s="2">
        <f t="shared" si="114"/>
        <v>8400</v>
      </c>
      <c r="O1069" s="2">
        <f t="shared" si="118"/>
        <v>5000</v>
      </c>
      <c r="P1069" s="2">
        <f t="shared" si="115"/>
        <v>15000</v>
      </c>
      <c r="Q1069" s="2">
        <f t="shared" si="116"/>
        <v>-6600</v>
      </c>
      <c r="R1069" s="3">
        <f t="shared" si="117"/>
        <v>-0.7857142857142857</v>
      </c>
      <c r="S1069" t="s">
        <v>3285</v>
      </c>
      <c r="T1069" t="s">
        <v>3288</v>
      </c>
      <c r="U1069" t="s">
        <v>3291</v>
      </c>
      <c r="V1069" t="s">
        <v>3292</v>
      </c>
      <c r="W1069" t="s">
        <v>3296</v>
      </c>
      <c r="X1069" t="s">
        <v>3301</v>
      </c>
      <c r="Y1069" t="s">
        <v>3309</v>
      </c>
      <c r="Z1069" t="s">
        <v>3310</v>
      </c>
      <c r="AA1069" t="s">
        <v>3312</v>
      </c>
    </row>
    <row r="1070" spans="1:27" x14ac:dyDescent="0.25">
      <c r="A1070" s="1">
        <v>45419</v>
      </c>
      <c r="B1070" t="s">
        <v>51</v>
      </c>
      <c r="C1070" t="s">
        <v>125</v>
      </c>
      <c r="D1070" t="s">
        <v>3317</v>
      </c>
      <c r="E1070" s="2">
        <f t="shared" si="112"/>
        <v>6800</v>
      </c>
      <c r="F1070">
        <v>1</v>
      </c>
      <c r="G1070" s="2">
        <f t="shared" si="113"/>
        <v>6800</v>
      </c>
      <c r="H1070" t="s">
        <v>136</v>
      </c>
      <c r="I1070" t="s">
        <v>141</v>
      </c>
      <c r="J1070" t="s">
        <v>1210</v>
      </c>
      <c r="K1070" t="s">
        <v>3281</v>
      </c>
      <c r="L1070">
        <v>1</v>
      </c>
      <c r="M1070">
        <v>100</v>
      </c>
      <c r="N1070" s="2">
        <f t="shared" si="114"/>
        <v>6700</v>
      </c>
      <c r="O1070" s="2">
        <f t="shared" si="118"/>
        <v>4200</v>
      </c>
      <c r="P1070" s="2">
        <f t="shared" si="115"/>
        <v>4200</v>
      </c>
      <c r="Q1070" s="2">
        <f t="shared" si="116"/>
        <v>2500</v>
      </c>
      <c r="R1070" s="3">
        <f t="shared" si="117"/>
        <v>0.37313432835820898</v>
      </c>
      <c r="S1070" t="s">
        <v>3285</v>
      </c>
      <c r="T1070" t="s">
        <v>3288</v>
      </c>
      <c r="U1070" t="s">
        <v>3290</v>
      </c>
      <c r="V1070" t="s">
        <v>3294</v>
      </c>
      <c r="W1070" t="s">
        <v>3296</v>
      </c>
      <c r="X1070" t="s">
        <v>3301</v>
      </c>
      <c r="Y1070" t="s">
        <v>3308</v>
      </c>
      <c r="Z1070" t="s">
        <v>3311</v>
      </c>
      <c r="AA1070" t="s">
        <v>3314</v>
      </c>
    </row>
    <row r="1071" spans="1:27" x14ac:dyDescent="0.25">
      <c r="A1071" s="1">
        <v>45419</v>
      </c>
      <c r="B1071" t="s">
        <v>44</v>
      </c>
      <c r="C1071" t="s">
        <v>125</v>
      </c>
      <c r="D1071" t="s">
        <v>3321</v>
      </c>
      <c r="E1071" s="2">
        <f t="shared" si="112"/>
        <v>5800</v>
      </c>
      <c r="F1071">
        <v>5</v>
      </c>
      <c r="G1071" s="2">
        <f t="shared" si="113"/>
        <v>29000</v>
      </c>
      <c r="H1071" t="s">
        <v>136</v>
      </c>
      <c r="I1071" t="s">
        <v>141</v>
      </c>
      <c r="J1071" t="s">
        <v>1211</v>
      </c>
      <c r="K1071" t="s">
        <v>3281</v>
      </c>
      <c r="L1071">
        <v>5</v>
      </c>
      <c r="M1071">
        <v>0</v>
      </c>
      <c r="N1071" s="2">
        <f t="shared" si="114"/>
        <v>29000</v>
      </c>
      <c r="O1071" s="2">
        <f t="shared" si="118"/>
        <v>3500</v>
      </c>
      <c r="P1071" s="2">
        <f t="shared" si="115"/>
        <v>17500</v>
      </c>
      <c r="Q1071" s="2">
        <f t="shared" si="116"/>
        <v>11500</v>
      </c>
      <c r="R1071" s="3">
        <f t="shared" si="117"/>
        <v>0.39655172413793105</v>
      </c>
      <c r="S1071" t="s">
        <v>3285</v>
      </c>
      <c r="T1071" t="s">
        <v>3288</v>
      </c>
      <c r="U1071" t="s">
        <v>3290</v>
      </c>
      <c r="V1071" t="s">
        <v>3294</v>
      </c>
      <c r="W1071" t="s">
        <v>3296</v>
      </c>
      <c r="X1071" t="s">
        <v>3301</v>
      </c>
      <c r="Y1071" t="s">
        <v>3308</v>
      </c>
      <c r="Z1071" t="s">
        <v>3310</v>
      </c>
      <c r="AA1071" t="s">
        <v>3314</v>
      </c>
    </row>
    <row r="1072" spans="1:27" x14ac:dyDescent="0.25">
      <c r="A1072" s="1">
        <v>45419</v>
      </c>
      <c r="B1072" t="s">
        <v>35</v>
      </c>
      <c r="C1072" t="s">
        <v>132</v>
      </c>
      <c r="D1072" t="s">
        <v>3318</v>
      </c>
      <c r="E1072" s="2">
        <f t="shared" si="112"/>
        <v>4800</v>
      </c>
      <c r="F1072">
        <v>2</v>
      </c>
      <c r="G1072" s="2">
        <f t="shared" si="113"/>
        <v>9600</v>
      </c>
      <c r="H1072" t="s">
        <v>138</v>
      </c>
      <c r="I1072" t="s">
        <v>141</v>
      </c>
      <c r="J1072" t="s">
        <v>1212</v>
      </c>
      <c r="K1072" t="s">
        <v>3281</v>
      </c>
      <c r="L1072">
        <v>2</v>
      </c>
      <c r="M1072">
        <v>0</v>
      </c>
      <c r="N1072" s="2">
        <f t="shared" si="114"/>
        <v>9600</v>
      </c>
      <c r="O1072" s="2">
        <f t="shared" si="118"/>
        <v>900</v>
      </c>
      <c r="P1072" s="2">
        <f t="shared" si="115"/>
        <v>1800</v>
      </c>
      <c r="Q1072" s="2">
        <f t="shared" si="116"/>
        <v>7800</v>
      </c>
      <c r="R1072" s="3">
        <f t="shared" si="117"/>
        <v>0.8125</v>
      </c>
      <c r="S1072" t="s">
        <v>3286</v>
      </c>
      <c r="T1072" t="s">
        <v>3288</v>
      </c>
      <c r="U1072" t="s">
        <v>3291</v>
      </c>
      <c r="V1072" t="s">
        <v>3295</v>
      </c>
      <c r="W1072" t="s">
        <v>3296</v>
      </c>
      <c r="X1072" t="s">
        <v>3301</v>
      </c>
      <c r="Y1072" t="s">
        <v>3307</v>
      </c>
      <c r="Z1072" t="s">
        <v>3310</v>
      </c>
      <c r="AA1072" t="s">
        <v>3312</v>
      </c>
    </row>
    <row r="1073" spans="1:27" x14ac:dyDescent="0.25">
      <c r="A1073" s="1">
        <v>45419</v>
      </c>
      <c r="B1073" t="s">
        <v>64</v>
      </c>
      <c r="C1073" t="s">
        <v>127</v>
      </c>
      <c r="D1073" t="s">
        <v>3319</v>
      </c>
      <c r="E1073" s="2">
        <f t="shared" si="112"/>
        <v>1300</v>
      </c>
      <c r="F1073">
        <v>3</v>
      </c>
      <c r="G1073" s="2">
        <f t="shared" si="113"/>
        <v>3900</v>
      </c>
      <c r="H1073" t="s">
        <v>137</v>
      </c>
      <c r="I1073" t="s">
        <v>140</v>
      </c>
      <c r="J1073" t="s">
        <v>1213</v>
      </c>
      <c r="K1073" t="s">
        <v>3281</v>
      </c>
      <c r="L1073">
        <v>3</v>
      </c>
      <c r="M1073">
        <v>100</v>
      </c>
      <c r="N1073" s="2">
        <f t="shared" si="114"/>
        <v>3800</v>
      </c>
      <c r="O1073" s="2">
        <f t="shared" si="118"/>
        <v>3500</v>
      </c>
      <c r="P1073" s="2">
        <f t="shared" si="115"/>
        <v>10500</v>
      </c>
      <c r="Q1073" s="2">
        <f t="shared" si="116"/>
        <v>-6700</v>
      </c>
      <c r="R1073" s="3">
        <f t="shared" si="117"/>
        <v>-1.763157894736842</v>
      </c>
      <c r="S1073" t="s">
        <v>3285</v>
      </c>
      <c r="T1073" t="s">
        <v>3288</v>
      </c>
      <c r="U1073" t="s">
        <v>3290</v>
      </c>
      <c r="V1073" t="s">
        <v>3292</v>
      </c>
      <c r="W1073" t="s">
        <v>3296</v>
      </c>
      <c r="X1073" t="s">
        <v>3301</v>
      </c>
      <c r="Y1073" t="s">
        <v>3309</v>
      </c>
      <c r="Z1073" t="s">
        <v>3310</v>
      </c>
      <c r="AA1073" t="s">
        <v>3314</v>
      </c>
    </row>
    <row r="1074" spans="1:27" x14ac:dyDescent="0.25">
      <c r="A1074" s="1">
        <v>45419</v>
      </c>
      <c r="B1074" t="s">
        <v>49</v>
      </c>
      <c r="C1074" t="s">
        <v>129</v>
      </c>
      <c r="D1074" t="s">
        <v>3318</v>
      </c>
      <c r="E1074" s="2">
        <f t="shared" si="112"/>
        <v>4800</v>
      </c>
      <c r="F1074">
        <v>5</v>
      </c>
      <c r="G1074" s="2">
        <f t="shared" si="113"/>
        <v>24000</v>
      </c>
      <c r="H1074" t="s">
        <v>137</v>
      </c>
      <c r="I1074" t="s">
        <v>139</v>
      </c>
      <c r="J1074" t="s">
        <v>1214</v>
      </c>
      <c r="K1074" t="s">
        <v>3281</v>
      </c>
      <c r="L1074">
        <v>5</v>
      </c>
      <c r="M1074">
        <v>0</v>
      </c>
      <c r="N1074" s="2">
        <f t="shared" si="114"/>
        <v>24000</v>
      </c>
      <c r="O1074" s="2">
        <f t="shared" si="118"/>
        <v>5000</v>
      </c>
      <c r="P1074" s="2">
        <f t="shared" si="115"/>
        <v>25000</v>
      </c>
      <c r="Q1074" s="2">
        <f t="shared" si="116"/>
        <v>-1000</v>
      </c>
      <c r="R1074" s="3">
        <f t="shared" si="117"/>
        <v>-4.1666666666666664E-2</v>
      </c>
      <c r="S1074" t="s">
        <v>3285</v>
      </c>
      <c r="T1074" t="s">
        <v>3289</v>
      </c>
      <c r="U1074" t="s">
        <v>3291</v>
      </c>
      <c r="V1074" t="s">
        <v>3295</v>
      </c>
      <c r="W1074" t="s">
        <v>3296</v>
      </c>
      <c r="X1074" t="s">
        <v>3301</v>
      </c>
      <c r="Y1074" t="s">
        <v>3309</v>
      </c>
      <c r="Z1074" t="s">
        <v>3310</v>
      </c>
      <c r="AA1074" t="s">
        <v>3314</v>
      </c>
    </row>
    <row r="1075" spans="1:27" x14ac:dyDescent="0.25">
      <c r="A1075" s="1">
        <v>45419</v>
      </c>
      <c r="B1075" t="s">
        <v>89</v>
      </c>
      <c r="C1075" t="s">
        <v>124</v>
      </c>
      <c r="D1075" t="s">
        <v>3317</v>
      </c>
      <c r="E1075" s="2">
        <f t="shared" si="112"/>
        <v>6800</v>
      </c>
      <c r="F1075">
        <v>3</v>
      </c>
      <c r="G1075" s="2">
        <f t="shared" si="113"/>
        <v>20400</v>
      </c>
      <c r="H1075" t="s">
        <v>136</v>
      </c>
      <c r="I1075" t="s">
        <v>140</v>
      </c>
      <c r="J1075" t="s">
        <v>1215</v>
      </c>
      <c r="K1075" t="s">
        <v>3281</v>
      </c>
      <c r="L1075">
        <v>3</v>
      </c>
      <c r="M1075">
        <v>0</v>
      </c>
      <c r="N1075" s="2">
        <f t="shared" si="114"/>
        <v>20400</v>
      </c>
      <c r="O1075" s="2">
        <f t="shared" si="118"/>
        <v>2600</v>
      </c>
      <c r="P1075" s="2">
        <f t="shared" si="115"/>
        <v>7800</v>
      </c>
      <c r="Q1075" s="2">
        <f t="shared" si="116"/>
        <v>12600</v>
      </c>
      <c r="R1075" s="3">
        <f t="shared" si="117"/>
        <v>0.61764705882352944</v>
      </c>
      <c r="S1075" t="s">
        <v>3286</v>
      </c>
      <c r="T1075" t="s">
        <v>3287</v>
      </c>
      <c r="U1075" t="s">
        <v>3290</v>
      </c>
      <c r="V1075" t="s">
        <v>3292</v>
      </c>
      <c r="W1075" t="s">
        <v>3296</v>
      </c>
      <c r="X1075" t="s">
        <v>3301</v>
      </c>
      <c r="Y1075" t="s">
        <v>3308</v>
      </c>
      <c r="Z1075" t="s">
        <v>3310</v>
      </c>
      <c r="AA1075" t="s">
        <v>3314</v>
      </c>
    </row>
    <row r="1076" spans="1:27" x14ac:dyDescent="0.25">
      <c r="A1076" s="1">
        <v>45419</v>
      </c>
      <c r="B1076" t="s">
        <v>22</v>
      </c>
      <c r="C1076" t="s">
        <v>135</v>
      </c>
      <c r="D1076" t="s">
        <v>3322</v>
      </c>
      <c r="E1076" s="2">
        <f t="shared" si="112"/>
        <v>3800</v>
      </c>
      <c r="F1076">
        <v>5</v>
      </c>
      <c r="G1076" s="2">
        <f t="shared" si="113"/>
        <v>19000</v>
      </c>
      <c r="H1076" t="s">
        <v>136</v>
      </c>
      <c r="I1076" t="s">
        <v>140</v>
      </c>
      <c r="J1076" t="s">
        <v>1216</v>
      </c>
      <c r="K1076" t="s">
        <v>3281</v>
      </c>
      <c r="L1076">
        <v>5</v>
      </c>
      <c r="M1076">
        <v>0</v>
      </c>
      <c r="N1076" s="2">
        <f t="shared" si="114"/>
        <v>19000</v>
      </c>
      <c r="O1076" s="2">
        <f t="shared" si="118"/>
        <v>1800</v>
      </c>
      <c r="P1076" s="2">
        <f t="shared" si="115"/>
        <v>9000</v>
      </c>
      <c r="Q1076" s="2">
        <f t="shared" si="116"/>
        <v>10000</v>
      </c>
      <c r="R1076" s="3">
        <f t="shared" si="117"/>
        <v>0.52631578947368418</v>
      </c>
      <c r="S1076" t="s">
        <v>3286</v>
      </c>
      <c r="T1076" t="s">
        <v>3289</v>
      </c>
      <c r="U1076" t="s">
        <v>3291</v>
      </c>
      <c r="V1076" t="s">
        <v>3293</v>
      </c>
      <c r="W1076" t="s">
        <v>3296</v>
      </c>
      <c r="X1076" t="s">
        <v>3301</v>
      </c>
      <c r="Y1076" t="s">
        <v>3309</v>
      </c>
      <c r="Z1076" t="s">
        <v>3311</v>
      </c>
      <c r="AA1076" t="s">
        <v>3315</v>
      </c>
    </row>
    <row r="1077" spans="1:27" x14ac:dyDescent="0.25">
      <c r="A1077" s="1">
        <v>45420</v>
      </c>
      <c r="B1077" t="s">
        <v>111</v>
      </c>
      <c r="C1077" t="s">
        <v>131</v>
      </c>
      <c r="D1077" t="s">
        <v>3320</v>
      </c>
      <c r="E1077" s="2">
        <f t="shared" si="112"/>
        <v>2800</v>
      </c>
      <c r="F1077">
        <v>1</v>
      </c>
      <c r="G1077" s="2">
        <f t="shared" si="113"/>
        <v>2800</v>
      </c>
      <c r="H1077" t="s">
        <v>138</v>
      </c>
      <c r="I1077" t="s">
        <v>140</v>
      </c>
      <c r="J1077" t="s">
        <v>1217</v>
      </c>
      <c r="K1077" t="s">
        <v>3281</v>
      </c>
      <c r="L1077">
        <v>1</v>
      </c>
      <c r="M1077">
        <v>0</v>
      </c>
      <c r="N1077" s="2">
        <f t="shared" si="114"/>
        <v>2800</v>
      </c>
      <c r="O1077" s="2">
        <f t="shared" si="118"/>
        <v>400</v>
      </c>
      <c r="P1077" s="2">
        <f t="shared" si="115"/>
        <v>400</v>
      </c>
      <c r="Q1077" s="2">
        <f t="shared" si="116"/>
        <v>2400</v>
      </c>
      <c r="R1077" s="3">
        <f t="shared" si="117"/>
        <v>0.8571428571428571</v>
      </c>
      <c r="S1077" t="s">
        <v>3286</v>
      </c>
      <c r="T1077" t="s">
        <v>3289</v>
      </c>
      <c r="U1077" t="s">
        <v>3291</v>
      </c>
      <c r="V1077" t="s">
        <v>3295</v>
      </c>
      <c r="W1077" t="s">
        <v>3296</v>
      </c>
      <c r="X1077" t="s">
        <v>3302</v>
      </c>
      <c r="Y1077" t="s">
        <v>3307</v>
      </c>
      <c r="Z1077" t="s">
        <v>3310</v>
      </c>
      <c r="AA1077" t="s">
        <v>3312</v>
      </c>
    </row>
    <row r="1078" spans="1:27" x14ac:dyDescent="0.25">
      <c r="A1078" s="1">
        <v>45420</v>
      </c>
      <c r="B1078" t="s">
        <v>98</v>
      </c>
      <c r="C1078" t="s">
        <v>123</v>
      </c>
      <c r="D1078" t="s">
        <v>3329</v>
      </c>
      <c r="E1078" s="2">
        <f t="shared" si="112"/>
        <v>800</v>
      </c>
      <c r="F1078">
        <v>3</v>
      </c>
      <c r="G1078" s="2">
        <f t="shared" si="113"/>
        <v>2400</v>
      </c>
      <c r="H1078" t="s">
        <v>137</v>
      </c>
      <c r="I1078" t="s">
        <v>141</v>
      </c>
      <c r="J1078" t="s">
        <v>1218</v>
      </c>
      <c r="K1078" t="s">
        <v>3282</v>
      </c>
      <c r="L1078">
        <v>3</v>
      </c>
      <c r="M1078">
        <v>0</v>
      </c>
      <c r="N1078" s="2">
        <f t="shared" si="114"/>
        <v>2400</v>
      </c>
      <c r="O1078" s="2">
        <f t="shared" si="118"/>
        <v>4200</v>
      </c>
      <c r="P1078" s="2">
        <f t="shared" si="115"/>
        <v>12600</v>
      </c>
      <c r="Q1078" s="2">
        <f t="shared" si="116"/>
        <v>-10200</v>
      </c>
      <c r="R1078" s="3">
        <f t="shared" si="117"/>
        <v>-4.25</v>
      </c>
      <c r="S1078" t="s">
        <v>3284</v>
      </c>
      <c r="T1078" t="s">
        <v>3287</v>
      </c>
      <c r="U1078" t="s">
        <v>3290</v>
      </c>
      <c r="V1078" t="s">
        <v>3295</v>
      </c>
      <c r="W1078" t="s">
        <v>3296</v>
      </c>
      <c r="X1078" t="s">
        <v>3302</v>
      </c>
      <c r="Y1078" t="s">
        <v>3309</v>
      </c>
      <c r="Z1078" t="s">
        <v>3311</v>
      </c>
      <c r="AA1078" t="s">
        <v>3314</v>
      </c>
    </row>
    <row r="1079" spans="1:27" x14ac:dyDescent="0.25">
      <c r="A1079" s="1">
        <v>45420</v>
      </c>
      <c r="B1079" t="s">
        <v>89</v>
      </c>
      <c r="C1079" t="s">
        <v>125</v>
      </c>
      <c r="D1079" t="s">
        <v>3321</v>
      </c>
      <c r="E1079" s="2">
        <f t="shared" si="112"/>
        <v>5800</v>
      </c>
      <c r="F1079">
        <v>5</v>
      </c>
      <c r="G1079" s="2">
        <f t="shared" si="113"/>
        <v>29000</v>
      </c>
      <c r="H1079" t="s">
        <v>138</v>
      </c>
      <c r="I1079" t="s">
        <v>139</v>
      </c>
      <c r="J1079" t="s">
        <v>1219</v>
      </c>
      <c r="K1079" t="s">
        <v>3281</v>
      </c>
      <c r="L1079">
        <v>5</v>
      </c>
      <c r="M1079">
        <v>0</v>
      </c>
      <c r="N1079" s="2">
        <f t="shared" si="114"/>
        <v>29000</v>
      </c>
      <c r="O1079" s="2">
        <f t="shared" si="118"/>
        <v>5000</v>
      </c>
      <c r="P1079" s="2">
        <f t="shared" si="115"/>
        <v>25000</v>
      </c>
      <c r="Q1079" s="2">
        <f t="shared" si="116"/>
        <v>4000</v>
      </c>
      <c r="R1079" s="3">
        <f t="shared" si="117"/>
        <v>0.13793103448275862</v>
      </c>
      <c r="S1079" t="s">
        <v>3286</v>
      </c>
      <c r="T1079" t="s">
        <v>3288</v>
      </c>
      <c r="U1079" t="s">
        <v>3291</v>
      </c>
      <c r="V1079" t="s">
        <v>3295</v>
      </c>
      <c r="W1079" t="s">
        <v>3296</v>
      </c>
      <c r="X1079" t="s">
        <v>3302</v>
      </c>
      <c r="Y1079" t="s">
        <v>3307</v>
      </c>
      <c r="Z1079" t="s">
        <v>3311</v>
      </c>
      <c r="AA1079" t="s">
        <v>3314</v>
      </c>
    </row>
    <row r="1080" spans="1:27" x14ac:dyDescent="0.25">
      <c r="A1080" s="1">
        <v>45420</v>
      </c>
      <c r="B1080" t="s">
        <v>114</v>
      </c>
      <c r="C1080" t="s">
        <v>126</v>
      </c>
      <c r="D1080" t="s">
        <v>3317</v>
      </c>
      <c r="E1080" s="2">
        <f t="shared" si="112"/>
        <v>6800</v>
      </c>
      <c r="F1080">
        <v>2</v>
      </c>
      <c r="G1080" s="2">
        <f t="shared" si="113"/>
        <v>13600</v>
      </c>
      <c r="H1080" t="s">
        <v>137</v>
      </c>
      <c r="I1080" t="s">
        <v>139</v>
      </c>
      <c r="J1080" t="s">
        <v>1220</v>
      </c>
      <c r="K1080" t="s">
        <v>3281</v>
      </c>
      <c r="L1080">
        <v>2</v>
      </c>
      <c r="M1080">
        <v>0</v>
      </c>
      <c r="N1080" s="2">
        <f t="shared" si="114"/>
        <v>13600</v>
      </c>
      <c r="O1080" s="2">
        <f t="shared" si="118"/>
        <v>4200</v>
      </c>
      <c r="P1080" s="2">
        <f t="shared" si="115"/>
        <v>8400</v>
      </c>
      <c r="Q1080" s="2">
        <f t="shared" si="116"/>
        <v>5200</v>
      </c>
      <c r="R1080" s="3">
        <f t="shared" si="117"/>
        <v>0.38235294117647056</v>
      </c>
      <c r="S1080" t="s">
        <v>3285</v>
      </c>
      <c r="T1080" t="s">
        <v>3287</v>
      </c>
      <c r="U1080" t="s">
        <v>3290</v>
      </c>
      <c r="V1080" t="s">
        <v>3293</v>
      </c>
      <c r="W1080" t="s">
        <v>3296</v>
      </c>
      <c r="X1080" t="s">
        <v>3302</v>
      </c>
      <c r="Y1080" t="s">
        <v>3308</v>
      </c>
      <c r="Z1080" t="s">
        <v>3311</v>
      </c>
      <c r="AA1080" t="s">
        <v>3313</v>
      </c>
    </row>
    <row r="1081" spans="1:27" x14ac:dyDescent="0.25">
      <c r="A1081" s="1">
        <v>45420</v>
      </c>
      <c r="B1081" t="s">
        <v>78</v>
      </c>
      <c r="C1081" t="s">
        <v>124</v>
      </c>
      <c r="D1081" t="s">
        <v>3321</v>
      </c>
      <c r="E1081" s="2">
        <f t="shared" si="112"/>
        <v>5800</v>
      </c>
      <c r="F1081">
        <v>2</v>
      </c>
      <c r="G1081" s="2">
        <f t="shared" si="113"/>
        <v>11600</v>
      </c>
      <c r="H1081" t="s">
        <v>137</v>
      </c>
      <c r="I1081" t="s">
        <v>140</v>
      </c>
      <c r="J1081" t="s">
        <v>1221</v>
      </c>
      <c r="K1081" t="s">
        <v>3281</v>
      </c>
      <c r="L1081">
        <v>2</v>
      </c>
      <c r="M1081">
        <v>100</v>
      </c>
      <c r="N1081" s="2">
        <f t="shared" si="114"/>
        <v>11500</v>
      </c>
      <c r="O1081" s="2">
        <f t="shared" si="118"/>
        <v>900</v>
      </c>
      <c r="P1081" s="2">
        <f t="shared" si="115"/>
        <v>1800</v>
      </c>
      <c r="Q1081" s="2">
        <f t="shared" si="116"/>
        <v>9700</v>
      </c>
      <c r="R1081" s="3">
        <f t="shared" si="117"/>
        <v>0.84347826086956523</v>
      </c>
      <c r="S1081" t="s">
        <v>3284</v>
      </c>
      <c r="T1081" t="s">
        <v>3289</v>
      </c>
      <c r="U1081" t="s">
        <v>3291</v>
      </c>
      <c r="V1081" t="s">
        <v>3292</v>
      </c>
      <c r="W1081" t="s">
        <v>3296</v>
      </c>
      <c r="X1081" t="s">
        <v>3302</v>
      </c>
      <c r="Y1081" t="s">
        <v>3309</v>
      </c>
      <c r="Z1081" t="s">
        <v>3311</v>
      </c>
      <c r="AA1081" t="s">
        <v>3314</v>
      </c>
    </row>
    <row r="1082" spans="1:27" x14ac:dyDescent="0.25">
      <c r="A1082" s="1">
        <v>45420</v>
      </c>
      <c r="B1082" t="s">
        <v>92</v>
      </c>
      <c r="C1082" t="s">
        <v>122</v>
      </c>
      <c r="D1082" t="s">
        <v>3319</v>
      </c>
      <c r="E1082" s="2">
        <f t="shared" si="112"/>
        <v>1300</v>
      </c>
      <c r="F1082">
        <v>1</v>
      </c>
      <c r="G1082" s="2">
        <f t="shared" si="113"/>
        <v>1300</v>
      </c>
      <c r="H1082" t="s">
        <v>137</v>
      </c>
      <c r="I1082" t="s">
        <v>140</v>
      </c>
      <c r="J1082" t="s">
        <v>1222</v>
      </c>
      <c r="K1082" t="s">
        <v>3281</v>
      </c>
      <c r="L1082">
        <v>1</v>
      </c>
      <c r="M1082">
        <v>0</v>
      </c>
      <c r="N1082" s="2">
        <f t="shared" si="114"/>
        <v>1300</v>
      </c>
      <c r="O1082" s="2">
        <f t="shared" si="118"/>
        <v>5000</v>
      </c>
      <c r="P1082" s="2">
        <f t="shared" si="115"/>
        <v>5000</v>
      </c>
      <c r="Q1082" s="2">
        <f t="shared" si="116"/>
        <v>-3700</v>
      </c>
      <c r="R1082" s="3">
        <f t="shared" si="117"/>
        <v>-2.8461538461538463</v>
      </c>
      <c r="S1082" t="s">
        <v>3286</v>
      </c>
      <c r="T1082" t="s">
        <v>3288</v>
      </c>
      <c r="U1082" t="s">
        <v>3290</v>
      </c>
      <c r="V1082" t="s">
        <v>3294</v>
      </c>
      <c r="W1082" t="s">
        <v>3296</v>
      </c>
      <c r="X1082" t="s">
        <v>3302</v>
      </c>
      <c r="Y1082" t="s">
        <v>3309</v>
      </c>
      <c r="Z1082" t="s">
        <v>3310</v>
      </c>
      <c r="AA1082" t="s">
        <v>3314</v>
      </c>
    </row>
    <row r="1083" spans="1:27" x14ac:dyDescent="0.25">
      <c r="A1083" s="1">
        <v>45420</v>
      </c>
      <c r="B1083" t="s">
        <v>48</v>
      </c>
      <c r="C1083" t="s">
        <v>134</v>
      </c>
      <c r="D1083" t="s">
        <v>3317</v>
      </c>
      <c r="E1083" s="2">
        <f t="shared" si="112"/>
        <v>6800</v>
      </c>
      <c r="F1083">
        <v>2</v>
      </c>
      <c r="G1083" s="2">
        <f t="shared" si="113"/>
        <v>13600</v>
      </c>
      <c r="H1083" t="s">
        <v>138</v>
      </c>
      <c r="I1083" t="s">
        <v>139</v>
      </c>
      <c r="J1083" t="s">
        <v>1223</v>
      </c>
      <c r="K1083" t="s">
        <v>3281</v>
      </c>
      <c r="L1083">
        <v>2</v>
      </c>
      <c r="M1083">
        <v>0</v>
      </c>
      <c r="N1083" s="2">
        <f t="shared" si="114"/>
        <v>13600</v>
      </c>
      <c r="O1083" s="2">
        <f t="shared" si="118"/>
        <v>3500</v>
      </c>
      <c r="P1083" s="2">
        <f t="shared" si="115"/>
        <v>7000</v>
      </c>
      <c r="Q1083" s="2">
        <f t="shared" si="116"/>
        <v>6600</v>
      </c>
      <c r="R1083" s="3">
        <f t="shared" si="117"/>
        <v>0.48529411764705882</v>
      </c>
      <c r="S1083" t="s">
        <v>3285</v>
      </c>
      <c r="T1083" t="s">
        <v>3287</v>
      </c>
      <c r="U1083" t="s">
        <v>3290</v>
      </c>
      <c r="V1083" t="s">
        <v>3294</v>
      </c>
      <c r="W1083" t="s">
        <v>3296</v>
      </c>
      <c r="X1083" t="s">
        <v>3302</v>
      </c>
      <c r="Y1083" t="s">
        <v>3307</v>
      </c>
      <c r="Z1083" t="s">
        <v>3310</v>
      </c>
      <c r="AA1083" t="s">
        <v>3312</v>
      </c>
    </row>
    <row r="1084" spans="1:27" x14ac:dyDescent="0.25">
      <c r="A1084" s="1">
        <v>45420</v>
      </c>
      <c r="B1084" t="s">
        <v>38</v>
      </c>
      <c r="C1084" t="s">
        <v>132</v>
      </c>
      <c r="D1084" t="s">
        <v>3318</v>
      </c>
      <c r="E1084" s="2">
        <f t="shared" si="112"/>
        <v>4800</v>
      </c>
      <c r="F1084">
        <v>5</v>
      </c>
      <c r="G1084" s="2">
        <f t="shared" si="113"/>
        <v>24000</v>
      </c>
      <c r="H1084" t="s">
        <v>137</v>
      </c>
      <c r="I1084" t="s">
        <v>141</v>
      </c>
      <c r="J1084" t="s">
        <v>1224</v>
      </c>
      <c r="K1084" t="s">
        <v>3281</v>
      </c>
      <c r="L1084">
        <v>5</v>
      </c>
      <c r="M1084">
        <v>0</v>
      </c>
      <c r="N1084" s="2">
        <f t="shared" si="114"/>
        <v>24000</v>
      </c>
      <c r="O1084" s="2">
        <f t="shared" si="118"/>
        <v>1300</v>
      </c>
      <c r="P1084" s="2">
        <f t="shared" si="115"/>
        <v>6500</v>
      </c>
      <c r="Q1084" s="2">
        <f t="shared" si="116"/>
        <v>17500</v>
      </c>
      <c r="R1084" s="3">
        <f t="shared" si="117"/>
        <v>0.72916666666666663</v>
      </c>
      <c r="S1084" t="s">
        <v>3285</v>
      </c>
      <c r="T1084" t="s">
        <v>3288</v>
      </c>
      <c r="U1084" t="s">
        <v>3290</v>
      </c>
      <c r="V1084" t="s">
        <v>3293</v>
      </c>
      <c r="W1084" t="s">
        <v>3296</v>
      </c>
      <c r="X1084" t="s">
        <v>3302</v>
      </c>
      <c r="Y1084" t="s">
        <v>3308</v>
      </c>
      <c r="Z1084" t="s">
        <v>3310</v>
      </c>
      <c r="AA1084" t="s">
        <v>3314</v>
      </c>
    </row>
    <row r="1085" spans="1:27" x14ac:dyDescent="0.25">
      <c r="A1085" s="1">
        <v>45421</v>
      </c>
      <c r="B1085" t="s">
        <v>98</v>
      </c>
      <c r="C1085" t="s">
        <v>123</v>
      </c>
      <c r="D1085" t="s">
        <v>3327</v>
      </c>
      <c r="E1085" s="2">
        <f t="shared" si="112"/>
        <v>2800</v>
      </c>
      <c r="F1085">
        <v>2</v>
      </c>
      <c r="G1085" s="2">
        <f t="shared" si="113"/>
        <v>5600</v>
      </c>
      <c r="H1085" t="s">
        <v>138</v>
      </c>
      <c r="I1085" t="s">
        <v>140</v>
      </c>
      <c r="J1085" t="s">
        <v>1225</v>
      </c>
      <c r="K1085" t="s">
        <v>3282</v>
      </c>
      <c r="L1085">
        <v>2</v>
      </c>
      <c r="M1085">
        <v>50</v>
      </c>
      <c r="N1085" s="2">
        <f t="shared" si="114"/>
        <v>5550</v>
      </c>
      <c r="O1085" s="2">
        <f t="shared" si="118"/>
        <v>3500</v>
      </c>
      <c r="P1085" s="2">
        <f t="shared" si="115"/>
        <v>7000</v>
      </c>
      <c r="Q1085" s="2">
        <f t="shared" si="116"/>
        <v>-1450</v>
      </c>
      <c r="R1085" s="3">
        <f t="shared" si="117"/>
        <v>-0.26126126126126126</v>
      </c>
      <c r="S1085" t="s">
        <v>3284</v>
      </c>
      <c r="T1085" t="s">
        <v>3287</v>
      </c>
      <c r="U1085" t="s">
        <v>3290</v>
      </c>
      <c r="V1085" t="s">
        <v>3295</v>
      </c>
      <c r="W1085" t="s">
        <v>3296</v>
      </c>
      <c r="X1085" t="s">
        <v>3303</v>
      </c>
      <c r="Y1085" t="s">
        <v>3309</v>
      </c>
      <c r="Z1085" t="s">
        <v>3310</v>
      </c>
      <c r="AA1085" t="s">
        <v>3314</v>
      </c>
    </row>
    <row r="1086" spans="1:27" x14ac:dyDescent="0.25">
      <c r="A1086" s="1">
        <v>45421</v>
      </c>
      <c r="B1086" t="s">
        <v>63</v>
      </c>
      <c r="C1086" t="s">
        <v>127</v>
      </c>
      <c r="D1086" t="s">
        <v>3318</v>
      </c>
      <c r="E1086" s="2">
        <f t="shared" si="112"/>
        <v>4800</v>
      </c>
      <c r="F1086">
        <v>1</v>
      </c>
      <c r="G1086" s="2">
        <f t="shared" si="113"/>
        <v>4800</v>
      </c>
      <c r="H1086" t="s">
        <v>136</v>
      </c>
      <c r="I1086" t="s">
        <v>139</v>
      </c>
      <c r="J1086" t="s">
        <v>1226</v>
      </c>
      <c r="K1086" t="s">
        <v>3281</v>
      </c>
      <c r="L1086">
        <v>1</v>
      </c>
      <c r="M1086">
        <v>0</v>
      </c>
      <c r="N1086" s="2">
        <f t="shared" si="114"/>
        <v>4800</v>
      </c>
      <c r="O1086" s="2">
        <f t="shared" si="118"/>
        <v>4200</v>
      </c>
      <c r="P1086" s="2">
        <f t="shared" si="115"/>
        <v>4200</v>
      </c>
      <c r="Q1086" s="2">
        <f t="shared" si="116"/>
        <v>600</v>
      </c>
      <c r="R1086" s="3">
        <f t="shared" si="117"/>
        <v>0.125</v>
      </c>
      <c r="S1086" t="s">
        <v>3284</v>
      </c>
      <c r="T1086" t="s">
        <v>3287</v>
      </c>
      <c r="U1086" t="s">
        <v>3291</v>
      </c>
      <c r="V1086" t="s">
        <v>3295</v>
      </c>
      <c r="W1086" t="s">
        <v>3296</v>
      </c>
      <c r="X1086" t="s">
        <v>3303</v>
      </c>
      <c r="Y1086" t="s">
        <v>3309</v>
      </c>
      <c r="Z1086" t="s">
        <v>3311</v>
      </c>
      <c r="AA1086" t="s">
        <v>3315</v>
      </c>
    </row>
    <row r="1087" spans="1:27" x14ac:dyDescent="0.25">
      <c r="A1087" s="1">
        <v>45421</v>
      </c>
      <c r="B1087" t="s">
        <v>110</v>
      </c>
      <c r="C1087" t="s">
        <v>133</v>
      </c>
      <c r="D1087" t="s">
        <v>3321</v>
      </c>
      <c r="E1087" s="2">
        <f t="shared" si="112"/>
        <v>5800</v>
      </c>
      <c r="F1087">
        <v>3</v>
      </c>
      <c r="G1087" s="2">
        <f t="shared" si="113"/>
        <v>17400</v>
      </c>
      <c r="H1087" t="s">
        <v>136</v>
      </c>
      <c r="I1087" t="s">
        <v>140</v>
      </c>
      <c r="J1087" t="s">
        <v>1227</v>
      </c>
      <c r="K1087" t="s">
        <v>3281</v>
      </c>
      <c r="L1087">
        <v>3</v>
      </c>
      <c r="M1087">
        <v>0</v>
      </c>
      <c r="N1087" s="2">
        <f t="shared" si="114"/>
        <v>17400</v>
      </c>
      <c r="O1087" s="2">
        <f t="shared" si="118"/>
        <v>900</v>
      </c>
      <c r="P1087" s="2">
        <f t="shared" si="115"/>
        <v>2700</v>
      </c>
      <c r="Q1087" s="2">
        <f t="shared" si="116"/>
        <v>14700</v>
      </c>
      <c r="R1087" s="3">
        <f t="shared" si="117"/>
        <v>0.84482758620689657</v>
      </c>
      <c r="S1087" t="s">
        <v>3286</v>
      </c>
      <c r="T1087" t="s">
        <v>3288</v>
      </c>
      <c r="U1087" t="s">
        <v>3290</v>
      </c>
      <c r="V1087" t="s">
        <v>3294</v>
      </c>
      <c r="W1087" t="s">
        <v>3296</v>
      </c>
      <c r="X1087" t="s">
        <v>3303</v>
      </c>
      <c r="Y1087" t="s">
        <v>3307</v>
      </c>
      <c r="Z1087" t="s">
        <v>3311</v>
      </c>
      <c r="AA1087" t="s">
        <v>3315</v>
      </c>
    </row>
    <row r="1088" spans="1:27" x14ac:dyDescent="0.25">
      <c r="A1088" s="1">
        <v>45421</v>
      </c>
      <c r="B1088" t="s">
        <v>43</v>
      </c>
      <c r="C1088" t="s">
        <v>128</v>
      </c>
      <c r="D1088" t="s">
        <v>3319</v>
      </c>
      <c r="E1088" s="2">
        <f t="shared" si="112"/>
        <v>1300</v>
      </c>
      <c r="F1088">
        <v>2</v>
      </c>
      <c r="G1088" s="2">
        <f t="shared" si="113"/>
        <v>2600</v>
      </c>
      <c r="H1088" t="s">
        <v>138</v>
      </c>
      <c r="I1088" t="s">
        <v>141</v>
      </c>
      <c r="J1088" t="s">
        <v>1228</v>
      </c>
      <c r="K1088" t="s">
        <v>3283</v>
      </c>
      <c r="L1088">
        <v>2</v>
      </c>
      <c r="M1088">
        <v>0</v>
      </c>
      <c r="N1088" s="2">
        <f t="shared" si="114"/>
        <v>2600</v>
      </c>
      <c r="O1088" s="2">
        <f t="shared" si="118"/>
        <v>900</v>
      </c>
      <c r="P1088" s="2">
        <f t="shared" si="115"/>
        <v>1800</v>
      </c>
      <c r="Q1088" s="2">
        <f t="shared" si="116"/>
        <v>800</v>
      </c>
      <c r="R1088" s="3">
        <f t="shared" si="117"/>
        <v>0.30769230769230771</v>
      </c>
      <c r="S1088" t="s">
        <v>3286</v>
      </c>
      <c r="T1088" t="s">
        <v>3287</v>
      </c>
      <c r="U1088" t="s">
        <v>3291</v>
      </c>
      <c r="V1088" t="s">
        <v>3294</v>
      </c>
      <c r="W1088" t="s">
        <v>3296</v>
      </c>
      <c r="X1088" t="s">
        <v>3303</v>
      </c>
      <c r="Y1088" t="s">
        <v>3307</v>
      </c>
      <c r="Z1088" t="s">
        <v>3310</v>
      </c>
      <c r="AA1088" t="s">
        <v>3312</v>
      </c>
    </row>
    <row r="1089" spans="1:27" x14ac:dyDescent="0.25">
      <c r="A1089" s="1">
        <v>45422</v>
      </c>
      <c r="B1089" t="s">
        <v>75</v>
      </c>
      <c r="C1089" t="s">
        <v>130</v>
      </c>
      <c r="D1089" t="s">
        <v>3319</v>
      </c>
      <c r="E1089" s="2">
        <f t="shared" si="112"/>
        <v>1300</v>
      </c>
      <c r="F1089">
        <v>4</v>
      </c>
      <c r="G1089" s="2">
        <f t="shared" si="113"/>
        <v>5200</v>
      </c>
      <c r="H1089" t="s">
        <v>138</v>
      </c>
      <c r="I1089" t="s">
        <v>139</v>
      </c>
      <c r="J1089" t="s">
        <v>1229</v>
      </c>
      <c r="K1089" t="s">
        <v>3281</v>
      </c>
      <c r="L1089">
        <v>4</v>
      </c>
      <c r="M1089">
        <v>0</v>
      </c>
      <c r="N1089" s="2">
        <f t="shared" si="114"/>
        <v>5200</v>
      </c>
      <c r="O1089" s="2">
        <f t="shared" si="118"/>
        <v>4200</v>
      </c>
      <c r="P1089" s="2">
        <f t="shared" si="115"/>
        <v>16800</v>
      </c>
      <c r="Q1089" s="2">
        <f t="shared" si="116"/>
        <v>-11600</v>
      </c>
      <c r="R1089" s="3">
        <f t="shared" si="117"/>
        <v>-2.2307692307692308</v>
      </c>
      <c r="S1089" t="s">
        <v>3285</v>
      </c>
      <c r="T1089" t="s">
        <v>3287</v>
      </c>
      <c r="U1089" t="s">
        <v>3290</v>
      </c>
      <c r="V1089" t="s">
        <v>3294</v>
      </c>
      <c r="W1089" t="s">
        <v>3296</v>
      </c>
      <c r="X1089" t="s">
        <v>3304</v>
      </c>
      <c r="Y1089" t="s">
        <v>3307</v>
      </c>
      <c r="Z1089" t="s">
        <v>3310</v>
      </c>
      <c r="AA1089" t="s">
        <v>3312</v>
      </c>
    </row>
    <row r="1090" spans="1:27" x14ac:dyDescent="0.25">
      <c r="A1090" s="1">
        <v>45422</v>
      </c>
      <c r="B1090" t="s">
        <v>32</v>
      </c>
      <c r="C1090" t="s">
        <v>131</v>
      </c>
      <c r="D1090" t="s">
        <v>3321</v>
      </c>
      <c r="E1090" s="2">
        <f t="shared" ref="E1090:E1153" si="119">IF(AND(C1090="Cinnamon Rolls", D1090="Large Pack"), 1500,
IF(AND(C1090="Cinnamon Rolls", D1090="Small Pack"), 800,
IF(AND(C1090="Cinnamon Rolls", D1090="Party Pack"), 2800,
IF(D1090="500g",1300,
IF(D1090="1000g",2800,
IF(D1090="1500g",3800,
IF(D1090="2000g",4800,
IF(D1090="2500g",5800,
IF(D1090="3000g",6800,"")))))))))</f>
        <v>5800</v>
      </c>
      <c r="F1090">
        <v>1</v>
      </c>
      <c r="G1090" s="2">
        <f t="shared" ref="G1090:G1153" si="120">F1090*E1090</f>
        <v>5800</v>
      </c>
      <c r="H1090" t="s">
        <v>136</v>
      </c>
      <c r="I1090" t="s">
        <v>140</v>
      </c>
      <c r="J1090" t="s">
        <v>1230</v>
      </c>
      <c r="K1090" t="s">
        <v>3281</v>
      </c>
      <c r="L1090">
        <v>1</v>
      </c>
      <c r="M1090">
        <v>0</v>
      </c>
      <c r="N1090" s="2">
        <f t="shared" ref="N1090:N1153" si="121">G1090-M1090</f>
        <v>5800</v>
      </c>
      <c r="O1090" s="2">
        <f t="shared" si="118"/>
        <v>1000</v>
      </c>
      <c r="P1090" s="2">
        <f t="shared" ref="P1090:P1153" si="122">L1090*O1090</f>
        <v>1000</v>
      </c>
      <c r="Q1090" s="2">
        <f t="shared" ref="Q1090:Q1153" si="123">N1090-P1090</f>
        <v>4800</v>
      </c>
      <c r="R1090" s="3">
        <f t="shared" ref="R1090:R1153" si="124">Q1090/N1090*100%</f>
        <v>0.82758620689655171</v>
      </c>
      <c r="S1090" t="s">
        <v>3285</v>
      </c>
      <c r="T1090" t="s">
        <v>3287</v>
      </c>
      <c r="U1090" t="s">
        <v>3290</v>
      </c>
      <c r="V1090" t="s">
        <v>3293</v>
      </c>
      <c r="W1090" t="s">
        <v>3296</v>
      </c>
      <c r="X1090" t="s">
        <v>3304</v>
      </c>
      <c r="Y1090" t="s">
        <v>3309</v>
      </c>
      <c r="Z1090" t="s">
        <v>3310</v>
      </c>
      <c r="AA1090" t="s">
        <v>3315</v>
      </c>
    </row>
    <row r="1091" spans="1:27" x14ac:dyDescent="0.25">
      <c r="A1091" s="1">
        <v>45422</v>
      </c>
      <c r="B1091" t="s">
        <v>40</v>
      </c>
      <c r="C1091" t="s">
        <v>123</v>
      </c>
      <c r="D1091" t="s">
        <v>3328</v>
      </c>
      <c r="E1091" s="2">
        <f t="shared" si="119"/>
        <v>1500</v>
      </c>
      <c r="F1091">
        <v>5</v>
      </c>
      <c r="G1091" s="2">
        <f t="shared" si="120"/>
        <v>7500</v>
      </c>
      <c r="H1091" t="s">
        <v>137</v>
      </c>
      <c r="I1091" t="s">
        <v>140</v>
      </c>
      <c r="J1091" t="s">
        <v>1231</v>
      </c>
      <c r="K1091" t="s">
        <v>3282</v>
      </c>
      <c r="L1091">
        <v>5</v>
      </c>
      <c r="M1091">
        <v>0</v>
      </c>
      <c r="N1091" s="2">
        <f t="shared" si="121"/>
        <v>7500</v>
      </c>
      <c r="O1091" s="2">
        <f t="shared" ref="O1091:O1154" si="125">IF(AND(C1092="Cinnamon Rolls", D1092="Small Pack"), 400,
IF(AND(C1092="Cinnamon Rolls", D1092="Large Pack"), 1000,
IF(AND(C1092="Cinnamon Rolls", D1092="Party Pack"), 1300,
IF(D1092="500g", 900,
IF(D1092="1000g", 1800,
IF(D1092="1500g", 2600,
IF(D1092="2000g", 3500,
IF(D1092="2500g", 4200,
IF(D1092="3000g", 5000, "")))))))))</f>
        <v>1800</v>
      </c>
      <c r="P1091" s="2">
        <f t="shared" si="122"/>
        <v>9000</v>
      </c>
      <c r="Q1091" s="2">
        <f t="shared" si="123"/>
        <v>-1500</v>
      </c>
      <c r="R1091" s="3">
        <f t="shared" si="124"/>
        <v>-0.2</v>
      </c>
      <c r="S1091" t="s">
        <v>3285</v>
      </c>
      <c r="T1091" t="s">
        <v>3289</v>
      </c>
      <c r="U1091" t="s">
        <v>3290</v>
      </c>
      <c r="V1091" t="s">
        <v>3292</v>
      </c>
      <c r="W1091" t="s">
        <v>3296</v>
      </c>
      <c r="X1091" t="s">
        <v>3304</v>
      </c>
      <c r="Y1091" t="s">
        <v>3309</v>
      </c>
      <c r="Z1091" t="s">
        <v>3311</v>
      </c>
      <c r="AA1091" t="s">
        <v>3314</v>
      </c>
    </row>
    <row r="1092" spans="1:27" x14ac:dyDescent="0.25">
      <c r="A1092" s="1">
        <v>45422</v>
      </c>
      <c r="B1092" t="s">
        <v>76</v>
      </c>
      <c r="C1092" t="s">
        <v>122</v>
      </c>
      <c r="D1092" t="s">
        <v>3320</v>
      </c>
      <c r="E1092" s="2">
        <f t="shared" si="119"/>
        <v>2800</v>
      </c>
      <c r="F1092">
        <v>1</v>
      </c>
      <c r="G1092" s="2">
        <f t="shared" si="120"/>
        <v>2800</v>
      </c>
      <c r="H1092" t="s">
        <v>137</v>
      </c>
      <c r="I1092" t="s">
        <v>139</v>
      </c>
      <c r="J1092" t="s">
        <v>1232</v>
      </c>
      <c r="K1092" t="s">
        <v>3281</v>
      </c>
      <c r="L1092">
        <v>1</v>
      </c>
      <c r="M1092">
        <v>0</v>
      </c>
      <c r="N1092" s="2">
        <f t="shared" si="121"/>
        <v>2800</v>
      </c>
      <c r="O1092" s="2">
        <f t="shared" si="125"/>
        <v>5000</v>
      </c>
      <c r="P1092" s="2">
        <f t="shared" si="122"/>
        <v>5000</v>
      </c>
      <c r="Q1092" s="2">
        <f t="shared" si="123"/>
        <v>-2200</v>
      </c>
      <c r="R1092" s="3">
        <f t="shared" si="124"/>
        <v>-0.7857142857142857</v>
      </c>
      <c r="S1092" t="s">
        <v>3286</v>
      </c>
      <c r="T1092" t="s">
        <v>3288</v>
      </c>
      <c r="U1092" t="s">
        <v>3291</v>
      </c>
      <c r="V1092" t="s">
        <v>3292</v>
      </c>
      <c r="W1092" t="s">
        <v>3296</v>
      </c>
      <c r="X1092" t="s">
        <v>3304</v>
      </c>
      <c r="Y1092" t="s">
        <v>3308</v>
      </c>
      <c r="Z1092" t="s">
        <v>3310</v>
      </c>
      <c r="AA1092" t="s">
        <v>3313</v>
      </c>
    </row>
    <row r="1093" spans="1:27" x14ac:dyDescent="0.25">
      <c r="A1093" s="1">
        <v>45422</v>
      </c>
      <c r="B1093" t="s">
        <v>31</v>
      </c>
      <c r="C1093" t="s">
        <v>126</v>
      </c>
      <c r="D1093" t="s">
        <v>3317</v>
      </c>
      <c r="E1093" s="2">
        <f t="shared" si="119"/>
        <v>6800</v>
      </c>
      <c r="F1093">
        <v>3</v>
      </c>
      <c r="G1093" s="2">
        <f t="shared" si="120"/>
        <v>20400</v>
      </c>
      <c r="H1093" t="s">
        <v>136</v>
      </c>
      <c r="I1093" t="s">
        <v>141</v>
      </c>
      <c r="J1093" t="s">
        <v>1233</v>
      </c>
      <c r="K1093" t="s">
        <v>3281</v>
      </c>
      <c r="L1093">
        <v>3</v>
      </c>
      <c r="M1093">
        <v>0</v>
      </c>
      <c r="N1093" s="2">
        <f t="shared" si="121"/>
        <v>20400</v>
      </c>
      <c r="O1093" s="2">
        <f t="shared" si="125"/>
        <v>5000</v>
      </c>
      <c r="P1093" s="2">
        <f t="shared" si="122"/>
        <v>15000</v>
      </c>
      <c r="Q1093" s="2">
        <f t="shared" si="123"/>
        <v>5400</v>
      </c>
      <c r="R1093" s="3">
        <f t="shared" si="124"/>
        <v>0.26470588235294118</v>
      </c>
      <c r="S1093" t="s">
        <v>3286</v>
      </c>
      <c r="T1093" t="s">
        <v>3289</v>
      </c>
      <c r="U1093" t="s">
        <v>3290</v>
      </c>
      <c r="V1093" t="s">
        <v>3292</v>
      </c>
      <c r="W1093" t="s">
        <v>3296</v>
      </c>
      <c r="X1093" t="s">
        <v>3304</v>
      </c>
      <c r="Y1093" t="s">
        <v>3307</v>
      </c>
      <c r="Z1093" t="s">
        <v>3311</v>
      </c>
      <c r="AA1093" t="s">
        <v>3312</v>
      </c>
    </row>
    <row r="1094" spans="1:27" x14ac:dyDescent="0.25">
      <c r="A1094" s="1">
        <v>45422</v>
      </c>
      <c r="B1094" t="s">
        <v>30</v>
      </c>
      <c r="C1094" t="s">
        <v>134</v>
      </c>
      <c r="D1094" t="s">
        <v>3317</v>
      </c>
      <c r="E1094" s="2">
        <f t="shared" si="119"/>
        <v>6800</v>
      </c>
      <c r="F1094">
        <v>4</v>
      </c>
      <c r="G1094" s="2">
        <f t="shared" si="120"/>
        <v>27200</v>
      </c>
      <c r="H1094" t="s">
        <v>138</v>
      </c>
      <c r="I1094" t="s">
        <v>140</v>
      </c>
      <c r="J1094" t="s">
        <v>1234</v>
      </c>
      <c r="K1094" t="s">
        <v>3281</v>
      </c>
      <c r="L1094">
        <v>4</v>
      </c>
      <c r="M1094">
        <v>0</v>
      </c>
      <c r="N1094" s="2">
        <f t="shared" si="121"/>
        <v>27200</v>
      </c>
      <c r="O1094" s="2">
        <f t="shared" si="125"/>
        <v>5000</v>
      </c>
      <c r="P1094" s="2">
        <f t="shared" si="122"/>
        <v>20000</v>
      </c>
      <c r="Q1094" s="2">
        <f t="shared" si="123"/>
        <v>7200</v>
      </c>
      <c r="R1094" s="3">
        <f t="shared" si="124"/>
        <v>0.26470588235294118</v>
      </c>
      <c r="S1094" t="s">
        <v>3284</v>
      </c>
      <c r="T1094" t="s">
        <v>3288</v>
      </c>
      <c r="U1094" t="s">
        <v>3290</v>
      </c>
      <c r="V1094" t="s">
        <v>3293</v>
      </c>
      <c r="W1094" t="s">
        <v>3296</v>
      </c>
      <c r="X1094" t="s">
        <v>3304</v>
      </c>
      <c r="Y1094" t="s">
        <v>3309</v>
      </c>
      <c r="Z1094" t="s">
        <v>3310</v>
      </c>
      <c r="AA1094" t="s">
        <v>3312</v>
      </c>
    </row>
    <row r="1095" spans="1:27" x14ac:dyDescent="0.25">
      <c r="A1095" s="1">
        <v>45422</v>
      </c>
      <c r="B1095" t="s">
        <v>37</v>
      </c>
      <c r="C1095" t="s">
        <v>122</v>
      </c>
      <c r="D1095" t="s">
        <v>3317</v>
      </c>
      <c r="E1095" s="2">
        <f t="shared" si="119"/>
        <v>6800</v>
      </c>
      <c r="F1095">
        <v>4</v>
      </c>
      <c r="G1095" s="2">
        <f t="shared" si="120"/>
        <v>27200</v>
      </c>
      <c r="H1095" t="s">
        <v>137</v>
      </c>
      <c r="I1095" t="s">
        <v>139</v>
      </c>
      <c r="J1095" t="s">
        <v>1235</v>
      </c>
      <c r="K1095" t="s">
        <v>3281</v>
      </c>
      <c r="L1095">
        <v>4</v>
      </c>
      <c r="M1095">
        <v>0</v>
      </c>
      <c r="N1095" s="2">
        <f t="shared" si="121"/>
        <v>27200</v>
      </c>
      <c r="O1095" s="2">
        <f t="shared" si="125"/>
        <v>1800</v>
      </c>
      <c r="P1095" s="2">
        <f t="shared" si="122"/>
        <v>7200</v>
      </c>
      <c r="Q1095" s="2">
        <f t="shared" si="123"/>
        <v>20000</v>
      </c>
      <c r="R1095" s="3">
        <f t="shared" si="124"/>
        <v>0.73529411764705888</v>
      </c>
      <c r="S1095" t="s">
        <v>3285</v>
      </c>
      <c r="T1095" t="s">
        <v>3287</v>
      </c>
      <c r="U1095" t="s">
        <v>3290</v>
      </c>
      <c r="V1095" t="s">
        <v>3295</v>
      </c>
      <c r="W1095" t="s">
        <v>3296</v>
      </c>
      <c r="X1095" t="s">
        <v>3304</v>
      </c>
      <c r="Y1095" t="s">
        <v>3307</v>
      </c>
      <c r="Z1095" t="s">
        <v>3310</v>
      </c>
      <c r="AA1095" t="s">
        <v>3312</v>
      </c>
    </row>
    <row r="1096" spans="1:27" x14ac:dyDescent="0.25">
      <c r="A1096" s="1">
        <v>45422</v>
      </c>
      <c r="B1096" t="s">
        <v>52</v>
      </c>
      <c r="C1096" t="s">
        <v>133</v>
      </c>
      <c r="D1096" t="s">
        <v>3320</v>
      </c>
      <c r="E1096" s="2">
        <f t="shared" si="119"/>
        <v>2800</v>
      </c>
      <c r="F1096">
        <v>4</v>
      </c>
      <c r="G1096" s="2">
        <f t="shared" si="120"/>
        <v>11200</v>
      </c>
      <c r="H1096" t="s">
        <v>138</v>
      </c>
      <c r="I1096" t="s">
        <v>140</v>
      </c>
      <c r="J1096" t="s">
        <v>1236</v>
      </c>
      <c r="K1096" t="s">
        <v>3281</v>
      </c>
      <c r="L1096">
        <v>4</v>
      </c>
      <c r="M1096">
        <v>0</v>
      </c>
      <c r="N1096" s="2">
        <f t="shared" si="121"/>
        <v>11200</v>
      </c>
      <c r="O1096" s="2">
        <f t="shared" si="125"/>
        <v>900</v>
      </c>
      <c r="P1096" s="2">
        <f t="shared" si="122"/>
        <v>3600</v>
      </c>
      <c r="Q1096" s="2">
        <f t="shared" si="123"/>
        <v>7600</v>
      </c>
      <c r="R1096" s="3">
        <f t="shared" si="124"/>
        <v>0.6785714285714286</v>
      </c>
      <c r="S1096" t="s">
        <v>3286</v>
      </c>
      <c r="T1096" t="s">
        <v>3289</v>
      </c>
      <c r="U1096" t="s">
        <v>3290</v>
      </c>
      <c r="V1096" t="s">
        <v>3295</v>
      </c>
      <c r="W1096" t="s">
        <v>3296</v>
      </c>
      <c r="X1096" t="s">
        <v>3304</v>
      </c>
      <c r="Y1096" t="s">
        <v>3308</v>
      </c>
      <c r="Z1096" t="s">
        <v>3310</v>
      </c>
      <c r="AA1096" t="s">
        <v>3312</v>
      </c>
    </row>
    <row r="1097" spans="1:27" x14ac:dyDescent="0.25">
      <c r="A1097" s="1">
        <v>45422</v>
      </c>
      <c r="B1097" t="s">
        <v>23</v>
      </c>
      <c r="C1097" t="s">
        <v>133</v>
      </c>
      <c r="D1097" t="s">
        <v>3319</v>
      </c>
      <c r="E1097" s="2">
        <f t="shared" si="119"/>
        <v>1300</v>
      </c>
      <c r="F1097">
        <v>3</v>
      </c>
      <c r="G1097" s="2">
        <f t="shared" si="120"/>
        <v>3900</v>
      </c>
      <c r="H1097" t="s">
        <v>137</v>
      </c>
      <c r="I1097" t="s">
        <v>140</v>
      </c>
      <c r="J1097" t="s">
        <v>1237</v>
      </c>
      <c r="K1097" t="s">
        <v>3281</v>
      </c>
      <c r="L1097">
        <v>3</v>
      </c>
      <c r="M1097">
        <v>0</v>
      </c>
      <c r="N1097" s="2">
        <f t="shared" si="121"/>
        <v>3900</v>
      </c>
      <c r="O1097" s="2">
        <f t="shared" si="125"/>
        <v>1800</v>
      </c>
      <c r="P1097" s="2">
        <f t="shared" si="122"/>
        <v>5400</v>
      </c>
      <c r="Q1097" s="2">
        <f t="shared" si="123"/>
        <v>-1500</v>
      </c>
      <c r="R1097" s="3">
        <f t="shared" si="124"/>
        <v>-0.38461538461538464</v>
      </c>
      <c r="S1097" t="s">
        <v>3284</v>
      </c>
      <c r="T1097" t="s">
        <v>3287</v>
      </c>
      <c r="U1097" t="s">
        <v>3290</v>
      </c>
      <c r="V1097" t="s">
        <v>3292</v>
      </c>
      <c r="W1097" t="s">
        <v>3296</v>
      </c>
      <c r="X1097" t="s">
        <v>3304</v>
      </c>
      <c r="Y1097" t="s">
        <v>3308</v>
      </c>
      <c r="Z1097" t="s">
        <v>3310</v>
      </c>
      <c r="AA1097" t="s">
        <v>3314</v>
      </c>
    </row>
    <row r="1098" spans="1:27" x14ac:dyDescent="0.25">
      <c r="A1098" s="1">
        <v>45422</v>
      </c>
      <c r="B1098" t="s">
        <v>56</v>
      </c>
      <c r="C1098" t="s">
        <v>127</v>
      </c>
      <c r="D1098" t="s">
        <v>3320</v>
      </c>
      <c r="E1098" s="2">
        <f t="shared" si="119"/>
        <v>2800</v>
      </c>
      <c r="F1098">
        <v>1</v>
      </c>
      <c r="G1098" s="2">
        <f t="shared" si="120"/>
        <v>2800</v>
      </c>
      <c r="H1098" t="s">
        <v>137</v>
      </c>
      <c r="I1098" t="s">
        <v>139</v>
      </c>
      <c r="J1098" t="s">
        <v>1238</v>
      </c>
      <c r="K1098" t="s">
        <v>3281</v>
      </c>
      <c r="L1098">
        <v>1</v>
      </c>
      <c r="M1098">
        <v>0</v>
      </c>
      <c r="N1098" s="2">
        <f t="shared" si="121"/>
        <v>2800</v>
      </c>
      <c r="O1098" s="2">
        <f t="shared" si="125"/>
        <v>4200</v>
      </c>
      <c r="P1098" s="2">
        <f t="shared" si="122"/>
        <v>4200</v>
      </c>
      <c r="Q1098" s="2">
        <f t="shared" si="123"/>
        <v>-1400</v>
      </c>
      <c r="R1098" s="3">
        <f t="shared" si="124"/>
        <v>-0.5</v>
      </c>
      <c r="S1098" t="s">
        <v>3284</v>
      </c>
      <c r="T1098" t="s">
        <v>3289</v>
      </c>
      <c r="U1098" t="s">
        <v>3290</v>
      </c>
      <c r="V1098" t="s">
        <v>3295</v>
      </c>
      <c r="W1098" t="s">
        <v>3296</v>
      </c>
      <c r="X1098" t="s">
        <v>3304</v>
      </c>
      <c r="Y1098" t="s">
        <v>3307</v>
      </c>
      <c r="Z1098" t="s">
        <v>3311</v>
      </c>
      <c r="AA1098" t="s">
        <v>3314</v>
      </c>
    </row>
    <row r="1099" spans="1:27" x14ac:dyDescent="0.25">
      <c r="A1099" s="1">
        <v>45423</v>
      </c>
      <c r="B1099" t="s">
        <v>34</v>
      </c>
      <c r="C1099" t="s">
        <v>122</v>
      </c>
      <c r="D1099" t="s">
        <v>3321</v>
      </c>
      <c r="E1099" s="2">
        <f t="shared" si="119"/>
        <v>5800</v>
      </c>
      <c r="F1099">
        <v>1</v>
      </c>
      <c r="G1099" s="2">
        <f t="shared" si="120"/>
        <v>5800</v>
      </c>
      <c r="H1099" t="s">
        <v>137</v>
      </c>
      <c r="I1099" t="s">
        <v>141</v>
      </c>
      <c r="J1099" t="s">
        <v>1239</v>
      </c>
      <c r="K1099" t="s">
        <v>3281</v>
      </c>
      <c r="L1099">
        <v>1</v>
      </c>
      <c r="M1099">
        <v>0</v>
      </c>
      <c r="N1099" s="2">
        <f t="shared" si="121"/>
        <v>5800</v>
      </c>
      <c r="O1099" s="2">
        <f t="shared" si="125"/>
        <v>900</v>
      </c>
      <c r="P1099" s="2">
        <f t="shared" si="122"/>
        <v>900</v>
      </c>
      <c r="Q1099" s="2">
        <f t="shared" si="123"/>
        <v>4900</v>
      </c>
      <c r="R1099" s="3">
        <f t="shared" si="124"/>
        <v>0.84482758620689657</v>
      </c>
      <c r="S1099" t="s">
        <v>3286</v>
      </c>
      <c r="T1099" t="s">
        <v>3287</v>
      </c>
      <c r="U1099" t="s">
        <v>3291</v>
      </c>
      <c r="V1099" t="s">
        <v>3292</v>
      </c>
      <c r="W1099" t="s">
        <v>3296</v>
      </c>
      <c r="X1099" t="s">
        <v>3305</v>
      </c>
      <c r="Y1099" t="s">
        <v>3307</v>
      </c>
      <c r="Z1099" t="s">
        <v>3311</v>
      </c>
      <c r="AA1099" t="s">
        <v>3313</v>
      </c>
    </row>
    <row r="1100" spans="1:27" x14ac:dyDescent="0.25">
      <c r="A1100" s="1">
        <v>45423</v>
      </c>
      <c r="B1100" t="s">
        <v>55</v>
      </c>
      <c r="C1100" t="s">
        <v>125</v>
      </c>
      <c r="D1100" t="s">
        <v>3319</v>
      </c>
      <c r="E1100" s="2">
        <f t="shared" si="119"/>
        <v>1300</v>
      </c>
      <c r="F1100">
        <v>5</v>
      </c>
      <c r="G1100" s="2">
        <f t="shared" si="120"/>
        <v>6500</v>
      </c>
      <c r="H1100" t="s">
        <v>138</v>
      </c>
      <c r="I1100" t="s">
        <v>139</v>
      </c>
      <c r="J1100" t="s">
        <v>1240</v>
      </c>
      <c r="K1100" t="s">
        <v>3281</v>
      </c>
      <c r="L1100">
        <v>5</v>
      </c>
      <c r="M1100">
        <v>50</v>
      </c>
      <c r="N1100" s="2">
        <f t="shared" si="121"/>
        <v>6450</v>
      </c>
      <c r="O1100" s="2">
        <f t="shared" si="125"/>
        <v>400</v>
      </c>
      <c r="P1100" s="2">
        <f t="shared" si="122"/>
        <v>2000</v>
      </c>
      <c r="Q1100" s="2">
        <f t="shared" si="123"/>
        <v>4450</v>
      </c>
      <c r="R1100" s="3">
        <f t="shared" si="124"/>
        <v>0.68992248062015504</v>
      </c>
      <c r="S1100" t="s">
        <v>3285</v>
      </c>
      <c r="T1100" t="s">
        <v>3287</v>
      </c>
      <c r="U1100" t="s">
        <v>3290</v>
      </c>
      <c r="V1100" t="s">
        <v>3295</v>
      </c>
      <c r="W1100" t="s">
        <v>3296</v>
      </c>
      <c r="X1100" t="s">
        <v>3305</v>
      </c>
      <c r="Y1100" t="s">
        <v>3308</v>
      </c>
      <c r="Z1100" t="s">
        <v>3310</v>
      </c>
      <c r="AA1100" t="s">
        <v>3312</v>
      </c>
    </row>
    <row r="1101" spans="1:27" x14ac:dyDescent="0.25">
      <c r="A1101" s="1">
        <v>45423</v>
      </c>
      <c r="B1101" t="s">
        <v>64</v>
      </c>
      <c r="C1101" t="s">
        <v>123</v>
      </c>
      <c r="D1101" t="s">
        <v>3329</v>
      </c>
      <c r="E1101" s="2">
        <f t="shared" si="119"/>
        <v>800</v>
      </c>
      <c r="F1101">
        <v>3</v>
      </c>
      <c r="G1101" s="2">
        <f t="shared" si="120"/>
        <v>2400</v>
      </c>
      <c r="H1101" t="s">
        <v>138</v>
      </c>
      <c r="I1101" t="s">
        <v>140</v>
      </c>
      <c r="J1101" t="s">
        <v>1241</v>
      </c>
      <c r="K1101" t="s">
        <v>3282</v>
      </c>
      <c r="L1101">
        <v>3</v>
      </c>
      <c r="M1101">
        <v>0</v>
      </c>
      <c r="N1101" s="2">
        <f t="shared" si="121"/>
        <v>2400</v>
      </c>
      <c r="O1101" s="2">
        <f t="shared" si="125"/>
        <v>900</v>
      </c>
      <c r="P1101" s="2">
        <f t="shared" si="122"/>
        <v>2700</v>
      </c>
      <c r="Q1101" s="2">
        <f t="shared" si="123"/>
        <v>-300</v>
      </c>
      <c r="R1101" s="3">
        <f t="shared" si="124"/>
        <v>-0.125</v>
      </c>
      <c r="S1101" t="s">
        <v>3286</v>
      </c>
      <c r="T1101" t="s">
        <v>3288</v>
      </c>
      <c r="U1101" t="s">
        <v>3291</v>
      </c>
      <c r="V1101" t="s">
        <v>3294</v>
      </c>
      <c r="W1101" t="s">
        <v>3296</v>
      </c>
      <c r="X1101" t="s">
        <v>3305</v>
      </c>
      <c r="Y1101" t="s">
        <v>3307</v>
      </c>
      <c r="Z1101" t="s">
        <v>3311</v>
      </c>
      <c r="AA1101" t="s">
        <v>3315</v>
      </c>
    </row>
    <row r="1102" spans="1:27" x14ac:dyDescent="0.25">
      <c r="A1102" s="1">
        <v>45423</v>
      </c>
      <c r="B1102" t="s">
        <v>108</v>
      </c>
      <c r="C1102" t="s">
        <v>128</v>
      </c>
      <c r="D1102" t="s">
        <v>3319</v>
      </c>
      <c r="E1102" s="2">
        <f t="shared" si="119"/>
        <v>1300</v>
      </c>
      <c r="F1102">
        <v>5</v>
      </c>
      <c r="G1102" s="2">
        <f t="shared" si="120"/>
        <v>6500</v>
      </c>
      <c r="H1102" t="s">
        <v>136</v>
      </c>
      <c r="I1102" t="s">
        <v>139</v>
      </c>
      <c r="J1102" t="s">
        <v>1242</v>
      </c>
      <c r="K1102" t="s">
        <v>3283</v>
      </c>
      <c r="L1102">
        <v>5</v>
      </c>
      <c r="M1102">
        <v>0</v>
      </c>
      <c r="N1102" s="2">
        <f t="shared" si="121"/>
        <v>6500</v>
      </c>
      <c r="O1102" s="2">
        <f t="shared" si="125"/>
        <v>3500</v>
      </c>
      <c r="P1102" s="2">
        <f t="shared" si="122"/>
        <v>17500</v>
      </c>
      <c r="Q1102" s="2">
        <f t="shared" si="123"/>
        <v>-11000</v>
      </c>
      <c r="R1102" s="3">
        <f t="shared" si="124"/>
        <v>-1.6923076923076923</v>
      </c>
      <c r="S1102" t="s">
        <v>3286</v>
      </c>
      <c r="T1102" t="s">
        <v>3288</v>
      </c>
      <c r="U1102" t="s">
        <v>3291</v>
      </c>
      <c r="V1102" t="s">
        <v>3292</v>
      </c>
      <c r="W1102" t="s">
        <v>3296</v>
      </c>
      <c r="X1102" t="s">
        <v>3305</v>
      </c>
      <c r="Y1102" t="s">
        <v>3308</v>
      </c>
      <c r="Z1102" t="s">
        <v>3311</v>
      </c>
      <c r="AA1102" t="s">
        <v>3312</v>
      </c>
    </row>
    <row r="1103" spans="1:27" x14ac:dyDescent="0.25">
      <c r="A1103" s="1">
        <v>45424</v>
      </c>
      <c r="B1103" t="s">
        <v>101</v>
      </c>
      <c r="C1103" t="s">
        <v>135</v>
      </c>
      <c r="D1103" t="s">
        <v>3318</v>
      </c>
      <c r="E1103" s="2">
        <f t="shared" si="119"/>
        <v>4800</v>
      </c>
      <c r="F1103">
        <v>3</v>
      </c>
      <c r="G1103" s="2">
        <f t="shared" si="120"/>
        <v>14400</v>
      </c>
      <c r="H1103" t="s">
        <v>136</v>
      </c>
      <c r="I1103" t="s">
        <v>139</v>
      </c>
      <c r="J1103" t="s">
        <v>1243</v>
      </c>
      <c r="K1103" t="s">
        <v>3281</v>
      </c>
      <c r="L1103">
        <v>3</v>
      </c>
      <c r="M1103">
        <v>0</v>
      </c>
      <c r="N1103" s="2">
        <f t="shared" si="121"/>
        <v>14400</v>
      </c>
      <c r="O1103" s="2">
        <f t="shared" si="125"/>
        <v>5000</v>
      </c>
      <c r="P1103" s="2">
        <f t="shared" si="122"/>
        <v>15000</v>
      </c>
      <c r="Q1103" s="2">
        <f t="shared" si="123"/>
        <v>-600</v>
      </c>
      <c r="R1103" s="3">
        <f t="shared" si="124"/>
        <v>-4.1666666666666664E-2</v>
      </c>
      <c r="S1103" t="s">
        <v>3285</v>
      </c>
      <c r="T1103" t="s">
        <v>3288</v>
      </c>
      <c r="U1103" t="s">
        <v>3291</v>
      </c>
      <c r="V1103" t="s">
        <v>3293</v>
      </c>
      <c r="W1103" t="s">
        <v>3296</v>
      </c>
      <c r="X1103" t="s">
        <v>3306</v>
      </c>
      <c r="Y1103" t="s">
        <v>3309</v>
      </c>
      <c r="Z1103" t="s">
        <v>3310</v>
      </c>
      <c r="AA1103" t="s">
        <v>3315</v>
      </c>
    </row>
    <row r="1104" spans="1:27" x14ac:dyDescent="0.25">
      <c r="A1104" s="1">
        <v>45424</v>
      </c>
      <c r="B1104" t="s">
        <v>94</v>
      </c>
      <c r="C1104" t="s">
        <v>130</v>
      </c>
      <c r="D1104" t="s">
        <v>3317</v>
      </c>
      <c r="E1104" s="2">
        <f t="shared" si="119"/>
        <v>6800</v>
      </c>
      <c r="F1104">
        <v>5</v>
      </c>
      <c r="G1104" s="2">
        <f t="shared" si="120"/>
        <v>34000</v>
      </c>
      <c r="H1104" t="s">
        <v>137</v>
      </c>
      <c r="I1104" t="s">
        <v>141</v>
      </c>
      <c r="J1104" t="s">
        <v>1244</v>
      </c>
      <c r="K1104" t="s">
        <v>3281</v>
      </c>
      <c r="L1104">
        <v>5</v>
      </c>
      <c r="M1104">
        <v>100</v>
      </c>
      <c r="N1104" s="2">
        <f t="shared" si="121"/>
        <v>33900</v>
      </c>
      <c r="O1104" s="2">
        <f t="shared" si="125"/>
        <v>1800</v>
      </c>
      <c r="P1104" s="2">
        <f t="shared" si="122"/>
        <v>9000</v>
      </c>
      <c r="Q1104" s="2">
        <f t="shared" si="123"/>
        <v>24900</v>
      </c>
      <c r="R1104" s="3">
        <f t="shared" si="124"/>
        <v>0.73451327433628322</v>
      </c>
      <c r="S1104" t="s">
        <v>3286</v>
      </c>
      <c r="T1104" t="s">
        <v>3288</v>
      </c>
      <c r="U1104" t="s">
        <v>3290</v>
      </c>
      <c r="V1104" t="s">
        <v>3293</v>
      </c>
      <c r="W1104" t="s">
        <v>3296</v>
      </c>
      <c r="X1104" t="s">
        <v>3306</v>
      </c>
      <c r="Y1104" t="s">
        <v>3307</v>
      </c>
      <c r="Z1104" t="s">
        <v>3310</v>
      </c>
      <c r="AA1104" t="s">
        <v>3314</v>
      </c>
    </row>
    <row r="1105" spans="1:27" x14ac:dyDescent="0.25">
      <c r="A1105" s="1">
        <v>45424</v>
      </c>
      <c r="B1105" t="s">
        <v>90</v>
      </c>
      <c r="C1105" t="s">
        <v>130</v>
      </c>
      <c r="D1105" t="s">
        <v>3320</v>
      </c>
      <c r="E1105" s="2">
        <f t="shared" si="119"/>
        <v>2800</v>
      </c>
      <c r="F1105">
        <v>5</v>
      </c>
      <c r="G1105" s="2">
        <f t="shared" si="120"/>
        <v>14000</v>
      </c>
      <c r="H1105" t="s">
        <v>138</v>
      </c>
      <c r="I1105" t="s">
        <v>140</v>
      </c>
      <c r="J1105" t="s">
        <v>1245</v>
      </c>
      <c r="K1105" t="s">
        <v>3281</v>
      </c>
      <c r="L1105">
        <v>5</v>
      </c>
      <c r="M1105">
        <v>0</v>
      </c>
      <c r="N1105" s="2">
        <f t="shared" si="121"/>
        <v>14000</v>
      </c>
      <c r="O1105" s="2">
        <f t="shared" si="125"/>
        <v>3500</v>
      </c>
      <c r="P1105" s="2">
        <f t="shared" si="122"/>
        <v>17500</v>
      </c>
      <c r="Q1105" s="2">
        <f t="shared" si="123"/>
        <v>-3500</v>
      </c>
      <c r="R1105" s="3">
        <f t="shared" si="124"/>
        <v>-0.25</v>
      </c>
      <c r="S1105" t="s">
        <v>3285</v>
      </c>
      <c r="T1105" t="s">
        <v>3288</v>
      </c>
      <c r="U1105" t="s">
        <v>3291</v>
      </c>
      <c r="V1105" t="s">
        <v>3295</v>
      </c>
      <c r="W1105" t="s">
        <v>3296</v>
      </c>
      <c r="X1105" t="s">
        <v>3306</v>
      </c>
      <c r="Y1105" t="s">
        <v>3307</v>
      </c>
      <c r="Z1105" t="s">
        <v>3311</v>
      </c>
      <c r="AA1105" t="s">
        <v>3314</v>
      </c>
    </row>
    <row r="1106" spans="1:27" x14ac:dyDescent="0.25">
      <c r="A1106" s="1">
        <v>45424</v>
      </c>
      <c r="B1106" t="s">
        <v>36</v>
      </c>
      <c r="C1106" t="s">
        <v>124</v>
      </c>
      <c r="D1106" t="s">
        <v>3318</v>
      </c>
      <c r="E1106" s="2">
        <f t="shared" si="119"/>
        <v>4800</v>
      </c>
      <c r="F1106">
        <v>3</v>
      </c>
      <c r="G1106" s="2">
        <f t="shared" si="120"/>
        <v>14400</v>
      </c>
      <c r="H1106" t="s">
        <v>136</v>
      </c>
      <c r="I1106" t="s">
        <v>140</v>
      </c>
      <c r="J1106" t="s">
        <v>1246</v>
      </c>
      <c r="K1106" t="s">
        <v>3281</v>
      </c>
      <c r="L1106">
        <v>3</v>
      </c>
      <c r="M1106">
        <v>100</v>
      </c>
      <c r="N1106" s="2">
        <f t="shared" si="121"/>
        <v>14300</v>
      </c>
      <c r="O1106" s="2">
        <f t="shared" si="125"/>
        <v>900</v>
      </c>
      <c r="P1106" s="2">
        <f t="shared" si="122"/>
        <v>2700</v>
      </c>
      <c r="Q1106" s="2">
        <f t="shared" si="123"/>
        <v>11600</v>
      </c>
      <c r="R1106" s="3">
        <f t="shared" si="124"/>
        <v>0.81118881118881114</v>
      </c>
      <c r="S1106" t="s">
        <v>3285</v>
      </c>
      <c r="T1106" t="s">
        <v>3287</v>
      </c>
      <c r="U1106" t="s">
        <v>3291</v>
      </c>
      <c r="V1106" t="s">
        <v>3295</v>
      </c>
      <c r="W1106" t="s">
        <v>3296</v>
      </c>
      <c r="X1106" t="s">
        <v>3306</v>
      </c>
      <c r="Y1106" t="s">
        <v>3308</v>
      </c>
      <c r="Z1106" t="s">
        <v>3311</v>
      </c>
      <c r="AA1106" t="s">
        <v>3313</v>
      </c>
    </row>
    <row r="1107" spans="1:27" x14ac:dyDescent="0.25">
      <c r="A1107" s="1">
        <v>45424</v>
      </c>
      <c r="B1107" t="s">
        <v>91</v>
      </c>
      <c r="C1107" t="s">
        <v>135</v>
      </c>
      <c r="D1107" t="s">
        <v>3319</v>
      </c>
      <c r="E1107" s="2">
        <f t="shared" si="119"/>
        <v>1300</v>
      </c>
      <c r="F1107">
        <v>4</v>
      </c>
      <c r="G1107" s="2">
        <f t="shared" si="120"/>
        <v>5200</v>
      </c>
      <c r="H1107" t="s">
        <v>138</v>
      </c>
      <c r="I1107" t="s">
        <v>139</v>
      </c>
      <c r="J1107" t="s">
        <v>1247</v>
      </c>
      <c r="K1107" t="s">
        <v>3281</v>
      </c>
      <c r="L1107">
        <v>4</v>
      </c>
      <c r="M1107">
        <v>0</v>
      </c>
      <c r="N1107" s="2">
        <f t="shared" si="121"/>
        <v>5200</v>
      </c>
      <c r="O1107" s="2">
        <f t="shared" si="125"/>
        <v>4200</v>
      </c>
      <c r="P1107" s="2">
        <f t="shared" si="122"/>
        <v>16800</v>
      </c>
      <c r="Q1107" s="2">
        <f t="shared" si="123"/>
        <v>-11600</v>
      </c>
      <c r="R1107" s="3">
        <f t="shared" si="124"/>
        <v>-2.2307692307692308</v>
      </c>
      <c r="S1107" t="s">
        <v>3284</v>
      </c>
      <c r="T1107" t="s">
        <v>3287</v>
      </c>
      <c r="U1107" t="s">
        <v>3290</v>
      </c>
      <c r="V1107" t="s">
        <v>3294</v>
      </c>
      <c r="W1107" t="s">
        <v>3296</v>
      </c>
      <c r="X1107" t="s">
        <v>3306</v>
      </c>
      <c r="Y1107" t="s">
        <v>3309</v>
      </c>
      <c r="Z1107" t="s">
        <v>3311</v>
      </c>
      <c r="AA1107" t="s">
        <v>3312</v>
      </c>
    </row>
    <row r="1108" spans="1:27" x14ac:dyDescent="0.25">
      <c r="A1108" s="1">
        <v>45424</v>
      </c>
      <c r="B1108" t="s">
        <v>36</v>
      </c>
      <c r="C1108" t="s">
        <v>130</v>
      </c>
      <c r="D1108" t="s">
        <v>3321</v>
      </c>
      <c r="E1108" s="2">
        <f t="shared" si="119"/>
        <v>5800</v>
      </c>
      <c r="F1108">
        <v>2</v>
      </c>
      <c r="G1108" s="2">
        <f t="shared" si="120"/>
        <v>11600</v>
      </c>
      <c r="H1108" t="s">
        <v>138</v>
      </c>
      <c r="I1108" t="s">
        <v>140</v>
      </c>
      <c r="J1108" t="s">
        <v>1248</v>
      </c>
      <c r="K1108" t="s">
        <v>3281</v>
      </c>
      <c r="L1108">
        <v>2</v>
      </c>
      <c r="M1108">
        <v>0</v>
      </c>
      <c r="N1108" s="2">
        <f t="shared" si="121"/>
        <v>11600</v>
      </c>
      <c r="O1108" s="2">
        <f t="shared" si="125"/>
        <v>3500</v>
      </c>
      <c r="P1108" s="2">
        <f t="shared" si="122"/>
        <v>7000</v>
      </c>
      <c r="Q1108" s="2">
        <f t="shared" si="123"/>
        <v>4600</v>
      </c>
      <c r="R1108" s="3">
        <f t="shared" si="124"/>
        <v>0.39655172413793105</v>
      </c>
      <c r="S1108" t="s">
        <v>3284</v>
      </c>
      <c r="T1108" t="s">
        <v>3289</v>
      </c>
      <c r="U1108" t="s">
        <v>3291</v>
      </c>
      <c r="V1108" t="s">
        <v>3293</v>
      </c>
      <c r="W1108" t="s">
        <v>3296</v>
      </c>
      <c r="X1108" t="s">
        <v>3306</v>
      </c>
      <c r="Y1108" t="s">
        <v>3307</v>
      </c>
      <c r="Z1108" t="s">
        <v>3310</v>
      </c>
      <c r="AA1108" t="s">
        <v>3312</v>
      </c>
    </row>
    <row r="1109" spans="1:27" x14ac:dyDescent="0.25">
      <c r="A1109" s="1">
        <v>45425</v>
      </c>
      <c r="B1109" t="s">
        <v>53</v>
      </c>
      <c r="C1109" t="s">
        <v>132</v>
      </c>
      <c r="D1109" t="s">
        <v>3318</v>
      </c>
      <c r="E1109" s="2">
        <f t="shared" si="119"/>
        <v>4800</v>
      </c>
      <c r="F1109">
        <v>3</v>
      </c>
      <c r="G1109" s="2">
        <f t="shared" si="120"/>
        <v>14400</v>
      </c>
      <c r="H1109" t="s">
        <v>138</v>
      </c>
      <c r="I1109" t="s">
        <v>141</v>
      </c>
      <c r="J1109" t="s">
        <v>1249</v>
      </c>
      <c r="K1109" t="s">
        <v>3281</v>
      </c>
      <c r="L1109">
        <v>3</v>
      </c>
      <c r="M1109">
        <v>0</v>
      </c>
      <c r="N1109" s="2">
        <f t="shared" si="121"/>
        <v>14400</v>
      </c>
      <c r="O1109" s="2">
        <f t="shared" si="125"/>
        <v>5000</v>
      </c>
      <c r="P1109" s="2">
        <f t="shared" si="122"/>
        <v>15000</v>
      </c>
      <c r="Q1109" s="2">
        <f t="shared" si="123"/>
        <v>-600</v>
      </c>
      <c r="R1109" s="3">
        <f t="shared" si="124"/>
        <v>-4.1666666666666664E-2</v>
      </c>
      <c r="S1109" t="s">
        <v>3286</v>
      </c>
      <c r="T1109" t="s">
        <v>3288</v>
      </c>
      <c r="U1109" t="s">
        <v>3290</v>
      </c>
      <c r="V1109" t="s">
        <v>3293</v>
      </c>
      <c r="W1109" t="s">
        <v>3296</v>
      </c>
      <c r="X1109" t="s">
        <v>3300</v>
      </c>
      <c r="Y1109" t="s">
        <v>3309</v>
      </c>
      <c r="Z1109" t="s">
        <v>3311</v>
      </c>
      <c r="AA1109" t="s">
        <v>3313</v>
      </c>
    </row>
    <row r="1110" spans="1:27" x14ac:dyDescent="0.25">
      <c r="A1110" s="1">
        <v>45425</v>
      </c>
      <c r="B1110" t="s">
        <v>99</v>
      </c>
      <c r="C1110" t="s">
        <v>135</v>
      </c>
      <c r="D1110" t="s">
        <v>3317</v>
      </c>
      <c r="E1110" s="2">
        <f t="shared" si="119"/>
        <v>6800</v>
      </c>
      <c r="F1110">
        <v>3</v>
      </c>
      <c r="G1110" s="2">
        <f t="shared" si="120"/>
        <v>20400</v>
      </c>
      <c r="H1110" t="s">
        <v>137</v>
      </c>
      <c r="I1110" t="s">
        <v>139</v>
      </c>
      <c r="J1110" t="s">
        <v>1250</v>
      </c>
      <c r="K1110" t="s">
        <v>3281</v>
      </c>
      <c r="L1110">
        <v>3</v>
      </c>
      <c r="M1110">
        <v>0</v>
      </c>
      <c r="N1110" s="2">
        <f t="shared" si="121"/>
        <v>20400</v>
      </c>
      <c r="O1110" s="2">
        <f t="shared" si="125"/>
        <v>900</v>
      </c>
      <c r="P1110" s="2">
        <f t="shared" si="122"/>
        <v>2700</v>
      </c>
      <c r="Q1110" s="2">
        <f t="shared" si="123"/>
        <v>17700</v>
      </c>
      <c r="R1110" s="3">
        <f t="shared" si="124"/>
        <v>0.86764705882352944</v>
      </c>
      <c r="S1110" t="s">
        <v>3284</v>
      </c>
      <c r="T1110" t="s">
        <v>3287</v>
      </c>
      <c r="U1110" t="s">
        <v>3291</v>
      </c>
      <c r="V1110" t="s">
        <v>3292</v>
      </c>
      <c r="W1110" t="s">
        <v>3296</v>
      </c>
      <c r="X1110" t="s">
        <v>3300</v>
      </c>
      <c r="Y1110" t="s">
        <v>3309</v>
      </c>
      <c r="Z1110" t="s">
        <v>3310</v>
      </c>
      <c r="AA1110" t="s">
        <v>3312</v>
      </c>
    </row>
    <row r="1111" spans="1:27" x14ac:dyDescent="0.25">
      <c r="A1111" s="1">
        <v>45425</v>
      </c>
      <c r="B1111" t="s">
        <v>116</v>
      </c>
      <c r="C1111" t="s">
        <v>135</v>
      </c>
      <c r="D1111" t="s">
        <v>3319</v>
      </c>
      <c r="E1111" s="2">
        <f t="shared" si="119"/>
        <v>1300</v>
      </c>
      <c r="F1111">
        <v>5</v>
      </c>
      <c r="G1111" s="2">
        <f t="shared" si="120"/>
        <v>6500</v>
      </c>
      <c r="H1111" t="s">
        <v>138</v>
      </c>
      <c r="I1111" t="s">
        <v>141</v>
      </c>
      <c r="J1111" t="s">
        <v>1251</v>
      </c>
      <c r="K1111" t="s">
        <v>3281</v>
      </c>
      <c r="L1111">
        <v>5</v>
      </c>
      <c r="M1111">
        <v>0</v>
      </c>
      <c r="N1111" s="2">
        <f t="shared" si="121"/>
        <v>6500</v>
      </c>
      <c r="O1111" s="2">
        <f t="shared" si="125"/>
        <v>4200</v>
      </c>
      <c r="P1111" s="2">
        <f t="shared" si="122"/>
        <v>21000</v>
      </c>
      <c r="Q1111" s="2">
        <f t="shared" si="123"/>
        <v>-14500</v>
      </c>
      <c r="R1111" s="3">
        <f t="shared" si="124"/>
        <v>-2.2307692307692308</v>
      </c>
      <c r="S1111" t="s">
        <v>3284</v>
      </c>
      <c r="T1111" t="s">
        <v>3287</v>
      </c>
      <c r="U1111" t="s">
        <v>3290</v>
      </c>
      <c r="V1111" t="s">
        <v>3292</v>
      </c>
      <c r="W1111" t="s">
        <v>3296</v>
      </c>
      <c r="X1111" t="s">
        <v>3300</v>
      </c>
      <c r="Y1111" t="s">
        <v>3307</v>
      </c>
      <c r="Z1111" t="s">
        <v>3310</v>
      </c>
      <c r="AA1111" t="s">
        <v>3314</v>
      </c>
    </row>
    <row r="1112" spans="1:27" x14ac:dyDescent="0.25">
      <c r="A1112" s="1">
        <v>45425</v>
      </c>
      <c r="B1112" t="s">
        <v>103</v>
      </c>
      <c r="C1112" t="s">
        <v>133</v>
      </c>
      <c r="D1112" t="s">
        <v>3321</v>
      </c>
      <c r="E1112" s="2">
        <f t="shared" si="119"/>
        <v>5800</v>
      </c>
      <c r="F1112">
        <v>1</v>
      </c>
      <c r="G1112" s="2">
        <f t="shared" si="120"/>
        <v>5800</v>
      </c>
      <c r="H1112" t="s">
        <v>136</v>
      </c>
      <c r="I1112" t="s">
        <v>139</v>
      </c>
      <c r="J1112" t="s">
        <v>1252</v>
      </c>
      <c r="K1112" t="s">
        <v>3281</v>
      </c>
      <c r="L1112">
        <v>1</v>
      </c>
      <c r="M1112">
        <v>0</v>
      </c>
      <c r="N1112" s="2">
        <f t="shared" si="121"/>
        <v>5800</v>
      </c>
      <c r="O1112" s="2">
        <f t="shared" si="125"/>
        <v>2600</v>
      </c>
      <c r="P1112" s="2">
        <f t="shared" si="122"/>
        <v>2600</v>
      </c>
      <c r="Q1112" s="2">
        <f t="shared" si="123"/>
        <v>3200</v>
      </c>
      <c r="R1112" s="3">
        <f t="shared" si="124"/>
        <v>0.55172413793103448</v>
      </c>
      <c r="S1112" t="s">
        <v>3284</v>
      </c>
      <c r="T1112" t="s">
        <v>3288</v>
      </c>
      <c r="U1112" t="s">
        <v>3291</v>
      </c>
      <c r="V1112" t="s">
        <v>3292</v>
      </c>
      <c r="W1112" t="s">
        <v>3296</v>
      </c>
      <c r="X1112" t="s">
        <v>3300</v>
      </c>
      <c r="Y1112" t="s">
        <v>3308</v>
      </c>
      <c r="Z1112" t="s">
        <v>3310</v>
      </c>
      <c r="AA1112" t="s">
        <v>3312</v>
      </c>
    </row>
    <row r="1113" spans="1:27" x14ac:dyDescent="0.25">
      <c r="A1113" s="1">
        <v>45426</v>
      </c>
      <c r="B1113" t="s">
        <v>42</v>
      </c>
      <c r="C1113" t="s">
        <v>126</v>
      </c>
      <c r="D1113" t="s">
        <v>3322</v>
      </c>
      <c r="E1113" s="2">
        <f t="shared" si="119"/>
        <v>3800</v>
      </c>
      <c r="F1113">
        <v>3</v>
      </c>
      <c r="G1113" s="2">
        <f t="shared" si="120"/>
        <v>11400</v>
      </c>
      <c r="H1113" t="s">
        <v>137</v>
      </c>
      <c r="I1113" t="s">
        <v>140</v>
      </c>
      <c r="J1113" t="s">
        <v>1253</v>
      </c>
      <c r="K1113" t="s">
        <v>3281</v>
      </c>
      <c r="L1113">
        <v>3</v>
      </c>
      <c r="M1113">
        <v>0</v>
      </c>
      <c r="N1113" s="2">
        <f t="shared" si="121"/>
        <v>11400</v>
      </c>
      <c r="O1113" s="2">
        <f t="shared" si="125"/>
        <v>5000</v>
      </c>
      <c r="P1113" s="2">
        <f t="shared" si="122"/>
        <v>15000</v>
      </c>
      <c r="Q1113" s="2">
        <f t="shared" si="123"/>
        <v>-3600</v>
      </c>
      <c r="R1113" s="3">
        <f t="shared" si="124"/>
        <v>-0.31578947368421051</v>
      </c>
      <c r="S1113" t="s">
        <v>3285</v>
      </c>
      <c r="T1113" t="s">
        <v>3287</v>
      </c>
      <c r="U1113" t="s">
        <v>3291</v>
      </c>
      <c r="V1113" t="s">
        <v>3292</v>
      </c>
      <c r="W1113" t="s">
        <v>3296</v>
      </c>
      <c r="X1113" t="s">
        <v>3301</v>
      </c>
      <c r="Y1113" t="s">
        <v>3309</v>
      </c>
      <c r="Z1113" t="s">
        <v>3311</v>
      </c>
      <c r="AA1113" t="s">
        <v>3312</v>
      </c>
    </row>
    <row r="1114" spans="1:27" x14ac:dyDescent="0.25">
      <c r="A1114" s="1">
        <v>45426</v>
      </c>
      <c r="B1114" t="s">
        <v>47</v>
      </c>
      <c r="C1114" t="s">
        <v>127</v>
      </c>
      <c r="D1114" t="s">
        <v>3317</v>
      </c>
      <c r="E1114" s="2">
        <f t="shared" si="119"/>
        <v>6800</v>
      </c>
      <c r="F1114">
        <v>4</v>
      </c>
      <c r="G1114" s="2">
        <f t="shared" si="120"/>
        <v>27200</v>
      </c>
      <c r="H1114" t="s">
        <v>138</v>
      </c>
      <c r="I1114" t="s">
        <v>141</v>
      </c>
      <c r="J1114" t="s">
        <v>1254</v>
      </c>
      <c r="K1114" t="s">
        <v>3281</v>
      </c>
      <c r="L1114">
        <v>4</v>
      </c>
      <c r="M1114">
        <v>0</v>
      </c>
      <c r="N1114" s="2">
        <f t="shared" si="121"/>
        <v>27200</v>
      </c>
      <c r="O1114" s="2">
        <f t="shared" si="125"/>
        <v>2600</v>
      </c>
      <c r="P1114" s="2">
        <f t="shared" si="122"/>
        <v>10400</v>
      </c>
      <c r="Q1114" s="2">
        <f t="shared" si="123"/>
        <v>16800</v>
      </c>
      <c r="R1114" s="3">
        <f t="shared" si="124"/>
        <v>0.61764705882352944</v>
      </c>
      <c r="S1114" t="s">
        <v>3284</v>
      </c>
      <c r="T1114" t="s">
        <v>3287</v>
      </c>
      <c r="U1114" t="s">
        <v>3291</v>
      </c>
      <c r="V1114" t="s">
        <v>3292</v>
      </c>
      <c r="W1114" t="s">
        <v>3296</v>
      </c>
      <c r="X1114" t="s">
        <v>3301</v>
      </c>
      <c r="Y1114" t="s">
        <v>3308</v>
      </c>
      <c r="Z1114" t="s">
        <v>3311</v>
      </c>
      <c r="AA1114" t="s">
        <v>3315</v>
      </c>
    </row>
    <row r="1115" spans="1:27" x14ac:dyDescent="0.25">
      <c r="A1115" s="1">
        <v>45426</v>
      </c>
      <c r="B1115" t="s">
        <v>53</v>
      </c>
      <c r="C1115" t="s">
        <v>134</v>
      </c>
      <c r="D1115" t="s">
        <v>3322</v>
      </c>
      <c r="E1115" s="2">
        <f t="shared" si="119"/>
        <v>3800</v>
      </c>
      <c r="F1115">
        <v>3</v>
      </c>
      <c r="G1115" s="2">
        <f t="shared" si="120"/>
        <v>11400</v>
      </c>
      <c r="H1115" t="s">
        <v>137</v>
      </c>
      <c r="I1115" t="s">
        <v>139</v>
      </c>
      <c r="J1115" t="s">
        <v>1255</v>
      </c>
      <c r="K1115" t="s">
        <v>3281</v>
      </c>
      <c r="L1115">
        <v>3</v>
      </c>
      <c r="M1115">
        <v>0</v>
      </c>
      <c r="N1115" s="2">
        <f t="shared" si="121"/>
        <v>11400</v>
      </c>
      <c r="O1115" s="2">
        <f t="shared" si="125"/>
        <v>1800</v>
      </c>
      <c r="P1115" s="2">
        <f t="shared" si="122"/>
        <v>5400</v>
      </c>
      <c r="Q1115" s="2">
        <f t="shared" si="123"/>
        <v>6000</v>
      </c>
      <c r="R1115" s="3">
        <f t="shared" si="124"/>
        <v>0.52631578947368418</v>
      </c>
      <c r="S1115" t="s">
        <v>3286</v>
      </c>
      <c r="T1115" t="s">
        <v>3287</v>
      </c>
      <c r="U1115" t="s">
        <v>3291</v>
      </c>
      <c r="V1115" t="s">
        <v>3295</v>
      </c>
      <c r="W1115" t="s">
        <v>3296</v>
      </c>
      <c r="X1115" t="s">
        <v>3301</v>
      </c>
      <c r="Y1115" t="s">
        <v>3307</v>
      </c>
      <c r="Z1115" t="s">
        <v>3311</v>
      </c>
      <c r="AA1115" t="s">
        <v>3313</v>
      </c>
    </row>
    <row r="1116" spans="1:27" x14ac:dyDescent="0.25">
      <c r="A1116" s="1">
        <v>45426</v>
      </c>
      <c r="B1116" t="s">
        <v>55</v>
      </c>
      <c r="C1116" t="s">
        <v>133</v>
      </c>
      <c r="D1116" t="s">
        <v>3320</v>
      </c>
      <c r="E1116" s="2">
        <f t="shared" si="119"/>
        <v>2800</v>
      </c>
      <c r="F1116">
        <v>5</v>
      </c>
      <c r="G1116" s="2">
        <f t="shared" si="120"/>
        <v>14000</v>
      </c>
      <c r="H1116" t="s">
        <v>138</v>
      </c>
      <c r="I1116" t="s">
        <v>139</v>
      </c>
      <c r="J1116" t="s">
        <v>1256</v>
      </c>
      <c r="K1116" t="s">
        <v>3281</v>
      </c>
      <c r="L1116">
        <v>5</v>
      </c>
      <c r="M1116">
        <v>0</v>
      </c>
      <c r="N1116" s="2">
        <f t="shared" si="121"/>
        <v>14000</v>
      </c>
      <c r="O1116" s="2">
        <f t="shared" si="125"/>
        <v>5000</v>
      </c>
      <c r="P1116" s="2">
        <f t="shared" si="122"/>
        <v>25000</v>
      </c>
      <c r="Q1116" s="2">
        <f t="shared" si="123"/>
        <v>-11000</v>
      </c>
      <c r="R1116" s="3">
        <f t="shared" si="124"/>
        <v>-0.7857142857142857</v>
      </c>
      <c r="S1116" t="s">
        <v>3284</v>
      </c>
      <c r="T1116" t="s">
        <v>3288</v>
      </c>
      <c r="U1116" t="s">
        <v>3291</v>
      </c>
      <c r="V1116" t="s">
        <v>3293</v>
      </c>
      <c r="W1116" t="s">
        <v>3296</v>
      </c>
      <c r="X1116" t="s">
        <v>3301</v>
      </c>
      <c r="Y1116" t="s">
        <v>3308</v>
      </c>
      <c r="Z1116" t="s">
        <v>3311</v>
      </c>
      <c r="AA1116" t="s">
        <v>3313</v>
      </c>
    </row>
    <row r="1117" spans="1:27" x14ac:dyDescent="0.25">
      <c r="A1117" s="1">
        <v>45426</v>
      </c>
      <c r="B1117" t="s">
        <v>43</v>
      </c>
      <c r="C1117" t="s">
        <v>125</v>
      </c>
      <c r="D1117" t="s">
        <v>3317</v>
      </c>
      <c r="E1117" s="2">
        <f t="shared" si="119"/>
        <v>6800</v>
      </c>
      <c r="F1117">
        <v>2</v>
      </c>
      <c r="G1117" s="2">
        <f t="shared" si="120"/>
        <v>13600</v>
      </c>
      <c r="H1117" t="s">
        <v>137</v>
      </c>
      <c r="I1117" t="s">
        <v>140</v>
      </c>
      <c r="J1117" t="s">
        <v>1257</v>
      </c>
      <c r="K1117" t="s">
        <v>3281</v>
      </c>
      <c r="L1117">
        <v>2</v>
      </c>
      <c r="M1117">
        <v>0</v>
      </c>
      <c r="N1117" s="2">
        <f t="shared" si="121"/>
        <v>13600</v>
      </c>
      <c r="O1117" s="2">
        <f t="shared" si="125"/>
        <v>2600</v>
      </c>
      <c r="P1117" s="2">
        <f t="shared" si="122"/>
        <v>5200</v>
      </c>
      <c r="Q1117" s="2">
        <f t="shared" si="123"/>
        <v>8400</v>
      </c>
      <c r="R1117" s="3">
        <f t="shared" si="124"/>
        <v>0.61764705882352944</v>
      </c>
      <c r="S1117" t="s">
        <v>3284</v>
      </c>
      <c r="T1117" t="s">
        <v>3288</v>
      </c>
      <c r="U1117" t="s">
        <v>3291</v>
      </c>
      <c r="V1117" t="s">
        <v>3295</v>
      </c>
      <c r="W1117" t="s">
        <v>3296</v>
      </c>
      <c r="X1117" t="s">
        <v>3301</v>
      </c>
      <c r="Y1117" t="s">
        <v>3309</v>
      </c>
      <c r="Z1117" t="s">
        <v>3311</v>
      </c>
      <c r="AA1117" t="s">
        <v>3312</v>
      </c>
    </row>
    <row r="1118" spans="1:27" x14ac:dyDescent="0.25">
      <c r="A1118" s="1">
        <v>45426</v>
      </c>
      <c r="B1118" t="s">
        <v>112</v>
      </c>
      <c r="C1118" t="s">
        <v>124</v>
      </c>
      <c r="D1118" t="s">
        <v>3322</v>
      </c>
      <c r="E1118" s="2">
        <f t="shared" si="119"/>
        <v>3800</v>
      </c>
      <c r="F1118">
        <v>1</v>
      </c>
      <c r="G1118" s="2">
        <f t="shared" si="120"/>
        <v>3800</v>
      </c>
      <c r="H1118" t="s">
        <v>137</v>
      </c>
      <c r="I1118" t="s">
        <v>140</v>
      </c>
      <c r="J1118" t="s">
        <v>1258</v>
      </c>
      <c r="K1118" t="s">
        <v>3281</v>
      </c>
      <c r="L1118">
        <v>1</v>
      </c>
      <c r="M1118">
        <v>100</v>
      </c>
      <c r="N1118" s="2">
        <f t="shared" si="121"/>
        <v>3700</v>
      </c>
      <c r="O1118" s="2">
        <f t="shared" si="125"/>
        <v>2600</v>
      </c>
      <c r="P1118" s="2">
        <f t="shared" si="122"/>
        <v>2600</v>
      </c>
      <c r="Q1118" s="2">
        <f t="shared" si="123"/>
        <v>1100</v>
      </c>
      <c r="R1118" s="3">
        <f t="shared" si="124"/>
        <v>0.29729729729729731</v>
      </c>
      <c r="S1118" t="s">
        <v>3286</v>
      </c>
      <c r="T1118" t="s">
        <v>3289</v>
      </c>
      <c r="U1118" t="s">
        <v>3290</v>
      </c>
      <c r="V1118" t="s">
        <v>3294</v>
      </c>
      <c r="W1118" t="s">
        <v>3296</v>
      </c>
      <c r="X1118" t="s">
        <v>3301</v>
      </c>
      <c r="Y1118" t="s">
        <v>3308</v>
      </c>
      <c r="Z1118" t="s">
        <v>3311</v>
      </c>
      <c r="AA1118" t="s">
        <v>3314</v>
      </c>
    </row>
    <row r="1119" spans="1:27" x14ac:dyDescent="0.25">
      <c r="A1119" s="1">
        <v>45426</v>
      </c>
      <c r="B1119" t="s">
        <v>67</v>
      </c>
      <c r="C1119" t="s">
        <v>122</v>
      </c>
      <c r="D1119" t="s">
        <v>3322</v>
      </c>
      <c r="E1119" s="2">
        <f t="shared" si="119"/>
        <v>3800</v>
      </c>
      <c r="F1119">
        <v>5</v>
      </c>
      <c r="G1119" s="2">
        <f t="shared" si="120"/>
        <v>19000</v>
      </c>
      <c r="H1119" t="s">
        <v>138</v>
      </c>
      <c r="I1119" t="s">
        <v>140</v>
      </c>
      <c r="J1119" t="s">
        <v>1259</v>
      </c>
      <c r="K1119" t="s">
        <v>3281</v>
      </c>
      <c r="L1119">
        <v>5</v>
      </c>
      <c r="M1119">
        <v>0</v>
      </c>
      <c r="N1119" s="2">
        <f t="shared" si="121"/>
        <v>19000</v>
      </c>
      <c r="O1119" s="2">
        <f t="shared" si="125"/>
        <v>2600</v>
      </c>
      <c r="P1119" s="2">
        <f t="shared" si="122"/>
        <v>13000</v>
      </c>
      <c r="Q1119" s="2">
        <f t="shared" si="123"/>
        <v>6000</v>
      </c>
      <c r="R1119" s="3">
        <f t="shared" si="124"/>
        <v>0.31578947368421051</v>
      </c>
      <c r="S1119" t="s">
        <v>3285</v>
      </c>
      <c r="T1119" t="s">
        <v>3289</v>
      </c>
      <c r="U1119" t="s">
        <v>3291</v>
      </c>
      <c r="V1119" t="s">
        <v>3292</v>
      </c>
      <c r="W1119" t="s">
        <v>3296</v>
      </c>
      <c r="X1119" t="s">
        <v>3301</v>
      </c>
      <c r="Y1119" t="s">
        <v>3307</v>
      </c>
      <c r="Z1119" t="s">
        <v>3311</v>
      </c>
      <c r="AA1119" t="s">
        <v>3315</v>
      </c>
    </row>
    <row r="1120" spans="1:27" x14ac:dyDescent="0.25">
      <c r="A1120" s="1">
        <v>45426</v>
      </c>
      <c r="B1120" t="s">
        <v>56</v>
      </c>
      <c r="C1120" t="s">
        <v>132</v>
      </c>
      <c r="D1120" t="s">
        <v>3322</v>
      </c>
      <c r="E1120" s="2">
        <f t="shared" si="119"/>
        <v>3800</v>
      </c>
      <c r="F1120">
        <v>1</v>
      </c>
      <c r="G1120" s="2">
        <f t="shared" si="120"/>
        <v>3800</v>
      </c>
      <c r="H1120" t="s">
        <v>138</v>
      </c>
      <c r="I1120" t="s">
        <v>140</v>
      </c>
      <c r="J1120" t="s">
        <v>1260</v>
      </c>
      <c r="K1120" t="s">
        <v>3281</v>
      </c>
      <c r="L1120">
        <v>1</v>
      </c>
      <c r="M1120">
        <v>0</v>
      </c>
      <c r="N1120" s="2">
        <f t="shared" si="121"/>
        <v>3800</v>
      </c>
      <c r="O1120" s="2">
        <f t="shared" si="125"/>
        <v>1800</v>
      </c>
      <c r="P1120" s="2">
        <f t="shared" si="122"/>
        <v>1800</v>
      </c>
      <c r="Q1120" s="2">
        <f t="shared" si="123"/>
        <v>2000</v>
      </c>
      <c r="R1120" s="3">
        <f t="shared" si="124"/>
        <v>0.52631578947368418</v>
      </c>
      <c r="S1120" t="s">
        <v>3286</v>
      </c>
      <c r="T1120" t="s">
        <v>3289</v>
      </c>
      <c r="U1120" t="s">
        <v>3291</v>
      </c>
      <c r="V1120" t="s">
        <v>3292</v>
      </c>
      <c r="W1120" t="s">
        <v>3296</v>
      </c>
      <c r="X1120" t="s">
        <v>3301</v>
      </c>
      <c r="Y1120" t="s">
        <v>3309</v>
      </c>
      <c r="Z1120" t="s">
        <v>3310</v>
      </c>
      <c r="AA1120" t="s">
        <v>3315</v>
      </c>
    </row>
    <row r="1121" spans="1:27" x14ac:dyDescent="0.25">
      <c r="A1121" s="1">
        <v>45426</v>
      </c>
      <c r="B1121" t="s">
        <v>105</v>
      </c>
      <c r="C1121" t="s">
        <v>125</v>
      </c>
      <c r="D1121" t="s">
        <v>3320</v>
      </c>
      <c r="E1121" s="2">
        <f t="shared" si="119"/>
        <v>2800</v>
      </c>
      <c r="F1121">
        <v>4</v>
      </c>
      <c r="G1121" s="2">
        <f t="shared" si="120"/>
        <v>11200</v>
      </c>
      <c r="H1121" t="s">
        <v>136</v>
      </c>
      <c r="I1121" t="s">
        <v>141</v>
      </c>
      <c r="J1121" t="s">
        <v>1261</v>
      </c>
      <c r="K1121" t="s">
        <v>3281</v>
      </c>
      <c r="L1121">
        <v>4</v>
      </c>
      <c r="M1121">
        <v>0</v>
      </c>
      <c r="N1121" s="2">
        <f t="shared" si="121"/>
        <v>11200</v>
      </c>
      <c r="O1121" s="2">
        <f t="shared" si="125"/>
        <v>1800</v>
      </c>
      <c r="P1121" s="2">
        <f t="shared" si="122"/>
        <v>7200</v>
      </c>
      <c r="Q1121" s="2">
        <f t="shared" si="123"/>
        <v>4000</v>
      </c>
      <c r="R1121" s="3">
        <f t="shared" si="124"/>
        <v>0.35714285714285715</v>
      </c>
      <c r="S1121" t="s">
        <v>3285</v>
      </c>
      <c r="T1121" t="s">
        <v>3287</v>
      </c>
      <c r="U1121" t="s">
        <v>3291</v>
      </c>
      <c r="V1121" t="s">
        <v>3293</v>
      </c>
      <c r="W1121" t="s">
        <v>3296</v>
      </c>
      <c r="X1121" t="s">
        <v>3301</v>
      </c>
      <c r="Y1121" t="s">
        <v>3308</v>
      </c>
      <c r="Z1121" t="s">
        <v>3311</v>
      </c>
      <c r="AA1121" t="s">
        <v>3314</v>
      </c>
    </row>
    <row r="1122" spans="1:27" x14ac:dyDescent="0.25">
      <c r="A1122" s="1">
        <v>45427</v>
      </c>
      <c r="B1122" t="s">
        <v>79</v>
      </c>
      <c r="C1122" t="s">
        <v>132</v>
      </c>
      <c r="D1122" t="s">
        <v>3320</v>
      </c>
      <c r="E1122" s="2">
        <f t="shared" si="119"/>
        <v>2800</v>
      </c>
      <c r="F1122">
        <v>5</v>
      </c>
      <c r="G1122" s="2">
        <f t="shared" si="120"/>
        <v>14000</v>
      </c>
      <c r="H1122" t="s">
        <v>138</v>
      </c>
      <c r="I1122" t="s">
        <v>139</v>
      </c>
      <c r="J1122" t="s">
        <v>1262</v>
      </c>
      <c r="K1122" t="s">
        <v>3281</v>
      </c>
      <c r="L1122">
        <v>5</v>
      </c>
      <c r="M1122">
        <v>50</v>
      </c>
      <c r="N1122" s="2">
        <f t="shared" si="121"/>
        <v>13950</v>
      </c>
      <c r="O1122" s="2">
        <f t="shared" si="125"/>
        <v>4200</v>
      </c>
      <c r="P1122" s="2">
        <f t="shared" si="122"/>
        <v>21000</v>
      </c>
      <c r="Q1122" s="2">
        <f t="shared" si="123"/>
        <v>-7050</v>
      </c>
      <c r="R1122" s="3">
        <f t="shared" si="124"/>
        <v>-0.5053763440860215</v>
      </c>
      <c r="S1122" t="s">
        <v>3285</v>
      </c>
      <c r="T1122" t="s">
        <v>3287</v>
      </c>
      <c r="U1122" t="s">
        <v>3290</v>
      </c>
      <c r="V1122" t="s">
        <v>3294</v>
      </c>
      <c r="W1122" t="s">
        <v>3296</v>
      </c>
      <c r="X1122" t="s">
        <v>3302</v>
      </c>
      <c r="Y1122" t="s">
        <v>3307</v>
      </c>
      <c r="Z1122" t="s">
        <v>3310</v>
      </c>
      <c r="AA1122" t="s">
        <v>3313</v>
      </c>
    </row>
    <row r="1123" spans="1:27" x14ac:dyDescent="0.25">
      <c r="A1123" s="1">
        <v>45427</v>
      </c>
      <c r="B1123" t="s">
        <v>86</v>
      </c>
      <c r="C1123" t="s">
        <v>129</v>
      </c>
      <c r="D1123" t="s">
        <v>3321</v>
      </c>
      <c r="E1123" s="2">
        <f t="shared" si="119"/>
        <v>5800</v>
      </c>
      <c r="F1123">
        <v>5</v>
      </c>
      <c r="G1123" s="2">
        <f t="shared" si="120"/>
        <v>29000</v>
      </c>
      <c r="H1123" t="s">
        <v>136</v>
      </c>
      <c r="I1123" t="s">
        <v>141</v>
      </c>
      <c r="J1123" t="s">
        <v>1263</v>
      </c>
      <c r="K1123" t="s">
        <v>3281</v>
      </c>
      <c r="L1123">
        <v>5</v>
      </c>
      <c r="M1123">
        <v>0</v>
      </c>
      <c r="N1123" s="2">
        <f t="shared" si="121"/>
        <v>29000</v>
      </c>
      <c r="O1123" s="2">
        <f t="shared" si="125"/>
        <v>5000</v>
      </c>
      <c r="P1123" s="2">
        <f t="shared" si="122"/>
        <v>25000</v>
      </c>
      <c r="Q1123" s="2">
        <f t="shared" si="123"/>
        <v>4000</v>
      </c>
      <c r="R1123" s="3">
        <f t="shared" si="124"/>
        <v>0.13793103448275862</v>
      </c>
      <c r="S1123" t="s">
        <v>3286</v>
      </c>
      <c r="T1123" t="s">
        <v>3288</v>
      </c>
      <c r="U1123" t="s">
        <v>3290</v>
      </c>
      <c r="V1123" t="s">
        <v>3293</v>
      </c>
      <c r="W1123" t="s">
        <v>3296</v>
      </c>
      <c r="X1123" t="s">
        <v>3302</v>
      </c>
      <c r="Y1123" t="s">
        <v>3309</v>
      </c>
      <c r="Z1123" t="s">
        <v>3310</v>
      </c>
      <c r="AA1123" t="s">
        <v>3314</v>
      </c>
    </row>
    <row r="1124" spans="1:27" x14ac:dyDescent="0.25">
      <c r="A1124" s="1">
        <v>45427</v>
      </c>
      <c r="B1124" t="s">
        <v>71</v>
      </c>
      <c r="C1124" t="s">
        <v>127</v>
      </c>
      <c r="D1124" t="s">
        <v>3317</v>
      </c>
      <c r="E1124" s="2">
        <f t="shared" si="119"/>
        <v>6800</v>
      </c>
      <c r="F1124">
        <v>5</v>
      </c>
      <c r="G1124" s="2">
        <f t="shared" si="120"/>
        <v>34000</v>
      </c>
      <c r="H1124" t="s">
        <v>137</v>
      </c>
      <c r="I1124" t="s">
        <v>139</v>
      </c>
      <c r="J1124" t="s">
        <v>1264</v>
      </c>
      <c r="K1124" t="s">
        <v>3281</v>
      </c>
      <c r="L1124">
        <v>5</v>
      </c>
      <c r="M1124">
        <v>0</v>
      </c>
      <c r="N1124" s="2">
        <f t="shared" si="121"/>
        <v>34000</v>
      </c>
      <c r="O1124" s="2">
        <f t="shared" si="125"/>
        <v>5000</v>
      </c>
      <c r="P1124" s="2">
        <f t="shared" si="122"/>
        <v>25000</v>
      </c>
      <c r="Q1124" s="2">
        <f t="shared" si="123"/>
        <v>9000</v>
      </c>
      <c r="R1124" s="3">
        <f t="shared" si="124"/>
        <v>0.26470588235294118</v>
      </c>
      <c r="S1124" t="s">
        <v>3286</v>
      </c>
      <c r="T1124" t="s">
        <v>3289</v>
      </c>
      <c r="U1124" t="s">
        <v>3290</v>
      </c>
      <c r="V1124" t="s">
        <v>3294</v>
      </c>
      <c r="W1124" t="s">
        <v>3296</v>
      </c>
      <c r="X1124" t="s">
        <v>3302</v>
      </c>
      <c r="Y1124" t="s">
        <v>3307</v>
      </c>
      <c r="Z1124" t="s">
        <v>3311</v>
      </c>
      <c r="AA1124" t="s">
        <v>3315</v>
      </c>
    </row>
    <row r="1125" spans="1:27" x14ac:dyDescent="0.25">
      <c r="A1125" s="1">
        <v>45427</v>
      </c>
      <c r="B1125" t="s">
        <v>48</v>
      </c>
      <c r="C1125" t="s">
        <v>128</v>
      </c>
      <c r="D1125" t="s">
        <v>3317</v>
      </c>
      <c r="E1125" s="2">
        <f t="shared" si="119"/>
        <v>6800</v>
      </c>
      <c r="F1125">
        <v>5</v>
      </c>
      <c r="G1125" s="2">
        <f t="shared" si="120"/>
        <v>34000</v>
      </c>
      <c r="H1125" t="s">
        <v>136</v>
      </c>
      <c r="I1125" t="s">
        <v>140</v>
      </c>
      <c r="J1125" t="s">
        <v>1265</v>
      </c>
      <c r="K1125" t="s">
        <v>3283</v>
      </c>
      <c r="L1125">
        <v>5</v>
      </c>
      <c r="M1125">
        <v>50</v>
      </c>
      <c r="N1125" s="2">
        <f t="shared" si="121"/>
        <v>33950</v>
      </c>
      <c r="O1125" s="2">
        <f t="shared" si="125"/>
        <v>5000</v>
      </c>
      <c r="P1125" s="2">
        <f t="shared" si="122"/>
        <v>25000</v>
      </c>
      <c r="Q1125" s="2">
        <f t="shared" si="123"/>
        <v>8950</v>
      </c>
      <c r="R1125" s="3">
        <f t="shared" si="124"/>
        <v>0.26362297496318116</v>
      </c>
      <c r="S1125" t="s">
        <v>3284</v>
      </c>
      <c r="T1125" t="s">
        <v>3288</v>
      </c>
      <c r="U1125" t="s">
        <v>3290</v>
      </c>
      <c r="V1125" t="s">
        <v>3293</v>
      </c>
      <c r="W1125" t="s">
        <v>3296</v>
      </c>
      <c r="X1125" t="s">
        <v>3302</v>
      </c>
      <c r="Y1125" t="s">
        <v>3309</v>
      </c>
      <c r="Z1125" t="s">
        <v>3310</v>
      </c>
      <c r="AA1125" t="s">
        <v>3313</v>
      </c>
    </row>
    <row r="1126" spans="1:27" x14ac:dyDescent="0.25">
      <c r="A1126" s="1">
        <v>45427</v>
      </c>
      <c r="B1126" t="s">
        <v>37</v>
      </c>
      <c r="C1126" t="s">
        <v>133</v>
      </c>
      <c r="D1126" t="s">
        <v>3317</v>
      </c>
      <c r="E1126" s="2">
        <f t="shared" si="119"/>
        <v>6800</v>
      </c>
      <c r="F1126">
        <v>4</v>
      </c>
      <c r="G1126" s="2">
        <f t="shared" si="120"/>
        <v>27200</v>
      </c>
      <c r="H1126" t="s">
        <v>136</v>
      </c>
      <c r="I1126" t="s">
        <v>140</v>
      </c>
      <c r="J1126" t="s">
        <v>1266</v>
      </c>
      <c r="K1126" t="s">
        <v>3281</v>
      </c>
      <c r="L1126">
        <v>4</v>
      </c>
      <c r="M1126">
        <v>0</v>
      </c>
      <c r="N1126" s="2">
        <f t="shared" si="121"/>
        <v>27200</v>
      </c>
      <c r="O1126" s="2">
        <f t="shared" si="125"/>
        <v>5000</v>
      </c>
      <c r="P1126" s="2">
        <f t="shared" si="122"/>
        <v>20000</v>
      </c>
      <c r="Q1126" s="2">
        <f t="shared" si="123"/>
        <v>7200</v>
      </c>
      <c r="R1126" s="3">
        <f t="shared" si="124"/>
        <v>0.26470588235294118</v>
      </c>
      <c r="S1126" t="s">
        <v>3284</v>
      </c>
      <c r="T1126" t="s">
        <v>3288</v>
      </c>
      <c r="U1126" t="s">
        <v>3291</v>
      </c>
      <c r="V1126" t="s">
        <v>3295</v>
      </c>
      <c r="W1126" t="s">
        <v>3296</v>
      </c>
      <c r="X1126" t="s">
        <v>3302</v>
      </c>
      <c r="Y1126" t="s">
        <v>3307</v>
      </c>
      <c r="Z1126" t="s">
        <v>3311</v>
      </c>
      <c r="AA1126" t="s">
        <v>3312</v>
      </c>
    </row>
    <row r="1127" spans="1:27" x14ac:dyDescent="0.25">
      <c r="A1127" s="1">
        <v>45427</v>
      </c>
      <c r="B1127" t="s">
        <v>85</v>
      </c>
      <c r="C1127" t="s">
        <v>135</v>
      </c>
      <c r="D1127" t="s">
        <v>3317</v>
      </c>
      <c r="E1127" s="2">
        <f t="shared" si="119"/>
        <v>6800</v>
      </c>
      <c r="F1127">
        <v>2</v>
      </c>
      <c r="G1127" s="2">
        <f t="shared" si="120"/>
        <v>13600</v>
      </c>
      <c r="H1127" t="s">
        <v>137</v>
      </c>
      <c r="I1127" t="s">
        <v>141</v>
      </c>
      <c r="J1127" t="s">
        <v>1267</v>
      </c>
      <c r="K1127" t="s">
        <v>3281</v>
      </c>
      <c r="L1127">
        <v>2</v>
      </c>
      <c r="M1127">
        <v>0</v>
      </c>
      <c r="N1127" s="2">
        <f t="shared" si="121"/>
        <v>13600</v>
      </c>
      <c r="O1127" s="2">
        <f t="shared" si="125"/>
        <v>3500</v>
      </c>
      <c r="P1127" s="2">
        <f t="shared" si="122"/>
        <v>7000</v>
      </c>
      <c r="Q1127" s="2">
        <f t="shared" si="123"/>
        <v>6600</v>
      </c>
      <c r="R1127" s="3">
        <f t="shared" si="124"/>
        <v>0.48529411764705882</v>
      </c>
      <c r="S1127" t="s">
        <v>3284</v>
      </c>
      <c r="T1127" t="s">
        <v>3288</v>
      </c>
      <c r="U1127" t="s">
        <v>3290</v>
      </c>
      <c r="V1127" t="s">
        <v>3292</v>
      </c>
      <c r="W1127" t="s">
        <v>3296</v>
      </c>
      <c r="X1127" t="s">
        <v>3302</v>
      </c>
      <c r="Y1127" t="s">
        <v>3308</v>
      </c>
      <c r="Z1127" t="s">
        <v>3311</v>
      </c>
      <c r="AA1127" t="s">
        <v>3315</v>
      </c>
    </row>
    <row r="1128" spans="1:27" x14ac:dyDescent="0.25">
      <c r="A1128" s="1">
        <v>45427</v>
      </c>
      <c r="B1128" t="s">
        <v>27</v>
      </c>
      <c r="C1128" t="s">
        <v>127</v>
      </c>
      <c r="D1128" t="s">
        <v>3318</v>
      </c>
      <c r="E1128" s="2">
        <f t="shared" si="119"/>
        <v>4800</v>
      </c>
      <c r="F1128">
        <v>1</v>
      </c>
      <c r="G1128" s="2">
        <f t="shared" si="120"/>
        <v>4800</v>
      </c>
      <c r="H1128" t="s">
        <v>138</v>
      </c>
      <c r="I1128" t="s">
        <v>139</v>
      </c>
      <c r="J1128" t="s">
        <v>1268</v>
      </c>
      <c r="K1128" t="s">
        <v>3281</v>
      </c>
      <c r="L1128">
        <v>1</v>
      </c>
      <c r="M1128">
        <v>0</v>
      </c>
      <c r="N1128" s="2">
        <f t="shared" si="121"/>
        <v>4800</v>
      </c>
      <c r="O1128" s="2">
        <f t="shared" si="125"/>
        <v>1800</v>
      </c>
      <c r="P1128" s="2">
        <f t="shared" si="122"/>
        <v>1800</v>
      </c>
      <c r="Q1128" s="2">
        <f t="shared" si="123"/>
        <v>3000</v>
      </c>
      <c r="R1128" s="3">
        <f t="shared" si="124"/>
        <v>0.625</v>
      </c>
      <c r="S1128" t="s">
        <v>3285</v>
      </c>
      <c r="T1128" t="s">
        <v>3289</v>
      </c>
      <c r="U1128" t="s">
        <v>3291</v>
      </c>
      <c r="V1128" t="s">
        <v>3293</v>
      </c>
      <c r="W1128" t="s">
        <v>3296</v>
      </c>
      <c r="X1128" t="s">
        <v>3302</v>
      </c>
      <c r="Y1128" t="s">
        <v>3308</v>
      </c>
      <c r="Z1128" t="s">
        <v>3311</v>
      </c>
      <c r="AA1128" t="s">
        <v>3312</v>
      </c>
    </row>
    <row r="1129" spans="1:27" x14ac:dyDescent="0.25">
      <c r="A1129" s="1">
        <v>45427</v>
      </c>
      <c r="B1129" t="s">
        <v>107</v>
      </c>
      <c r="C1129" t="s">
        <v>124</v>
      </c>
      <c r="D1129" t="s">
        <v>3320</v>
      </c>
      <c r="E1129" s="2">
        <f t="shared" si="119"/>
        <v>2800</v>
      </c>
      <c r="F1129">
        <v>3</v>
      </c>
      <c r="G1129" s="2">
        <f t="shared" si="120"/>
        <v>8400</v>
      </c>
      <c r="H1129" t="s">
        <v>136</v>
      </c>
      <c r="I1129" t="s">
        <v>139</v>
      </c>
      <c r="J1129" t="s">
        <v>1269</v>
      </c>
      <c r="K1129" t="s">
        <v>3281</v>
      </c>
      <c r="L1129">
        <v>3</v>
      </c>
      <c r="M1129">
        <v>0</v>
      </c>
      <c r="N1129" s="2">
        <f t="shared" si="121"/>
        <v>8400</v>
      </c>
      <c r="O1129" s="2">
        <f t="shared" si="125"/>
        <v>5000</v>
      </c>
      <c r="P1129" s="2">
        <f t="shared" si="122"/>
        <v>15000</v>
      </c>
      <c r="Q1129" s="2">
        <f t="shared" si="123"/>
        <v>-6600</v>
      </c>
      <c r="R1129" s="3">
        <f t="shared" si="124"/>
        <v>-0.7857142857142857</v>
      </c>
      <c r="S1129" t="s">
        <v>3285</v>
      </c>
      <c r="T1129" t="s">
        <v>3289</v>
      </c>
      <c r="U1129" t="s">
        <v>3290</v>
      </c>
      <c r="V1129" t="s">
        <v>3292</v>
      </c>
      <c r="W1129" t="s">
        <v>3296</v>
      </c>
      <c r="X1129" t="s">
        <v>3302</v>
      </c>
      <c r="Y1129" t="s">
        <v>3307</v>
      </c>
      <c r="Z1129" t="s">
        <v>3310</v>
      </c>
      <c r="AA1129" t="s">
        <v>3313</v>
      </c>
    </row>
    <row r="1130" spans="1:27" x14ac:dyDescent="0.25">
      <c r="A1130" s="1">
        <v>45427</v>
      </c>
      <c r="B1130" t="s">
        <v>117</v>
      </c>
      <c r="C1130" t="s">
        <v>130</v>
      </c>
      <c r="D1130" t="s">
        <v>3317</v>
      </c>
      <c r="E1130" s="2">
        <f t="shared" si="119"/>
        <v>6800</v>
      </c>
      <c r="F1130">
        <v>2</v>
      </c>
      <c r="G1130" s="2">
        <f t="shared" si="120"/>
        <v>13600</v>
      </c>
      <c r="H1130" t="s">
        <v>138</v>
      </c>
      <c r="I1130" t="s">
        <v>141</v>
      </c>
      <c r="J1130" t="s">
        <v>1270</v>
      </c>
      <c r="K1130" t="s">
        <v>3281</v>
      </c>
      <c r="L1130">
        <v>2</v>
      </c>
      <c r="M1130">
        <v>0</v>
      </c>
      <c r="N1130" s="2">
        <f t="shared" si="121"/>
        <v>13600</v>
      </c>
      <c r="O1130" s="2">
        <f t="shared" si="125"/>
        <v>3500</v>
      </c>
      <c r="P1130" s="2">
        <f t="shared" si="122"/>
        <v>7000</v>
      </c>
      <c r="Q1130" s="2">
        <f t="shared" si="123"/>
        <v>6600</v>
      </c>
      <c r="R1130" s="3">
        <f t="shared" si="124"/>
        <v>0.48529411764705882</v>
      </c>
      <c r="S1130" t="s">
        <v>3286</v>
      </c>
      <c r="T1130" t="s">
        <v>3288</v>
      </c>
      <c r="U1130" t="s">
        <v>3291</v>
      </c>
      <c r="V1130" t="s">
        <v>3293</v>
      </c>
      <c r="W1130" t="s">
        <v>3296</v>
      </c>
      <c r="X1130" t="s">
        <v>3302</v>
      </c>
      <c r="Y1130" t="s">
        <v>3307</v>
      </c>
      <c r="Z1130" t="s">
        <v>3310</v>
      </c>
      <c r="AA1130" t="s">
        <v>3315</v>
      </c>
    </row>
    <row r="1131" spans="1:27" x14ac:dyDescent="0.25">
      <c r="A1131" s="1">
        <v>45428</v>
      </c>
      <c r="B1131" t="s">
        <v>80</v>
      </c>
      <c r="C1131" t="s">
        <v>129</v>
      </c>
      <c r="D1131" t="s">
        <v>3318</v>
      </c>
      <c r="E1131" s="2">
        <f t="shared" si="119"/>
        <v>4800</v>
      </c>
      <c r="F1131">
        <v>1</v>
      </c>
      <c r="G1131" s="2">
        <f t="shared" si="120"/>
        <v>4800</v>
      </c>
      <c r="H1131" t="s">
        <v>137</v>
      </c>
      <c r="I1131" t="s">
        <v>141</v>
      </c>
      <c r="J1131" t="s">
        <v>1271</v>
      </c>
      <c r="K1131" t="s">
        <v>3281</v>
      </c>
      <c r="L1131">
        <v>1</v>
      </c>
      <c r="M1131">
        <v>0</v>
      </c>
      <c r="N1131" s="2">
        <f t="shared" si="121"/>
        <v>4800</v>
      </c>
      <c r="O1131" s="2">
        <f t="shared" si="125"/>
        <v>3500</v>
      </c>
      <c r="P1131" s="2">
        <f t="shared" si="122"/>
        <v>3500</v>
      </c>
      <c r="Q1131" s="2">
        <f t="shared" si="123"/>
        <v>1300</v>
      </c>
      <c r="R1131" s="3">
        <f t="shared" si="124"/>
        <v>0.27083333333333331</v>
      </c>
      <c r="S1131" t="s">
        <v>3286</v>
      </c>
      <c r="T1131" t="s">
        <v>3287</v>
      </c>
      <c r="U1131" t="s">
        <v>3291</v>
      </c>
      <c r="V1131" t="s">
        <v>3293</v>
      </c>
      <c r="W1131" t="s">
        <v>3296</v>
      </c>
      <c r="X1131" t="s">
        <v>3303</v>
      </c>
      <c r="Y1131" t="s">
        <v>3309</v>
      </c>
      <c r="Z1131" t="s">
        <v>3311</v>
      </c>
      <c r="AA1131" t="s">
        <v>3313</v>
      </c>
    </row>
    <row r="1132" spans="1:27" x14ac:dyDescent="0.25">
      <c r="A1132" s="1">
        <v>45428</v>
      </c>
      <c r="B1132" t="s">
        <v>39</v>
      </c>
      <c r="C1132" t="s">
        <v>124</v>
      </c>
      <c r="D1132" t="s">
        <v>3318</v>
      </c>
      <c r="E1132" s="2">
        <f t="shared" si="119"/>
        <v>4800</v>
      </c>
      <c r="F1132">
        <v>5</v>
      </c>
      <c r="G1132" s="2">
        <f t="shared" si="120"/>
        <v>24000</v>
      </c>
      <c r="H1132" t="s">
        <v>138</v>
      </c>
      <c r="I1132" t="s">
        <v>140</v>
      </c>
      <c r="J1132" t="s">
        <v>1272</v>
      </c>
      <c r="K1132" t="s">
        <v>3281</v>
      </c>
      <c r="L1132">
        <v>5</v>
      </c>
      <c r="M1132">
        <v>0</v>
      </c>
      <c r="N1132" s="2">
        <f t="shared" si="121"/>
        <v>24000</v>
      </c>
      <c r="O1132" s="2">
        <f t="shared" si="125"/>
        <v>4200</v>
      </c>
      <c r="P1132" s="2">
        <f t="shared" si="122"/>
        <v>21000</v>
      </c>
      <c r="Q1132" s="2">
        <f t="shared" si="123"/>
        <v>3000</v>
      </c>
      <c r="R1132" s="3">
        <f t="shared" si="124"/>
        <v>0.125</v>
      </c>
      <c r="S1132" t="s">
        <v>3285</v>
      </c>
      <c r="T1132" t="s">
        <v>3289</v>
      </c>
      <c r="U1132" t="s">
        <v>3290</v>
      </c>
      <c r="V1132" t="s">
        <v>3294</v>
      </c>
      <c r="W1132" t="s">
        <v>3296</v>
      </c>
      <c r="X1132" t="s">
        <v>3303</v>
      </c>
      <c r="Y1132" t="s">
        <v>3309</v>
      </c>
      <c r="Z1132" t="s">
        <v>3311</v>
      </c>
      <c r="AA1132" t="s">
        <v>3314</v>
      </c>
    </row>
    <row r="1133" spans="1:27" x14ac:dyDescent="0.25">
      <c r="A1133" s="1">
        <v>45428</v>
      </c>
      <c r="B1133" t="s">
        <v>52</v>
      </c>
      <c r="C1133" t="s">
        <v>126</v>
      </c>
      <c r="D1133" t="s">
        <v>3321</v>
      </c>
      <c r="E1133" s="2">
        <f t="shared" si="119"/>
        <v>5800</v>
      </c>
      <c r="F1133">
        <v>5</v>
      </c>
      <c r="G1133" s="2">
        <f t="shared" si="120"/>
        <v>29000</v>
      </c>
      <c r="H1133" t="s">
        <v>137</v>
      </c>
      <c r="I1133" t="s">
        <v>139</v>
      </c>
      <c r="J1133" t="s">
        <v>1273</v>
      </c>
      <c r="K1133" t="s">
        <v>3281</v>
      </c>
      <c r="L1133">
        <v>5</v>
      </c>
      <c r="M1133">
        <v>0</v>
      </c>
      <c r="N1133" s="2">
        <f t="shared" si="121"/>
        <v>29000</v>
      </c>
      <c r="O1133" s="2">
        <f t="shared" si="125"/>
        <v>1800</v>
      </c>
      <c r="P1133" s="2">
        <f t="shared" si="122"/>
        <v>9000</v>
      </c>
      <c r="Q1133" s="2">
        <f t="shared" si="123"/>
        <v>20000</v>
      </c>
      <c r="R1133" s="3">
        <f t="shared" si="124"/>
        <v>0.68965517241379315</v>
      </c>
      <c r="S1133" t="s">
        <v>3284</v>
      </c>
      <c r="T1133" t="s">
        <v>3288</v>
      </c>
      <c r="U1133" t="s">
        <v>3291</v>
      </c>
      <c r="V1133" t="s">
        <v>3294</v>
      </c>
      <c r="W1133" t="s">
        <v>3296</v>
      </c>
      <c r="X1133" t="s">
        <v>3303</v>
      </c>
      <c r="Y1133" t="s">
        <v>3307</v>
      </c>
      <c r="Z1133" t="s">
        <v>3310</v>
      </c>
      <c r="AA1133" t="s">
        <v>3314</v>
      </c>
    </row>
    <row r="1134" spans="1:27" x14ac:dyDescent="0.25">
      <c r="A1134" s="1">
        <v>45428</v>
      </c>
      <c r="B1134" t="s">
        <v>116</v>
      </c>
      <c r="C1134" t="s">
        <v>131</v>
      </c>
      <c r="D1134" t="s">
        <v>3320</v>
      </c>
      <c r="E1134" s="2">
        <f t="shared" si="119"/>
        <v>2800</v>
      </c>
      <c r="F1134">
        <v>4</v>
      </c>
      <c r="G1134" s="2">
        <f t="shared" si="120"/>
        <v>11200</v>
      </c>
      <c r="H1134" t="s">
        <v>137</v>
      </c>
      <c r="I1134" t="s">
        <v>140</v>
      </c>
      <c r="J1134" t="s">
        <v>1274</v>
      </c>
      <c r="K1134" t="s">
        <v>3281</v>
      </c>
      <c r="L1134">
        <v>4</v>
      </c>
      <c r="M1134">
        <v>0</v>
      </c>
      <c r="N1134" s="2">
        <f t="shared" si="121"/>
        <v>11200</v>
      </c>
      <c r="O1134" s="2">
        <f t="shared" si="125"/>
        <v>900</v>
      </c>
      <c r="P1134" s="2">
        <f t="shared" si="122"/>
        <v>3600</v>
      </c>
      <c r="Q1134" s="2">
        <f t="shared" si="123"/>
        <v>7600</v>
      </c>
      <c r="R1134" s="3">
        <f t="shared" si="124"/>
        <v>0.6785714285714286</v>
      </c>
      <c r="S1134" t="s">
        <v>3285</v>
      </c>
      <c r="T1134" t="s">
        <v>3289</v>
      </c>
      <c r="U1134" t="s">
        <v>3290</v>
      </c>
      <c r="V1134" t="s">
        <v>3294</v>
      </c>
      <c r="W1134" t="s">
        <v>3296</v>
      </c>
      <c r="X1134" t="s">
        <v>3303</v>
      </c>
      <c r="Y1134" t="s">
        <v>3308</v>
      </c>
      <c r="Z1134" t="s">
        <v>3311</v>
      </c>
      <c r="AA1134" t="s">
        <v>3312</v>
      </c>
    </row>
    <row r="1135" spans="1:27" x14ac:dyDescent="0.25">
      <c r="A1135" s="1">
        <v>45428</v>
      </c>
      <c r="B1135" t="s">
        <v>117</v>
      </c>
      <c r="C1135" t="s">
        <v>128</v>
      </c>
      <c r="D1135" t="s">
        <v>3319</v>
      </c>
      <c r="E1135" s="2">
        <f t="shared" si="119"/>
        <v>1300</v>
      </c>
      <c r="F1135">
        <v>1</v>
      </c>
      <c r="G1135" s="2">
        <f t="shared" si="120"/>
        <v>1300</v>
      </c>
      <c r="H1135" t="s">
        <v>138</v>
      </c>
      <c r="I1135" t="s">
        <v>141</v>
      </c>
      <c r="J1135" t="s">
        <v>1275</v>
      </c>
      <c r="K1135" t="s">
        <v>3283</v>
      </c>
      <c r="L1135">
        <v>1</v>
      </c>
      <c r="M1135">
        <v>0</v>
      </c>
      <c r="N1135" s="2">
        <f t="shared" si="121"/>
        <v>1300</v>
      </c>
      <c r="O1135" s="2">
        <f t="shared" si="125"/>
        <v>4200</v>
      </c>
      <c r="P1135" s="2">
        <f t="shared" si="122"/>
        <v>4200</v>
      </c>
      <c r="Q1135" s="2">
        <f t="shared" si="123"/>
        <v>-2900</v>
      </c>
      <c r="R1135" s="3">
        <f t="shared" si="124"/>
        <v>-2.2307692307692308</v>
      </c>
      <c r="S1135" t="s">
        <v>3285</v>
      </c>
      <c r="T1135" t="s">
        <v>3289</v>
      </c>
      <c r="U1135" t="s">
        <v>3291</v>
      </c>
      <c r="V1135" t="s">
        <v>3293</v>
      </c>
      <c r="W1135" t="s">
        <v>3296</v>
      </c>
      <c r="X1135" t="s">
        <v>3303</v>
      </c>
      <c r="Y1135" t="s">
        <v>3308</v>
      </c>
      <c r="Z1135" t="s">
        <v>3310</v>
      </c>
      <c r="AA1135" t="s">
        <v>3313</v>
      </c>
    </row>
    <row r="1136" spans="1:27" x14ac:dyDescent="0.25">
      <c r="A1136" s="1">
        <v>45428</v>
      </c>
      <c r="B1136" t="s">
        <v>44</v>
      </c>
      <c r="C1136" t="s">
        <v>132</v>
      </c>
      <c r="D1136" t="s">
        <v>3321</v>
      </c>
      <c r="E1136" s="2">
        <f t="shared" si="119"/>
        <v>5800</v>
      </c>
      <c r="F1136">
        <v>5</v>
      </c>
      <c r="G1136" s="2">
        <f t="shared" si="120"/>
        <v>29000</v>
      </c>
      <c r="H1136" t="s">
        <v>138</v>
      </c>
      <c r="I1136" t="s">
        <v>141</v>
      </c>
      <c r="J1136" t="s">
        <v>1276</v>
      </c>
      <c r="K1136" t="s">
        <v>3281</v>
      </c>
      <c r="L1136">
        <v>5</v>
      </c>
      <c r="M1136">
        <v>0</v>
      </c>
      <c r="N1136" s="2">
        <f t="shared" si="121"/>
        <v>29000</v>
      </c>
      <c r="O1136" s="2">
        <f t="shared" si="125"/>
        <v>900</v>
      </c>
      <c r="P1136" s="2">
        <f t="shared" si="122"/>
        <v>4500</v>
      </c>
      <c r="Q1136" s="2">
        <f t="shared" si="123"/>
        <v>24500</v>
      </c>
      <c r="R1136" s="3">
        <f t="shared" si="124"/>
        <v>0.84482758620689657</v>
      </c>
      <c r="S1136" t="s">
        <v>3286</v>
      </c>
      <c r="T1136" t="s">
        <v>3288</v>
      </c>
      <c r="U1136" t="s">
        <v>3290</v>
      </c>
      <c r="V1136" t="s">
        <v>3293</v>
      </c>
      <c r="W1136" t="s">
        <v>3296</v>
      </c>
      <c r="X1136" t="s">
        <v>3303</v>
      </c>
      <c r="Y1136" t="s">
        <v>3308</v>
      </c>
      <c r="Z1136" t="s">
        <v>3311</v>
      </c>
      <c r="AA1136" t="s">
        <v>3314</v>
      </c>
    </row>
    <row r="1137" spans="1:27" x14ac:dyDescent="0.25">
      <c r="A1137" s="1">
        <v>45428</v>
      </c>
      <c r="B1137" t="s">
        <v>31</v>
      </c>
      <c r="C1137" t="s">
        <v>129</v>
      </c>
      <c r="D1137" t="s">
        <v>3319</v>
      </c>
      <c r="E1137" s="2">
        <f t="shared" si="119"/>
        <v>1300</v>
      </c>
      <c r="F1137">
        <v>4</v>
      </c>
      <c r="G1137" s="2">
        <f t="shared" si="120"/>
        <v>5200</v>
      </c>
      <c r="H1137" t="s">
        <v>136</v>
      </c>
      <c r="I1137" t="s">
        <v>140</v>
      </c>
      <c r="J1137" t="s">
        <v>1277</v>
      </c>
      <c r="K1137" t="s">
        <v>3281</v>
      </c>
      <c r="L1137">
        <v>4</v>
      </c>
      <c r="M1137">
        <v>50</v>
      </c>
      <c r="N1137" s="2">
        <f t="shared" si="121"/>
        <v>5150</v>
      </c>
      <c r="O1137" s="2">
        <f t="shared" si="125"/>
        <v>4200</v>
      </c>
      <c r="P1137" s="2">
        <f t="shared" si="122"/>
        <v>16800</v>
      </c>
      <c r="Q1137" s="2">
        <f t="shared" si="123"/>
        <v>-11650</v>
      </c>
      <c r="R1137" s="3">
        <f t="shared" si="124"/>
        <v>-2.262135922330097</v>
      </c>
      <c r="S1137" t="s">
        <v>3285</v>
      </c>
      <c r="T1137" t="s">
        <v>3288</v>
      </c>
      <c r="U1137" t="s">
        <v>3290</v>
      </c>
      <c r="V1137" t="s">
        <v>3292</v>
      </c>
      <c r="W1137" t="s">
        <v>3296</v>
      </c>
      <c r="X1137" t="s">
        <v>3303</v>
      </c>
      <c r="Y1137" t="s">
        <v>3307</v>
      </c>
      <c r="Z1137" t="s">
        <v>3311</v>
      </c>
      <c r="AA1137" t="s">
        <v>3312</v>
      </c>
    </row>
    <row r="1138" spans="1:27" x14ac:dyDescent="0.25">
      <c r="A1138" s="1">
        <v>45428</v>
      </c>
      <c r="B1138" t="s">
        <v>97</v>
      </c>
      <c r="C1138" t="s">
        <v>133</v>
      </c>
      <c r="D1138" t="s">
        <v>3321</v>
      </c>
      <c r="E1138" s="2">
        <f t="shared" si="119"/>
        <v>5800</v>
      </c>
      <c r="F1138">
        <v>4</v>
      </c>
      <c r="G1138" s="2">
        <f t="shared" si="120"/>
        <v>23200</v>
      </c>
      <c r="H1138" t="s">
        <v>136</v>
      </c>
      <c r="I1138" t="s">
        <v>139</v>
      </c>
      <c r="J1138" t="s">
        <v>1278</v>
      </c>
      <c r="K1138" t="s">
        <v>3281</v>
      </c>
      <c r="L1138">
        <v>4</v>
      </c>
      <c r="M1138">
        <v>0</v>
      </c>
      <c r="N1138" s="2">
        <f t="shared" si="121"/>
        <v>23200</v>
      </c>
      <c r="O1138" s="2">
        <f t="shared" si="125"/>
        <v>5000</v>
      </c>
      <c r="P1138" s="2">
        <f t="shared" si="122"/>
        <v>20000</v>
      </c>
      <c r="Q1138" s="2">
        <f t="shared" si="123"/>
        <v>3200</v>
      </c>
      <c r="R1138" s="3">
        <f t="shared" si="124"/>
        <v>0.13793103448275862</v>
      </c>
      <c r="S1138" t="s">
        <v>3284</v>
      </c>
      <c r="T1138" t="s">
        <v>3287</v>
      </c>
      <c r="U1138" t="s">
        <v>3290</v>
      </c>
      <c r="V1138" t="s">
        <v>3292</v>
      </c>
      <c r="W1138" t="s">
        <v>3296</v>
      </c>
      <c r="X1138" t="s">
        <v>3303</v>
      </c>
      <c r="Y1138" t="s">
        <v>3308</v>
      </c>
      <c r="Z1138" t="s">
        <v>3310</v>
      </c>
      <c r="AA1138" t="s">
        <v>3312</v>
      </c>
    </row>
    <row r="1139" spans="1:27" x14ac:dyDescent="0.25">
      <c r="A1139" s="1">
        <v>45428</v>
      </c>
      <c r="B1139" t="s">
        <v>64</v>
      </c>
      <c r="C1139" t="s">
        <v>125</v>
      </c>
      <c r="D1139" t="s">
        <v>3317</v>
      </c>
      <c r="E1139" s="2">
        <f t="shared" si="119"/>
        <v>6800</v>
      </c>
      <c r="F1139">
        <v>3</v>
      </c>
      <c r="G1139" s="2">
        <f t="shared" si="120"/>
        <v>20400</v>
      </c>
      <c r="H1139" t="s">
        <v>136</v>
      </c>
      <c r="I1139" t="s">
        <v>139</v>
      </c>
      <c r="J1139" t="s">
        <v>1279</v>
      </c>
      <c r="K1139" t="s">
        <v>3281</v>
      </c>
      <c r="L1139">
        <v>3</v>
      </c>
      <c r="M1139">
        <v>0</v>
      </c>
      <c r="N1139" s="2">
        <f t="shared" si="121"/>
        <v>20400</v>
      </c>
      <c r="O1139" s="2">
        <f t="shared" si="125"/>
        <v>2600</v>
      </c>
      <c r="P1139" s="2">
        <f t="shared" si="122"/>
        <v>7800</v>
      </c>
      <c r="Q1139" s="2">
        <f t="shared" si="123"/>
        <v>12600</v>
      </c>
      <c r="R1139" s="3">
        <f t="shared" si="124"/>
        <v>0.61764705882352944</v>
      </c>
      <c r="S1139" t="s">
        <v>3284</v>
      </c>
      <c r="T1139" t="s">
        <v>3289</v>
      </c>
      <c r="U1139" t="s">
        <v>3291</v>
      </c>
      <c r="V1139" t="s">
        <v>3292</v>
      </c>
      <c r="W1139" t="s">
        <v>3296</v>
      </c>
      <c r="X1139" t="s">
        <v>3303</v>
      </c>
      <c r="Y1139" t="s">
        <v>3308</v>
      </c>
      <c r="Z1139" t="s">
        <v>3311</v>
      </c>
      <c r="AA1139" t="s">
        <v>3313</v>
      </c>
    </row>
    <row r="1140" spans="1:27" x14ac:dyDescent="0.25">
      <c r="A1140" s="1">
        <v>45428</v>
      </c>
      <c r="B1140" t="s">
        <v>31</v>
      </c>
      <c r="C1140" t="s">
        <v>133</v>
      </c>
      <c r="D1140" t="s">
        <v>3322</v>
      </c>
      <c r="E1140" s="2">
        <f t="shared" si="119"/>
        <v>3800</v>
      </c>
      <c r="F1140">
        <v>3</v>
      </c>
      <c r="G1140" s="2">
        <f t="shared" si="120"/>
        <v>11400</v>
      </c>
      <c r="H1140" t="s">
        <v>137</v>
      </c>
      <c r="I1140" t="s">
        <v>139</v>
      </c>
      <c r="J1140" t="s">
        <v>1280</v>
      </c>
      <c r="K1140" t="s">
        <v>3281</v>
      </c>
      <c r="L1140">
        <v>3</v>
      </c>
      <c r="M1140">
        <v>0</v>
      </c>
      <c r="N1140" s="2">
        <f t="shared" si="121"/>
        <v>11400</v>
      </c>
      <c r="O1140" s="2">
        <f t="shared" si="125"/>
        <v>4200</v>
      </c>
      <c r="P1140" s="2">
        <f t="shared" si="122"/>
        <v>12600</v>
      </c>
      <c r="Q1140" s="2">
        <f t="shared" si="123"/>
        <v>-1200</v>
      </c>
      <c r="R1140" s="3">
        <f t="shared" si="124"/>
        <v>-0.10526315789473684</v>
      </c>
      <c r="S1140" t="s">
        <v>3285</v>
      </c>
      <c r="T1140" t="s">
        <v>3288</v>
      </c>
      <c r="U1140" t="s">
        <v>3291</v>
      </c>
      <c r="V1140" t="s">
        <v>3293</v>
      </c>
      <c r="W1140" t="s">
        <v>3296</v>
      </c>
      <c r="X1140" t="s">
        <v>3303</v>
      </c>
      <c r="Y1140" t="s">
        <v>3308</v>
      </c>
      <c r="Z1140" t="s">
        <v>3311</v>
      </c>
      <c r="AA1140" t="s">
        <v>3312</v>
      </c>
    </row>
    <row r="1141" spans="1:27" x14ac:dyDescent="0.25">
      <c r="A1141" s="1">
        <v>45429</v>
      </c>
      <c r="B1141" t="s">
        <v>50</v>
      </c>
      <c r="C1141" t="s">
        <v>131</v>
      </c>
      <c r="D1141" t="s">
        <v>3321</v>
      </c>
      <c r="E1141" s="2">
        <f t="shared" si="119"/>
        <v>5800</v>
      </c>
      <c r="F1141">
        <v>3</v>
      </c>
      <c r="G1141" s="2">
        <f t="shared" si="120"/>
        <v>17400</v>
      </c>
      <c r="H1141" t="s">
        <v>136</v>
      </c>
      <c r="I1141" t="s">
        <v>141</v>
      </c>
      <c r="J1141" t="s">
        <v>1281</v>
      </c>
      <c r="K1141" t="s">
        <v>3281</v>
      </c>
      <c r="L1141">
        <v>3</v>
      </c>
      <c r="M1141">
        <v>0</v>
      </c>
      <c r="N1141" s="2">
        <f t="shared" si="121"/>
        <v>17400</v>
      </c>
      <c r="O1141" s="2">
        <f t="shared" si="125"/>
        <v>4200</v>
      </c>
      <c r="P1141" s="2">
        <f t="shared" si="122"/>
        <v>12600</v>
      </c>
      <c r="Q1141" s="2">
        <f t="shared" si="123"/>
        <v>4800</v>
      </c>
      <c r="R1141" s="3">
        <f t="shared" si="124"/>
        <v>0.27586206896551724</v>
      </c>
      <c r="S1141" t="s">
        <v>3285</v>
      </c>
      <c r="T1141" t="s">
        <v>3287</v>
      </c>
      <c r="U1141" t="s">
        <v>3290</v>
      </c>
      <c r="V1141" t="s">
        <v>3292</v>
      </c>
      <c r="W1141" t="s">
        <v>3296</v>
      </c>
      <c r="X1141" t="s">
        <v>3304</v>
      </c>
      <c r="Y1141" t="s">
        <v>3308</v>
      </c>
      <c r="Z1141" t="s">
        <v>3310</v>
      </c>
      <c r="AA1141" t="s">
        <v>3312</v>
      </c>
    </row>
    <row r="1142" spans="1:27" x14ac:dyDescent="0.25">
      <c r="A1142" s="1">
        <v>45429</v>
      </c>
      <c r="B1142" t="s">
        <v>118</v>
      </c>
      <c r="C1142" t="s">
        <v>130</v>
      </c>
      <c r="D1142" t="s">
        <v>3321</v>
      </c>
      <c r="E1142" s="2">
        <f t="shared" si="119"/>
        <v>5800</v>
      </c>
      <c r="F1142">
        <v>4</v>
      </c>
      <c r="G1142" s="2">
        <f t="shared" si="120"/>
        <v>23200</v>
      </c>
      <c r="H1142" t="s">
        <v>136</v>
      </c>
      <c r="I1142" t="s">
        <v>140</v>
      </c>
      <c r="J1142" t="s">
        <v>1282</v>
      </c>
      <c r="K1142" t="s">
        <v>3281</v>
      </c>
      <c r="L1142">
        <v>4</v>
      </c>
      <c r="M1142">
        <v>0</v>
      </c>
      <c r="N1142" s="2">
        <f t="shared" si="121"/>
        <v>23200</v>
      </c>
      <c r="O1142" s="2">
        <f t="shared" si="125"/>
        <v>4200</v>
      </c>
      <c r="P1142" s="2">
        <f t="shared" si="122"/>
        <v>16800</v>
      </c>
      <c r="Q1142" s="2">
        <f t="shared" si="123"/>
        <v>6400</v>
      </c>
      <c r="R1142" s="3">
        <f t="shared" si="124"/>
        <v>0.27586206896551724</v>
      </c>
      <c r="S1142" t="s">
        <v>3284</v>
      </c>
      <c r="T1142" t="s">
        <v>3288</v>
      </c>
      <c r="U1142" t="s">
        <v>3291</v>
      </c>
      <c r="V1142" t="s">
        <v>3292</v>
      </c>
      <c r="W1142" t="s">
        <v>3296</v>
      </c>
      <c r="X1142" t="s">
        <v>3304</v>
      </c>
      <c r="Y1142" t="s">
        <v>3309</v>
      </c>
      <c r="Z1142" t="s">
        <v>3310</v>
      </c>
      <c r="AA1142" t="s">
        <v>3315</v>
      </c>
    </row>
    <row r="1143" spans="1:27" x14ac:dyDescent="0.25">
      <c r="A1143" s="1">
        <v>45429</v>
      </c>
      <c r="B1143" t="s">
        <v>112</v>
      </c>
      <c r="C1143" t="s">
        <v>133</v>
      </c>
      <c r="D1143" t="s">
        <v>3321</v>
      </c>
      <c r="E1143" s="2">
        <f t="shared" si="119"/>
        <v>5800</v>
      </c>
      <c r="F1143">
        <v>4</v>
      </c>
      <c r="G1143" s="2">
        <f t="shared" si="120"/>
        <v>23200</v>
      </c>
      <c r="H1143" t="s">
        <v>136</v>
      </c>
      <c r="I1143" t="s">
        <v>139</v>
      </c>
      <c r="J1143" t="s">
        <v>1283</v>
      </c>
      <c r="K1143" t="s">
        <v>3281</v>
      </c>
      <c r="L1143">
        <v>4</v>
      </c>
      <c r="M1143">
        <v>0</v>
      </c>
      <c r="N1143" s="2">
        <f t="shared" si="121"/>
        <v>23200</v>
      </c>
      <c r="O1143" s="2">
        <f t="shared" si="125"/>
        <v>2600</v>
      </c>
      <c r="P1143" s="2">
        <f t="shared" si="122"/>
        <v>10400</v>
      </c>
      <c r="Q1143" s="2">
        <f t="shared" si="123"/>
        <v>12800</v>
      </c>
      <c r="R1143" s="3">
        <f t="shared" si="124"/>
        <v>0.55172413793103448</v>
      </c>
      <c r="S1143" t="s">
        <v>3285</v>
      </c>
      <c r="T1143" t="s">
        <v>3289</v>
      </c>
      <c r="U1143" t="s">
        <v>3291</v>
      </c>
      <c r="V1143" t="s">
        <v>3292</v>
      </c>
      <c r="W1143" t="s">
        <v>3296</v>
      </c>
      <c r="X1143" t="s">
        <v>3304</v>
      </c>
      <c r="Y1143" t="s">
        <v>3307</v>
      </c>
      <c r="Z1143" t="s">
        <v>3311</v>
      </c>
      <c r="AA1143" t="s">
        <v>3313</v>
      </c>
    </row>
    <row r="1144" spans="1:27" x14ac:dyDescent="0.25">
      <c r="A1144" s="1">
        <v>45429</v>
      </c>
      <c r="B1144" t="s">
        <v>121</v>
      </c>
      <c r="C1144" t="s">
        <v>133</v>
      </c>
      <c r="D1144" t="s">
        <v>3322</v>
      </c>
      <c r="E1144" s="2">
        <f t="shared" si="119"/>
        <v>3800</v>
      </c>
      <c r="F1144">
        <v>5</v>
      </c>
      <c r="G1144" s="2">
        <f t="shared" si="120"/>
        <v>19000</v>
      </c>
      <c r="H1144" t="s">
        <v>136</v>
      </c>
      <c r="I1144" t="s">
        <v>139</v>
      </c>
      <c r="J1144" t="s">
        <v>1284</v>
      </c>
      <c r="K1144" t="s">
        <v>3281</v>
      </c>
      <c r="L1144">
        <v>5</v>
      </c>
      <c r="M1144">
        <v>100</v>
      </c>
      <c r="N1144" s="2">
        <f t="shared" si="121"/>
        <v>18900</v>
      </c>
      <c r="O1144" s="2">
        <f t="shared" si="125"/>
        <v>3500</v>
      </c>
      <c r="P1144" s="2">
        <f t="shared" si="122"/>
        <v>17500</v>
      </c>
      <c r="Q1144" s="2">
        <f t="shared" si="123"/>
        <v>1400</v>
      </c>
      <c r="R1144" s="3">
        <f t="shared" si="124"/>
        <v>7.407407407407407E-2</v>
      </c>
      <c r="S1144" t="s">
        <v>3285</v>
      </c>
      <c r="T1144" t="s">
        <v>3287</v>
      </c>
      <c r="U1144" t="s">
        <v>3290</v>
      </c>
      <c r="V1144" t="s">
        <v>3294</v>
      </c>
      <c r="W1144" t="s">
        <v>3296</v>
      </c>
      <c r="X1144" t="s">
        <v>3304</v>
      </c>
      <c r="Y1144" t="s">
        <v>3307</v>
      </c>
      <c r="Z1144" t="s">
        <v>3311</v>
      </c>
      <c r="AA1144" t="s">
        <v>3314</v>
      </c>
    </row>
    <row r="1145" spans="1:27" x14ac:dyDescent="0.25">
      <c r="A1145" s="1">
        <v>45429</v>
      </c>
      <c r="B1145" t="s">
        <v>80</v>
      </c>
      <c r="C1145" t="s">
        <v>130</v>
      </c>
      <c r="D1145" t="s">
        <v>3318</v>
      </c>
      <c r="E1145" s="2">
        <f t="shared" si="119"/>
        <v>4800</v>
      </c>
      <c r="F1145">
        <v>5</v>
      </c>
      <c r="G1145" s="2">
        <f t="shared" si="120"/>
        <v>24000</v>
      </c>
      <c r="H1145" t="s">
        <v>137</v>
      </c>
      <c r="I1145" t="s">
        <v>139</v>
      </c>
      <c r="J1145" t="s">
        <v>1285</v>
      </c>
      <c r="K1145" t="s">
        <v>3281</v>
      </c>
      <c r="L1145">
        <v>5</v>
      </c>
      <c r="M1145">
        <v>100</v>
      </c>
      <c r="N1145" s="2">
        <f t="shared" si="121"/>
        <v>23900</v>
      </c>
      <c r="O1145" s="2">
        <f t="shared" si="125"/>
        <v>2600</v>
      </c>
      <c r="P1145" s="2">
        <f t="shared" si="122"/>
        <v>13000</v>
      </c>
      <c r="Q1145" s="2">
        <f t="shared" si="123"/>
        <v>10900</v>
      </c>
      <c r="R1145" s="3">
        <f t="shared" si="124"/>
        <v>0.45606694560669458</v>
      </c>
      <c r="S1145" t="s">
        <v>3285</v>
      </c>
      <c r="T1145" t="s">
        <v>3289</v>
      </c>
      <c r="U1145" t="s">
        <v>3291</v>
      </c>
      <c r="V1145" t="s">
        <v>3295</v>
      </c>
      <c r="W1145" t="s">
        <v>3296</v>
      </c>
      <c r="X1145" t="s">
        <v>3304</v>
      </c>
      <c r="Y1145" t="s">
        <v>3308</v>
      </c>
      <c r="Z1145" t="s">
        <v>3311</v>
      </c>
      <c r="AA1145" t="s">
        <v>3315</v>
      </c>
    </row>
    <row r="1146" spans="1:27" x14ac:dyDescent="0.25">
      <c r="A1146" s="1">
        <v>45429</v>
      </c>
      <c r="B1146" t="s">
        <v>43</v>
      </c>
      <c r="C1146" t="s">
        <v>122</v>
      </c>
      <c r="D1146" t="s">
        <v>3322</v>
      </c>
      <c r="E1146" s="2">
        <f t="shared" si="119"/>
        <v>3800</v>
      </c>
      <c r="F1146">
        <v>2</v>
      </c>
      <c r="G1146" s="2">
        <f t="shared" si="120"/>
        <v>7600</v>
      </c>
      <c r="H1146" t="s">
        <v>136</v>
      </c>
      <c r="I1146" t="s">
        <v>140</v>
      </c>
      <c r="J1146" t="s">
        <v>1286</v>
      </c>
      <c r="K1146" t="s">
        <v>3281</v>
      </c>
      <c r="L1146">
        <v>2</v>
      </c>
      <c r="M1146">
        <v>0</v>
      </c>
      <c r="N1146" s="2">
        <f t="shared" si="121"/>
        <v>7600</v>
      </c>
      <c r="O1146" s="2">
        <f t="shared" si="125"/>
        <v>1800</v>
      </c>
      <c r="P1146" s="2">
        <f t="shared" si="122"/>
        <v>3600</v>
      </c>
      <c r="Q1146" s="2">
        <f t="shared" si="123"/>
        <v>4000</v>
      </c>
      <c r="R1146" s="3">
        <f t="shared" si="124"/>
        <v>0.52631578947368418</v>
      </c>
      <c r="S1146" t="s">
        <v>3286</v>
      </c>
      <c r="T1146" t="s">
        <v>3288</v>
      </c>
      <c r="U1146" t="s">
        <v>3291</v>
      </c>
      <c r="V1146" t="s">
        <v>3294</v>
      </c>
      <c r="W1146" t="s">
        <v>3296</v>
      </c>
      <c r="X1146" t="s">
        <v>3304</v>
      </c>
      <c r="Y1146" t="s">
        <v>3309</v>
      </c>
      <c r="Z1146" t="s">
        <v>3311</v>
      </c>
      <c r="AA1146" t="s">
        <v>3314</v>
      </c>
    </row>
    <row r="1147" spans="1:27" x14ac:dyDescent="0.25">
      <c r="A1147" s="1">
        <v>45430</v>
      </c>
      <c r="B1147" t="s">
        <v>39</v>
      </c>
      <c r="C1147" t="s">
        <v>135</v>
      </c>
      <c r="D1147" t="s">
        <v>3320</v>
      </c>
      <c r="E1147" s="2">
        <f t="shared" si="119"/>
        <v>2800</v>
      </c>
      <c r="F1147">
        <v>5</v>
      </c>
      <c r="G1147" s="2">
        <f t="shared" si="120"/>
        <v>14000</v>
      </c>
      <c r="H1147" t="s">
        <v>136</v>
      </c>
      <c r="I1147" t="s">
        <v>140</v>
      </c>
      <c r="J1147" t="s">
        <v>1287</v>
      </c>
      <c r="K1147" t="s">
        <v>3281</v>
      </c>
      <c r="L1147">
        <v>5</v>
      </c>
      <c r="M1147">
        <v>0</v>
      </c>
      <c r="N1147" s="2">
        <f t="shared" si="121"/>
        <v>14000</v>
      </c>
      <c r="O1147" s="2">
        <f t="shared" si="125"/>
        <v>1000</v>
      </c>
      <c r="P1147" s="2">
        <f t="shared" si="122"/>
        <v>5000</v>
      </c>
      <c r="Q1147" s="2">
        <f t="shared" si="123"/>
        <v>9000</v>
      </c>
      <c r="R1147" s="3">
        <f t="shared" si="124"/>
        <v>0.6428571428571429</v>
      </c>
      <c r="S1147" t="s">
        <v>3286</v>
      </c>
      <c r="T1147" t="s">
        <v>3287</v>
      </c>
      <c r="U1147" t="s">
        <v>3291</v>
      </c>
      <c r="V1147" t="s">
        <v>3294</v>
      </c>
      <c r="W1147" t="s">
        <v>3296</v>
      </c>
      <c r="X1147" t="s">
        <v>3305</v>
      </c>
      <c r="Y1147" t="s">
        <v>3308</v>
      </c>
      <c r="Z1147" t="s">
        <v>3311</v>
      </c>
      <c r="AA1147" t="s">
        <v>3312</v>
      </c>
    </row>
    <row r="1148" spans="1:27" x14ac:dyDescent="0.25">
      <c r="A1148" s="1">
        <v>45430</v>
      </c>
      <c r="B1148" t="s">
        <v>55</v>
      </c>
      <c r="C1148" t="s">
        <v>123</v>
      </c>
      <c r="D1148" t="s">
        <v>3328</v>
      </c>
      <c r="E1148" s="2">
        <f t="shared" si="119"/>
        <v>1500</v>
      </c>
      <c r="F1148">
        <v>3</v>
      </c>
      <c r="G1148" s="2">
        <f t="shared" si="120"/>
        <v>4500</v>
      </c>
      <c r="H1148" t="s">
        <v>136</v>
      </c>
      <c r="I1148" t="s">
        <v>141</v>
      </c>
      <c r="J1148" t="s">
        <v>1288</v>
      </c>
      <c r="K1148" t="s">
        <v>3282</v>
      </c>
      <c r="L1148">
        <v>3</v>
      </c>
      <c r="M1148">
        <v>0</v>
      </c>
      <c r="N1148" s="2">
        <f t="shared" si="121"/>
        <v>4500</v>
      </c>
      <c r="O1148" s="2">
        <f t="shared" si="125"/>
        <v>900</v>
      </c>
      <c r="P1148" s="2">
        <f t="shared" si="122"/>
        <v>2700</v>
      </c>
      <c r="Q1148" s="2">
        <f t="shared" si="123"/>
        <v>1800</v>
      </c>
      <c r="R1148" s="3">
        <f t="shared" si="124"/>
        <v>0.4</v>
      </c>
      <c r="S1148" t="s">
        <v>3285</v>
      </c>
      <c r="T1148" t="s">
        <v>3288</v>
      </c>
      <c r="U1148" t="s">
        <v>3291</v>
      </c>
      <c r="V1148" t="s">
        <v>3294</v>
      </c>
      <c r="W1148" t="s">
        <v>3296</v>
      </c>
      <c r="X1148" t="s">
        <v>3305</v>
      </c>
      <c r="Y1148" t="s">
        <v>3309</v>
      </c>
      <c r="Z1148" t="s">
        <v>3311</v>
      </c>
      <c r="AA1148" t="s">
        <v>3312</v>
      </c>
    </row>
    <row r="1149" spans="1:27" x14ac:dyDescent="0.25">
      <c r="A1149" s="1">
        <v>45430</v>
      </c>
      <c r="B1149" t="s">
        <v>118</v>
      </c>
      <c r="C1149" t="s">
        <v>135</v>
      </c>
      <c r="D1149" t="s">
        <v>3319</v>
      </c>
      <c r="E1149" s="2">
        <f t="shared" si="119"/>
        <v>1300</v>
      </c>
      <c r="F1149">
        <v>4</v>
      </c>
      <c r="G1149" s="2">
        <f t="shared" si="120"/>
        <v>5200</v>
      </c>
      <c r="H1149" t="s">
        <v>136</v>
      </c>
      <c r="I1149" t="s">
        <v>139</v>
      </c>
      <c r="J1149" t="s">
        <v>1289</v>
      </c>
      <c r="K1149" t="s">
        <v>3281</v>
      </c>
      <c r="L1149">
        <v>4</v>
      </c>
      <c r="M1149">
        <v>0</v>
      </c>
      <c r="N1149" s="2">
        <f t="shared" si="121"/>
        <v>5200</v>
      </c>
      <c r="O1149" s="2">
        <f t="shared" si="125"/>
        <v>2600</v>
      </c>
      <c r="P1149" s="2">
        <f t="shared" si="122"/>
        <v>10400</v>
      </c>
      <c r="Q1149" s="2">
        <f t="shared" si="123"/>
        <v>-5200</v>
      </c>
      <c r="R1149" s="3">
        <f t="shared" si="124"/>
        <v>-1</v>
      </c>
      <c r="S1149" t="s">
        <v>3284</v>
      </c>
      <c r="T1149" t="s">
        <v>3288</v>
      </c>
      <c r="U1149" t="s">
        <v>3291</v>
      </c>
      <c r="V1149" t="s">
        <v>3294</v>
      </c>
      <c r="W1149" t="s">
        <v>3296</v>
      </c>
      <c r="X1149" t="s">
        <v>3305</v>
      </c>
      <c r="Y1149" t="s">
        <v>3308</v>
      </c>
      <c r="Z1149" t="s">
        <v>3311</v>
      </c>
      <c r="AA1149" t="s">
        <v>3313</v>
      </c>
    </row>
    <row r="1150" spans="1:27" x14ac:dyDescent="0.25">
      <c r="A1150" s="1">
        <v>45430</v>
      </c>
      <c r="B1150" t="s">
        <v>46</v>
      </c>
      <c r="C1150" t="s">
        <v>128</v>
      </c>
      <c r="D1150" t="s">
        <v>3322</v>
      </c>
      <c r="E1150" s="2">
        <f t="shared" si="119"/>
        <v>3800</v>
      </c>
      <c r="F1150">
        <v>4</v>
      </c>
      <c r="G1150" s="2">
        <f t="shared" si="120"/>
        <v>15200</v>
      </c>
      <c r="H1150" t="s">
        <v>136</v>
      </c>
      <c r="I1150" t="s">
        <v>140</v>
      </c>
      <c r="J1150" t="s">
        <v>1290</v>
      </c>
      <c r="K1150" t="s">
        <v>3283</v>
      </c>
      <c r="L1150">
        <v>4</v>
      </c>
      <c r="M1150">
        <v>50</v>
      </c>
      <c r="N1150" s="2">
        <f t="shared" si="121"/>
        <v>15150</v>
      </c>
      <c r="O1150" s="2">
        <f t="shared" si="125"/>
        <v>2600</v>
      </c>
      <c r="P1150" s="2">
        <f t="shared" si="122"/>
        <v>10400</v>
      </c>
      <c r="Q1150" s="2">
        <f t="shared" si="123"/>
        <v>4750</v>
      </c>
      <c r="R1150" s="3">
        <f t="shared" si="124"/>
        <v>0.31353135313531355</v>
      </c>
      <c r="S1150" t="s">
        <v>3285</v>
      </c>
      <c r="T1150" t="s">
        <v>3289</v>
      </c>
      <c r="U1150" t="s">
        <v>3291</v>
      </c>
      <c r="V1150" t="s">
        <v>3292</v>
      </c>
      <c r="W1150" t="s">
        <v>3296</v>
      </c>
      <c r="X1150" t="s">
        <v>3305</v>
      </c>
      <c r="Y1150" t="s">
        <v>3308</v>
      </c>
      <c r="Z1150" t="s">
        <v>3311</v>
      </c>
      <c r="AA1150" t="s">
        <v>3312</v>
      </c>
    </row>
    <row r="1151" spans="1:27" x14ac:dyDescent="0.25">
      <c r="A1151" s="1">
        <v>45430</v>
      </c>
      <c r="B1151" t="s">
        <v>69</v>
      </c>
      <c r="C1151" t="s">
        <v>128</v>
      </c>
      <c r="D1151" t="s">
        <v>3322</v>
      </c>
      <c r="E1151" s="2">
        <f t="shared" si="119"/>
        <v>3800</v>
      </c>
      <c r="F1151">
        <v>2</v>
      </c>
      <c r="G1151" s="2">
        <f t="shared" si="120"/>
        <v>7600</v>
      </c>
      <c r="H1151" t="s">
        <v>137</v>
      </c>
      <c r="I1151" t="s">
        <v>140</v>
      </c>
      <c r="J1151" t="s">
        <v>1291</v>
      </c>
      <c r="K1151" t="s">
        <v>3283</v>
      </c>
      <c r="L1151">
        <v>2</v>
      </c>
      <c r="M1151">
        <v>0</v>
      </c>
      <c r="N1151" s="2">
        <f t="shared" si="121"/>
        <v>7600</v>
      </c>
      <c r="O1151" s="2">
        <f t="shared" si="125"/>
        <v>3500</v>
      </c>
      <c r="P1151" s="2">
        <f t="shared" si="122"/>
        <v>7000</v>
      </c>
      <c r="Q1151" s="2">
        <f t="shared" si="123"/>
        <v>600</v>
      </c>
      <c r="R1151" s="3">
        <f t="shared" si="124"/>
        <v>7.8947368421052627E-2</v>
      </c>
      <c r="S1151" t="s">
        <v>3284</v>
      </c>
      <c r="T1151" t="s">
        <v>3288</v>
      </c>
      <c r="U1151" t="s">
        <v>3290</v>
      </c>
      <c r="V1151" t="s">
        <v>3293</v>
      </c>
      <c r="W1151" t="s">
        <v>3296</v>
      </c>
      <c r="X1151" t="s">
        <v>3305</v>
      </c>
      <c r="Y1151" t="s">
        <v>3307</v>
      </c>
      <c r="Z1151" t="s">
        <v>3311</v>
      </c>
      <c r="AA1151" t="s">
        <v>3313</v>
      </c>
    </row>
    <row r="1152" spans="1:27" x14ac:dyDescent="0.25">
      <c r="A1152" s="1">
        <v>45430</v>
      </c>
      <c r="B1152" t="s">
        <v>50</v>
      </c>
      <c r="C1152" t="s">
        <v>126</v>
      </c>
      <c r="D1152" t="s">
        <v>3318</v>
      </c>
      <c r="E1152" s="2">
        <f t="shared" si="119"/>
        <v>4800</v>
      </c>
      <c r="F1152">
        <v>2</v>
      </c>
      <c r="G1152" s="2">
        <f t="shared" si="120"/>
        <v>9600</v>
      </c>
      <c r="H1152" t="s">
        <v>137</v>
      </c>
      <c r="I1152" t="s">
        <v>141</v>
      </c>
      <c r="J1152" t="s">
        <v>1292</v>
      </c>
      <c r="K1152" t="s">
        <v>3281</v>
      </c>
      <c r="L1152">
        <v>2</v>
      </c>
      <c r="M1152">
        <v>0</v>
      </c>
      <c r="N1152" s="2">
        <f t="shared" si="121"/>
        <v>9600</v>
      </c>
      <c r="O1152" s="2">
        <f t="shared" si="125"/>
        <v>5000</v>
      </c>
      <c r="P1152" s="2">
        <f t="shared" si="122"/>
        <v>10000</v>
      </c>
      <c r="Q1152" s="2">
        <f t="shared" si="123"/>
        <v>-400</v>
      </c>
      <c r="R1152" s="3">
        <f t="shared" si="124"/>
        <v>-4.1666666666666664E-2</v>
      </c>
      <c r="S1152" t="s">
        <v>3285</v>
      </c>
      <c r="T1152" t="s">
        <v>3288</v>
      </c>
      <c r="U1152" t="s">
        <v>3291</v>
      </c>
      <c r="V1152" t="s">
        <v>3295</v>
      </c>
      <c r="W1152" t="s">
        <v>3296</v>
      </c>
      <c r="X1152" t="s">
        <v>3305</v>
      </c>
      <c r="Y1152" t="s">
        <v>3309</v>
      </c>
      <c r="Z1152" t="s">
        <v>3311</v>
      </c>
      <c r="AA1152" t="s">
        <v>3312</v>
      </c>
    </row>
    <row r="1153" spans="1:27" x14ac:dyDescent="0.25">
      <c r="A1153" s="1">
        <v>45430</v>
      </c>
      <c r="B1153" t="s">
        <v>121</v>
      </c>
      <c r="C1153" t="s">
        <v>129</v>
      </c>
      <c r="D1153" t="s">
        <v>3317</v>
      </c>
      <c r="E1153" s="2">
        <f t="shared" si="119"/>
        <v>6800</v>
      </c>
      <c r="F1153">
        <v>5</v>
      </c>
      <c r="G1153" s="2">
        <f t="shared" si="120"/>
        <v>34000</v>
      </c>
      <c r="H1153" t="s">
        <v>136</v>
      </c>
      <c r="I1153" t="s">
        <v>139</v>
      </c>
      <c r="J1153" t="s">
        <v>1293</v>
      </c>
      <c r="K1153" t="s">
        <v>3281</v>
      </c>
      <c r="L1153">
        <v>5</v>
      </c>
      <c r="M1153">
        <v>0</v>
      </c>
      <c r="N1153" s="2">
        <f t="shared" si="121"/>
        <v>34000</v>
      </c>
      <c r="O1153" s="2">
        <f t="shared" si="125"/>
        <v>5000</v>
      </c>
      <c r="P1153" s="2">
        <f t="shared" si="122"/>
        <v>25000</v>
      </c>
      <c r="Q1153" s="2">
        <f t="shared" si="123"/>
        <v>9000</v>
      </c>
      <c r="R1153" s="3">
        <f t="shared" si="124"/>
        <v>0.26470588235294118</v>
      </c>
      <c r="S1153" t="s">
        <v>3284</v>
      </c>
      <c r="T1153" t="s">
        <v>3288</v>
      </c>
      <c r="U1153" t="s">
        <v>3291</v>
      </c>
      <c r="V1153" t="s">
        <v>3294</v>
      </c>
      <c r="W1153" t="s">
        <v>3296</v>
      </c>
      <c r="X1153" t="s">
        <v>3305</v>
      </c>
      <c r="Y1153" t="s">
        <v>3307</v>
      </c>
      <c r="Z1153" t="s">
        <v>3311</v>
      </c>
      <c r="AA1153" t="s">
        <v>3312</v>
      </c>
    </row>
    <row r="1154" spans="1:27" x14ac:dyDescent="0.25">
      <c r="A1154" s="1">
        <v>45430</v>
      </c>
      <c r="B1154" t="s">
        <v>96</v>
      </c>
      <c r="C1154" t="s">
        <v>131</v>
      </c>
      <c r="D1154" t="s">
        <v>3317</v>
      </c>
      <c r="E1154" s="2">
        <f t="shared" ref="E1154:E1217" si="126">IF(AND(C1154="Cinnamon Rolls", D1154="Large Pack"), 1500,
IF(AND(C1154="Cinnamon Rolls", D1154="Small Pack"), 800,
IF(AND(C1154="Cinnamon Rolls", D1154="Party Pack"), 2800,
IF(D1154="500g",1300,
IF(D1154="1000g",2800,
IF(D1154="1500g",3800,
IF(D1154="2000g",4800,
IF(D1154="2500g",5800,
IF(D1154="3000g",6800,"")))))))))</f>
        <v>6800</v>
      </c>
      <c r="F1154">
        <v>4</v>
      </c>
      <c r="G1154" s="2">
        <f t="shared" ref="G1154:G1217" si="127">F1154*E1154</f>
        <v>27200</v>
      </c>
      <c r="H1154" t="s">
        <v>136</v>
      </c>
      <c r="I1154" t="s">
        <v>139</v>
      </c>
      <c r="J1154" t="s">
        <v>1294</v>
      </c>
      <c r="K1154" t="s">
        <v>3281</v>
      </c>
      <c r="L1154">
        <v>4</v>
      </c>
      <c r="M1154">
        <v>0</v>
      </c>
      <c r="N1154" s="2">
        <f t="shared" ref="N1154:N1217" si="128">G1154-M1154</f>
        <v>27200</v>
      </c>
      <c r="O1154" s="2">
        <f t="shared" si="125"/>
        <v>5000</v>
      </c>
      <c r="P1154" s="2">
        <f t="shared" ref="P1154:P1217" si="129">L1154*O1154</f>
        <v>20000</v>
      </c>
      <c r="Q1154" s="2">
        <f t="shared" ref="Q1154:Q1217" si="130">N1154-P1154</f>
        <v>7200</v>
      </c>
      <c r="R1154" s="3">
        <f t="shared" ref="R1154:R1217" si="131">Q1154/N1154*100%</f>
        <v>0.26470588235294118</v>
      </c>
      <c r="S1154" t="s">
        <v>3284</v>
      </c>
      <c r="T1154" t="s">
        <v>3289</v>
      </c>
      <c r="U1154" t="s">
        <v>3290</v>
      </c>
      <c r="V1154" t="s">
        <v>3293</v>
      </c>
      <c r="W1154" t="s">
        <v>3296</v>
      </c>
      <c r="X1154" t="s">
        <v>3305</v>
      </c>
      <c r="Y1154" t="s">
        <v>3307</v>
      </c>
      <c r="Z1154" t="s">
        <v>3311</v>
      </c>
      <c r="AA1154" t="s">
        <v>3315</v>
      </c>
    </row>
    <row r="1155" spans="1:27" x14ac:dyDescent="0.25">
      <c r="A1155" s="1">
        <v>45430</v>
      </c>
      <c r="B1155" t="s">
        <v>51</v>
      </c>
      <c r="C1155" t="s">
        <v>132</v>
      </c>
      <c r="D1155" t="s">
        <v>3317</v>
      </c>
      <c r="E1155" s="2">
        <f t="shared" si="126"/>
        <v>6800</v>
      </c>
      <c r="F1155">
        <v>5</v>
      </c>
      <c r="G1155" s="2">
        <f t="shared" si="127"/>
        <v>34000</v>
      </c>
      <c r="H1155" t="s">
        <v>137</v>
      </c>
      <c r="I1155" t="s">
        <v>141</v>
      </c>
      <c r="J1155" t="s">
        <v>1295</v>
      </c>
      <c r="K1155" t="s">
        <v>3281</v>
      </c>
      <c r="L1155">
        <v>5</v>
      </c>
      <c r="M1155">
        <v>0</v>
      </c>
      <c r="N1155" s="2">
        <f t="shared" si="128"/>
        <v>34000</v>
      </c>
      <c r="O1155" s="2">
        <f t="shared" ref="O1155:O1218" si="132">IF(AND(C1156="Cinnamon Rolls", D1156="Small Pack"), 400,
IF(AND(C1156="Cinnamon Rolls", D1156="Large Pack"), 1000,
IF(AND(C1156="Cinnamon Rolls", D1156="Party Pack"), 1300,
IF(D1156="500g", 900,
IF(D1156="1000g", 1800,
IF(D1156="1500g", 2600,
IF(D1156="2000g", 3500,
IF(D1156="2500g", 4200,
IF(D1156="3000g", 5000, "")))))))))</f>
        <v>2600</v>
      </c>
      <c r="P1155" s="2">
        <f t="shared" si="129"/>
        <v>13000</v>
      </c>
      <c r="Q1155" s="2">
        <f t="shared" si="130"/>
        <v>21000</v>
      </c>
      <c r="R1155" s="3">
        <f t="shared" si="131"/>
        <v>0.61764705882352944</v>
      </c>
      <c r="S1155" t="s">
        <v>3285</v>
      </c>
      <c r="T1155" t="s">
        <v>3288</v>
      </c>
      <c r="U1155" t="s">
        <v>3291</v>
      </c>
      <c r="V1155" t="s">
        <v>3294</v>
      </c>
      <c r="W1155" t="s">
        <v>3296</v>
      </c>
      <c r="X1155" t="s">
        <v>3305</v>
      </c>
      <c r="Y1155" t="s">
        <v>3307</v>
      </c>
      <c r="Z1155" t="s">
        <v>3311</v>
      </c>
      <c r="AA1155" t="s">
        <v>3313</v>
      </c>
    </row>
    <row r="1156" spans="1:27" x14ac:dyDescent="0.25">
      <c r="A1156" s="1">
        <v>45431</v>
      </c>
      <c r="B1156" t="s">
        <v>77</v>
      </c>
      <c r="C1156" t="s">
        <v>135</v>
      </c>
      <c r="D1156" t="s">
        <v>3322</v>
      </c>
      <c r="E1156" s="2">
        <f t="shared" si="126"/>
        <v>3800</v>
      </c>
      <c r="F1156">
        <v>1</v>
      </c>
      <c r="G1156" s="2">
        <f t="shared" si="127"/>
        <v>3800</v>
      </c>
      <c r="H1156" t="s">
        <v>138</v>
      </c>
      <c r="I1156" t="s">
        <v>140</v>
      </c>
      <c r="J1156" t="s">
        <v>1296</v>
      </c>
      <c r="K1156" t="s">
        <v>3281</v>
      </c>
      <c r="L1156">
        <v>1</v>
      </c>
      <c r="M1156">
        <v>100</v>
      </c>
      <c r="N1156" s="2">
        <f t="shared" si="128"/>
        <v>3700</v>
      </c>
      <c r="O1156" s="2">
        <f t="shared" si="132"/>
        <v>5000</v>
      </c>
      <c r="P1156" s="2">
        <f t="shared" si="129"/>
        <v>5000</v>
      </c>
      <c r="Q1156" s="2">
        <f t="shared" si="130"/>
        <v>-1300</v>
      </c>
      <c r="R1156" s="3">
        <f t="shared" si="131"/>
        <v>-0.35135135135135137</v>
      </c>
      <c r="S1156" t="s">
        <v>3284</v>
      </c>
      <c r="T1156" t="s">
        <v>3288</v>
      </c>
      <c r="U1156" t="s">
        <v>3290</v>
      </c>
      <c r="V1156" t="s">
        <v>3292</v>
      </c>
      <c r="W1156" t="s">
        <v>3296</v>
      </c>
      <c r="X1156" t="s">
        <v>3306</v>
      </c>
      <c r="Y1156" t="s">
        <v>3308</v>
      </c>
      <c r="Z1156" t="s">
        <v>3310</v>
      </c>
      <c r="AA1156" t="s">
        <v>3313</v>
      </c>
    </row>
    <row r="1157" spans="1:27" x14ac:dyDescent="0.25">
      <c r="A1157" s="1">
        <v>45431</v>
      </c>
      <c r="B1157" t="s">
        <v>32</v>
      </c>
      <c r="C1157" t="s">
        <v>135</v>
      </c>
      <c r="D1157" t="s">
        <v>3317</v>
      </c>
      <c r="E1157" s="2">
        <f t="shared" si="126"/>
        <v>6800</v>
      </c>
      <c r="F1157">
        <v>1</v>
      </c>
      <c r="G1157" s="2">
        <f t="shared" si="127"/>
        <v>6800</v>
      </c>
      <c r="H1157" t="s">
        <v>137</v>
      </c>
      <c r="I1157" t="s">
        <v>139</v>
      </c>
      <c r="J1157" t="s">
        <v>1297</v>
      </c>
      <c r="K1157" t="s">
        <v>3281</v>
      </c>
      <c r="L1157">
        <v>1</v>
      </c>
      <c r="M1157">
        <v>0</v>
      </c>
      <c r="N1157" s="2">
        <f t="shared" si="128"/>
        <v>6800</v>
      </c>
      <c r="O1157" s="2">
        <f t="shared" si="132"/>
        <v>3500</v>
      </c>
      <c r="P1157" s="2">
        <f t="shared" si="129"/>
        <v>3500</v>
      </c>
      <c r="Q1157" s="2">
        <f t="shared" si="130"/>
        <v>3300</v>
      </c>
      <c r="R1157" s="3">
        <f t="shared" si="131"/>
        <v>0.48529411764705882</v>
      </c>
      <c r="S1157" t="s">
        <v>3284</v>
      </c>
      <c r="T1157" t="s">
        <v>3289</v>
      </c>
      <c r="U1157" t="s">
        <v>3290</v>
      </c>
      <c r="V1157" t="s">
        <v>3295</v>
      </c>
      <c r="W1157" t="s">
        <v>3296</v>
      </c>
      <c r="X1157" t="s">
        <v>3306</v>
      </c>
      <c r="Y1157" t="s">
        <v>3309</v>
      </c>
      <c r="Z1157" t="s">
        <v>3310</v>
      </c>
      <c r="AA1157" t="s">
        <v>3313</v>
      </c>
    </row>
    <row r="1158" spans="1:27" x14ac:dyDescent="0.25">
      <c r="A1158" s="1">
        <v>45431</v>
      </c>
      <c r="B1158" t="s">
        <v>35</v>
      </c>
      <c r="C1158" t="s">
        <v>124</v>
      </c>
      <c r="D1158" t="s">
        <v>3318</v>
      </c>
      <c r="E1158" s="2">
        <f t="shared" si="126"/>
        <v>4800</v>
      </c>
      <c r="F1158">
        <v>4</v>
      </c>
      <c r="G1158" s="2">
        <f t="shared" si="127"/>
        <v>19200</v>
      </c>
      <c r="H1158" t="s">
        <v>136</v>
      </c>
      <c r="I1158" t="s">
        <v>140</v>
      </c>
      <c r="J1158" t="s">
        <v>1298</v>
      </c>
      <c r="K1158" t="s">
        <v>3281</v>
      </c>
      <c r="L1158">
        <v>4</v>
      </c>
      <c r="M1158">
        <v>0</v>
      </c>
      <c r="N1158" s="2">
        <f t="shared" si="128"/>
        <v>19200</v>
      </c>
      <c r="O1158" s="2">
        <f t="shared" si="132"/>
        <v>3500</v>
      </c>
      <c r="P1158" s="2">
        <f t="shared" si="129"/>
        <v>14000</v>
      </c>
      <c r="Q1158" s="2">
        <f t="shared" si="130"/>
        <v>5200</v>
      </c>
      <c r="R1158" s="3">
        <f t="shared" si="131"/>
        <v>0.27083333333333331</v>
      </c>
      <c r="S1158" t="s">
        <v>3285</v>
      </c>
      <c r="T1158" t="s">
        <v>3288</v>
      </c>
      <c r="U1158" t="s">
        <v>3290</v>
      </c>
      <c r="V1158" t="s">
        <v>3295</v>
      </c>
      <c r="W1158" t="s">
        <v>3296</v>
      </c>
      <c r="X1158" t="s">
        <v>3306</v>
      </c>
      <c r="Y1158" t="s">
        <v>3307</v>
      </c>
      <c r="Z1158" t="s">
        <v>3311</v>
      </c>
      <c r="AA1158" t="s">
        <v>3315</v>
      </c>
    </row>
    <row r="1159" spans="1:27" x14ac:dyDescent="0.25">
      <c r="A1159" s="1">
        <v>45431</v>
      </c>
      <c r="B1159" t="s">
        <v>95</v>
      </c>
      <c r="C1159" t="s">
        <v>125</v>
      </c>
      <c r="D1159" t="s">
        <v>3318</v>
      </c>
      <c r="E1159" s="2">
        <f t="shared" si="126"/>
        <v>4800</v>
      </c>
      <c r="F1159">
        <v>1</v>
      </c>
      <c r="G1159" s="2">
        <f t="shared" si="127"/>
        <v>4800</v>
      </c>
      <c r="H1159" t="s">
        <v>137</v>
      </c>
      <c r="I1159" t="s">
        <v>140</v>
      </c>
      <c r="J1159" t="s">
        <v>1299</v>
      </c>
      <c r="K1159" t="s">
        <v>3281</v>
      </c>
      <c r="L1159">
        <v>1</v>
      </c>
      <c r="M1159">
        <v>0</v>
      </c>
      <c r="N1159" s="2">
        <f t="shared" si="128"/>
        <v>4800</v>
      </c>
      <c r="O1159" s="2">
        <f t="shared" si="132"/>
        <v>5000</v>
      </c>
      <c r="P1159" s="2">
        <f t="shared" si="129"/>
        <v>5000</v>
      </c>
      <c r="Q1159" s="2">
        <f t="shared" si="130"/>
        <v>-200</v>
      </c>
      <c r="R1159" s="3">
        <f t="shared" si="131"/>
        <v>-4.1666666666666664E-2</v>
      </c>
      <c r="S1159" t="s">
        <v>3284</v>
      </c>
      <c r="T1159" t="s">
        <v>3289</v>
      </c>
      <c r="U1159" t="s">
        <v>3291</v>
      </c>
      <c r="V1159" t="s">
        <v>3292</v>
      </c>
      <c r="W1159" t="s">
        <v>3296</v>
      </c>
      <c r="X1159" t="s">
        <v>3306</v>
      </c>
      <c r="Y1159" t="s">
        <v>3309</v>
      </c>
      <c r="Z1159" t="s">
        <v>3310</v>
      </c>
      <c r="AA1159" t="s">
        <v>3315</v>
      </c>
    </row>
    <row r="1160" spans="1:27" x14ac:dyDescent="0.25">
      <c r="A1160" s="1">
        <v>45431</v>
      </c>
      <c r="B1160" t="s">
        <v>82</v>
      </c>
      <c r="C1160" t="s">
        <v>131</v>
      </c>
      <c r="D1160" t="s">
        <v>3317</v>
      </c>
      <c r="E1160" s="2">
        <f t="shared" si="126"/>
        <v>6800</v>
      </c>
      <c r="F1160">
        <v>5</v>
      </c>
      <c r="G1160" s="2">
        <f t="shared" si="127"/>
        <v>34000</v>
      </c>
      <c r="H1160" t="s">
        <v>138</v>
      </c>
      <c r="I1160" t="s">
        <v>139</v>
      </c>
      <c r="J1160" t="s">
        <v>1300</v>
      </c>
      <c r="K1160" t="s">
        <v>3281</v>
      </c>
      <c r="L1160">
        <v>5</v>
      </c>
      <c r="M1160">
        <v>0</v>
      </c>
      <c r="N1160" s="2">
        <f t="shared" si="128"/>
        <v>34000</v>
      </c>
      <c r="O1160" s="2">
        <f t="shared" si="132"/>
        <v>1800</v>
      </c>
      <c r="P1160" s="2">
        <f t="shared" si="129"/>
        <v>9000</v>
      </c>
      <c r="Q1160" s="2">
        <f t="shared" si="130"/>
        <v>25000</v>
      </c>
      <c r="R1160" s="3">
        <f t="shared" si="131"/>
        <v>0.73529411764705888</v>
      </c>
      <c r="S1160" t="s">
        <v>3284</v>
      </c>
      <c r="T1160" t="s">
        <v>3287</v>
      </c>
      <c r="U1160" t="s">
        <v>3291</v>
      </c>
      <c r="V1160" t="s">
        <v>3294</v>
      </c>
      <c r="W1160" t="s">
        <v>3296</v>
      </c>
      <c r="X1160" t="s">
        <v>3306</v>
      </c>
      <c r="Y1160" t="s">
        <v>3309</v>
      </c>
      <c r="Z1160" t="s">
        <v>3310</v>
      </c>
      <c r="AA1160" t="s">
        <v>3313</v>
      </c>
    </row>
    <row r="1161" spans="1:27" x14ac:dyDescent="0.25">
      <c r="A1161" s="1">
        <v>45432</v>
      </c>
      <c r="B1161" t="s">
        <v>118</v>
      </c>
      <c r="C1161" t="s">
        <v>131</v>
      </c>
      <c r="D1161" t="s">
        <v>3320</v>
      </c>
      <c r="E1161" s="2">
        <f t="shared" si="126"/>
        <v>2800</v>
      </c>
      <c r="F1161">
        <v>2</v>
      </c>
      <c r="G1161" s="2">
        <f t="shared" si="127"/>
        <v>5600</v>
      </c>
      <c r="H1161" t="s">
        <v>138</v>
      </c>
      <c r="I1161" t="s">
        <v>141</v>
      </c>
      <c r="J1161" t="s">
        <v>1301</v>
      </c>
      <c r="K1161" t="s">
        <v>3281</v>
      </c>
      <c r="L1161">
        <v>2</v>
      </c>
      <c r="M1161">
        <v>0</v>
      </c>
      <c r="N1161" s="2">
        <f t="shared" si="128"/>
        <v>5600</v>
      </c>
      <c r="O1161" s="2">
        <f t="shared" si="132"/>
        <v>2600</v>
      </c>
      <c r="P1161" s="2">
        <f t="shared" si="129"/>
        <v>5200</v>
      </c>
      <c r="Q1161" s="2">
        <f t="shared" si="130"/>
        <v>400</v>
      </c>
      <c r="R1161" s="3">
        <f t="shared" si="131"/>
        <v>7.1428571428571425E-2</v>
      </c>
      <c r="S1161" t="s">
        <v>3285</v>
      </c>
      <c r="T1161" t="s">
        <v>3287</v>
      </c>
      <c r="U1161" t="s">
        <v>3290</v>
      </c>
      <c r="V1161" t="s">
        <v>3292</v>
      </c>
      <c r="W1161" t="s">
        <v>3296</v>
      </c>
      <c r="X1161" t="s">
        <v>3300</v>
      </c>
      <c r="Y1161" t="s">
        <v>3309</v>
      </c>
      <c r="Z1161" t="s">
        <v>3310</v>
      </c>
      <c r="AA1161" t="s">
        <v>3312</v>
      </c>
    </row>
    <row r="1162" spans="1:27" x14ac:dyDescent="0.25">
      <c r="A1162" s="1">
        <v>45432</v>
      </c>
      <c r="B1162" t="s">
        <v>36</v>
      </c>
      <c r="C1162" t="s">
        <v>135</v>
      </c>
      <c r="D1162" t="s">
        <v>3322</v>
      </c>
      <c r="E1162" s="2">
        <f t="shared" si="126"/>
        <v>3800</v>
      </c>
      <c r="F1162">
        <v>5</v>
      </c>
      <c r="G1162" s="2">
        <f t="shared" si="127"/>
        <v>19000</v>
      </c>
      <c r="H1162" t="s">
        <v>138</v>
      </c>
      <c r="I1162" t="s">
        <v>139</v>
      </c>
      <c r="J1162" t="s">
        <v>1302</v>
      </c>
      <c r="K1162" t="s">
        <v>3281</v>
      </c>
      <c r="L1162">
        <v>5</v>
      </c>
      <c r="M1162">
        <v>0</v>
      </c>
      <c r="N1162" s="2">
        <f t="shared" si="128"/>
        <v>19000</v>
      </c>
      <c r="O1162" s="2">
        <f t="shared" si="132"/>
        <v>900</v>
      </c>
      <c r="P1162" s="2">
        <f t="shared" si="129"/>
        <v>4500</v>
      </c>
      <c r="Q1162" s="2">
        <f t="shared" si="130"/>
        <v>14500</v>
      </c>
      <c r="R1162" s="3">
        <f t="shared" si="131"/>
        <v>0.76315789473684215</v>
      </c>
      <c r="S1162" t="s">
        <v>3285</v>
      </c>
      <c r="T1162" t="s">
        <v>3288</v>
      </c>
      <c r="U1162" t="s">
        <v>3291</v>
      </c>
      <c r="V1162" t="s">
        <v>3293</v>
      </c>
      <c r="W1162" t="s">
        <v>3296</v>
      </c>
      <c r="X1162" t="s">
        <v>3300</v>
      </c>
      <c r="Y1162" t="s">
        <v>3309</v>
      </c>
      <c r="Z1162" t="s">
        <v>3310</v>
      </c>
      <c r="AA1162" t="s">
        <v>3312</v>
      </c>
    </row>
    <row r="1163" spans="1:27" x14ac:dyDescent="0.25">
      <c r="A1163" s="1">
        <v>45432</v>
      </c>
      <c r="B1163" t="s">
        <v>78</v>
      </c>
      <c r="C1163" t="s">
        <v>126</v>
      </c>
      <c r="D1163" t="s">
        <v>3319</v>
      </c>
      <c r="E1163" s="2">
        <f t="shared" si="126"/>
        <v>1300</v>
      </c>
      <c r="F1163">
        <v>4</v>
      </c>
      <c r="G1163" s="2">
        <f t="shared" si="127"/>
        <v>5200</v>
      </c>
      <c r="H1163" t="s">
        <v>136</v>
      </c>
      <c r="I1163" t="s">
        <v>139</v>
      </c>
      <c r="J1163" t="s">
        <v>1303</v>
      </c>
      <c r="K1163" t="s">
        <v>3281</v>
      </c>
      <c r="L1163">
        <v>4</v>
      </c>
      <c r="M1163">
        <v>0</v>
      </c>
      <c r="N1163" s="2">
        <f t="shared" si="128"/>
        <v>5200</v>
      </c>
      <c r="O1163" s="2">
        <f t="shared" si="132"/>
        <v>900</v>
      </c>
      <c r="P1163" s="2">
        <f t="shared" si="129"/>
        <v>3600</v>
      </c>
      <c r="Q1163" s="2">
        <f t="shared" si="130"/>
        <v>1600</v>
      </c>
      <c r="R1163" s="3">
        <f t="shared" si="131"/>
        <v>0.30769230769230771</v>
      </c>
      <c r="S1163" t="s">
        <v>3285</v>
      </c>
      <c r="T1163" t="s">
        <v>3287</v>
      </c>
      <c r="U1163" t="s">
        <v>3291</v>
      </c>
      <c r="V1163" t="s">
        <v>3293</v>
      </c>
      <c r="W1163" t="s">
        <v>3296</v>
      </c>
      <c r="X1163" t="s">
        <v>3300</v>
      </c>
      <c r="Y1163" t="s">
        <v>3309</v>
      </c>
      <c r="Z1163" t="s">
        <v>3311</v>
      </c>
      <c r="AA1163" t="s">
        <v>3314</v>
      </c>
    </row>
    <row r="1164" spans="1:27" x14ac:dyDescent="0.25">
      <c r="A1164" s="1">
        <v>45432</v>
      </c>
      <c r="B1164" t="s">
        <v>52</v>
      </c>
      <c r="C1164" t="s">
        <v>126</v>
      </c>
      <c r="D1164" t="s">
        <v>3319</v>
      </c>
      <c r="E1164" s="2">
        <f t="shared" si="126"/>
        <v>1300</v>
      </c>
      <c r="F1164">
        <v>5</v>
      </c>
      <c r="G1164" s="2">
        <f t="shared" si="127"/>
        <v>6500</v>
      </c>
      <c r="H1164" t="s">
        <v>138</v>
      </c>
      <c r="I1164" t="s">
        <v>141</v>
      </c>
      <c r="J1164" t="s">
        <v>1304</v>
      </c>
      <c r="K1164" t="s">
        <v>3281</v>
      </c>
      <c r="L1164">
        <v>5</v>
      </c>
      <c r="M1164">
        <v>0</v>
      </c>
      <c r="N1164" s="2">
        <f t="shared" si="128"/>
        <v>6500</v>
      </c>
      <c r="O1164" s="2">
        <f t="shared" si="132"/>
        <v>900</v>
      </c>
      <c r="P1164" s="2">
        <f t="shared" si="129"/>
        <v>4500</v>
      </c>
      <c r="Q1164" s="2">
        <f t="shared" si="130"/>
        <v>2000</v>
      </c>
      <c r="R1164" s="3">
        <f t="shared" si="131"/>
        <v>0.30769230769230771</v>
      </c>
      <c r="S1164" t="s">
        <v>3284</v>
      </c>
      <c r="T1164" t="s">
        <v>3287</v>
      </c>
      <c r="U1164" t="s">
        <v>3290</v>
      </c>
      <c r="V1164" t="s">
        <v>3295</v>
      </c>
      <c r="W1164" t="s">
        <v>3296</v>
      </c>
      <c r="X1164" t="s">
        <v>3300</v>
      </c>
      <c r="Y1164" t="s">
        <v>3307</v>
      </c>
      <c r="Z1164" t="s">
        <v>3310</v>
      </c>
      <c r="AA1164" t="s">
        <v>3315</v>
      </c>
    </row>
    <row r="1165" spans="1:27" x14ac:dyDescent="0.25">
      <c r="A1165" s="1">
        <v>45432</v>
      </c>
      <c r="B1165" t="s">
        <v>58</v>
      </c>
      <c r="C1165" t="s">
        <v>132</v>
      </c>
      <c r="D1165" t="s">
        <v>3319</v>
      </c>
      <c r="E1165" s="2">
        <f t="shared" si="126"/>
        <v>1300</v>
      </c>
      <c r="F1165">
        <v>1</v>
      </c>
      <c r="G1165" s="2">
        <f t="shared" si="127"/>
        <v>1300</v>
      </c>
      <c r="H1165" t="s">
        <v>137</v>
      </c>
      <c r="I1165" t="s">
        <v>139</v>
      </c>
      <c r="J1165" t="s">
        <v>1305</v>
      </c>
      <c r="K1165" t="s">
        <v>3281</v>
      </c>
      <c r="L1165">
        <v>1</v>
      </c>
      <c r="M1165">
        <v>0</v>
      </c>
      <c r="N1165" s="2">
        <f t="shared" si="128"/>
        <v>1300</v>
      </c>
      <c r="O1165" s="2">
        <f t="shared" si="132"/>
        <v>2600</v>
      </c>
      <c r="P1165" s="2">
        <f t="shared" si="129"/>
        <v>2600</v>
      </c>
      <c r="Q1165" s="2">
        <f t="shared" si="130"/>
        <v>-1300</v>
      </c>
      <c r="R1165" s="3">
        <f t="shared" si="131"/>
        <v>-1</v>
      </c>
      <c r="S1165" t="s">
        <v>3284</v>
      </c>
      <c r="T1165" t="s">
        <v>3287</v>
      </c>
      <c r="U1165" t="s">
        <v>3290</v>
      </c>
      <c r="V1165" t="s">
        <v>3294</v>
      </c>
      <c r="W1165" t="s">
        <v>3296</v>
      </c>
      <c r="X1165" t="s">
        <v>3300</v>
      </c>
      <c r="Y1165" t="s">
        <v>3307</v>
      </c>
      <c r="Z1165" t="s">
        <v>3311</v>
      </c>
      <c r="AA1165" t="s">
        <v>3313</v>
      </c>
    </row>
    <row r="1166" spans="1:27" x14ac:dyDescent="0.25">
      <c r="A1166" s="1">
        <v>45432</v>
      </c>
      <c r="B1166" t="s">
        <v>104</v>
      </c>
      <c r="C1166" t="s">
        <v>135</v>
      </c>
      <c r="D1166" t="s">
        <v>3322</v>
      </c>
      <c r="E1166" s="2">
        <f t="shared" si="126"/>
        <v>3800</v>
      </c>
      <c r="F1166">
        <v>5</v>
      </c>
      <c r="G1166" s="2">
        <f t="shared" si="127"/>
        <v>19000</v>
      </c>
      <c r="H1166" t="s">
        <v>137</v>
      </c>
      <c r="I1166" t="s">
        <v>139</v>
      </c>
      <c r="J1166" t="s">
        <v>1306</v>
      </c>
      <c r="K1166" t="s">
        <v>3281</v>
      </c>
      <c r="L1166">
        <v>5</v>
      </c>
      <c r="M1166">
        <v>0</v>
      </c>
      <c r="N1166" s="2">
        <f t="shared" si="128"/>
        <v>19000</v>
      </c>
      <c r="O1166" s="2">
        <f t="shared" si="132"/>
        <v>3500</v>
      </c>
      <c r="P1166" s="2">
        <f t="shared" si="129"/>
        <v>17500</v>
      </c>
      <c r="Q1166" s="2">
        <f t="shared" si="130"/>
        <v>1500</v>
      </c>
      <c r="R1166" s="3">
        <f t="shared" si="131"/>
        <v>7.8947368421052627E-2</v>
      </c>
      <c r="S1166" t="s">
        <v>3285</v>
      </c>
      <c r="T1166" t="s">
        <v>3287</v>
      </c>
      <c r="U1166" t="s">
        <v>3291</v>
      </c>
      <c r="V1166" t="s">
        <v>3295</v>
      </c>
      <c r="W1166" t="s">
        <v>3296</v>
      </c>
      <c r="X1166" t="s">
        <v>3300</v>
      </c>
      <c r="Y1166" t="s">
        <v>3309</v>
      </c>
      <c r="Z1166" t="s">
        <v>3311</v>
      </c>
      <c r="AA1166" t="s">
        <v>3315</v>
      </c>
    </row>
    <row r="1167" spans="1:27" x14ac:dyDescent="0.25">
      <c r="A1167" s="1">
        <v>45432</v>
      </c>
      <c r="B1167" t="s">
        <v>99</v>
      </c>
      <c r="C1167" t="s">
        <v>131</v>
      </c>
      <c r="D1167" t="s">
        <v>3318</v>
      </c>
      <c r="E1167" s="2">
        <f t="shared" si="126"/>
        <v>4800</v>
      </c>
      <c r="F1167">
        <v>2</v>
      </c>
      <c r="G1167" s="2">
        <f t="shared" si="127"/>
        <v>9600</v>
      </c>
      <c r="H1167" t="s">
        <v>138</v>
      </c>
      <c r="I1167" t="s">
        <v>141</v>
      </c>
      <c r="J1167" t="s">
        <v>1307</v>
      </c>
      <c r="K1167" t="s">
        <v>3281</v>
      </c>
      <c r="L1167">
        <v>2</v>
      </c>
      <c r="M1167">
        <v>0</v>
      </c>
      <c r="N1167" s="2">
        <f t="shared" si="128"/>
        <v>9600</v>
      </c>
      <c r="O1167" s="2">
        <f t="shared" si="132"/>
        <v>4200</v>
      </c>
      <c r="P1167" s="2">
        <f t="shared" si="129"/>
        <v>8400</v>
      </c>
      <c r="Q1167" s="2">
        <f t="shared" si="130"/>
        <v>1200</v>
      </c>
      <c r="R1167" s="3">
        <f t="shared" si="131"/>
        <v>0.125</v>
      </c>
      <c r="S1167" t="s">
        <v>3286</v>
      </c>
      <c r="T1167" t="s">
        <v>3288</v>
      </c>
      <c r="U1167" t="s">
        <v>3291</v>
      </c>
      <c r="V1167" t="s">
        <v>3294</v>
      </c>
      <c r="W1167" t="s">
        <v>3296</v>
      </c>
      <c r="X1167" t="s">
        <v>3300</v>
      </c>
      <c r="Y1167" t="s">
        <v>3309</v>
      </c>
      <c r="Z1167" t="s">
        <v>3310</v>
      </c>
      <c r="AA1167" t="s">
        <v>3314</v>
      </c>
    </row>
    <row r="1168" spans="1:27" x14ac:dyDescent="0.25">
      <c r="A1168" s="1">
        <v>45432</v>
      </c>
      <c r="B1168" t="s">
        <v>29</v>
      </c>
      <c r="C1168" t="s">
        <v>127</v>
      </c>
      <c r="D1168" t="s">
        <v>3321</v>
      </c>
      <c r="E1168" s="2">
        <f t="shared" si="126"/>
        <v>5800</v>
      </c>
      <c r="F1168">
        <v>1</v>
      </c>
      <c r="G1168" s="2">
        <f t="shared" si="127"/>
        <v>5800</v>
      </c>
      <c r="H1168" t="s">
        <v>138</v>
      </c>
      <c r="I1168" t="s">
        <v>140</v>
      </c>
      <c r="J1168" t="s">
        <v>1308</v>
      </c>
      <c r="K1168" t="s">
        <v>3281</v>
      </c>
      <c r="L1168">
        <v>1</v>
      </c>
      <c r="M1168">
        <v>0</v>
      </c>
      <c r="N1168" s="2">
        <f t="shared" si="128"/>
        <v>5800</v>
      </c>
      <c r="O1168" s="2">
        <f t="shared" si="132"/>
        <v>1800</v>
      </c>
      <c r="P1168" s="2">
        <f t="shared" si="129"/>
        <v>1800</v>
      </c>
      <c r="Q1168" s="2">
        <f t="shared" si="130"/>
        <v>4000</v>
      </c>
      <c r="R1168" s="3">
        <f t="shared" si="131"/>
        <v>0.68965517241379315</v>
      </c>
      <c r="S1168" t="s">
        <v>3284</v>
      </c>
      <c r="T1168" t="s">
        <v>3287</v>
      </c>
      <c r="U1168" t="s">
        <v>3291</v>
      </c>
      <c r="V1168" t="s">
        <v>3293</v>
      </c>
      <c r="W1168" t="s">
        <v>3296</v>
      </c>
      <c r="X1168" t="s">
        <v>3300</v>
      </c>
      <c r="Y1168" t="s">
        <v>3309</v>
      </c>
      <c r="Z1168" t="s">
        <v>3311</v>
      </c>
      <c r="AA1168" t="s">
        <v>3314</v>
      </c>
    </row>
    <row r="1169" spans="1:27" x14ac:dyDescent="0.25">
      <c r="A1169" s="1">
        <v>45432</v>
      </c>
      <c r="B1169" t="s">
        <v>43</v>
      </c>
      <c r="C1169" t="s">
        <v>135</v>
      </c>
      <c r="D1169" t="s">
        <v>3320</v>
      </c>
      <c r="E1169" s="2">
        <f t="shared" si="126"/>
        <v>2800</v>
      </c>
      <c r="F1169">
        <v>3</v>
      </c>
      <c r="G1169" s="2">
        <f t="shared" si="127"/>
        <v>8400</v>
      </c>
      <c r="H1169" t="s">
        <v>137</v>
      </c>
      <c r="I1169" t="s">
        <v>141</v>
      </c>
      <c r="J1169" t="s">
        <v>1309</v>
      </c>
      <c r="K1169" t="s">
        <v>3281</v>
      </c>
      <c r="L1169">
        <v>3</v>
      </c>
      <c r="M1169">
        <v>0</v>
      </c>
      <c r="N1169" s="2">
        <f t="shared" si="128"/>
        <v>8400</v>
      </c>
      <c r="O1169" s="2">
        <f t="shared" si="132"/>
        <v>3500</v>
      </c>
      <c r="P1169" s="2">
        <f t="shared" si="129"/>
        <v>10500</v>
      </c>
      <c r="Q1169" s="2">
        <f t="shared" si="130"/>
        <v>-2100</v>
      </c>
      <c r="R1169" s="3">
        <f t="shared" si="131"/>
        <v>-0.25</v>
      </c>
      <c r="S1169" t="s">
        <v>3286</v>
      </c>
      <c r="T1169" t="s">
        <v>3288</v>
      </c>
      <c r="U1169" t="s">
        <v>3290</v>
      </c>
      <c r="V1169" t="s">
        <v>3293</v>
      </c>
      <c r="W1169" t="s">
        <v>3296</v>
      </c>
      <c r="X1169" t="s">
        <v>3300</v>
      </c>
      <c r="Y1169" t="s">
        <v>3307</v>
      </c>
      <c r="Z1169" t="s">
        <v>3311</v>
      </c>
      <c r="AA1169" t="s">
        <v>3315</v>
      </c>
    </row>
    <row r="1170" spans="1:27" x14ac:dyDescent="0.25">
      <c r="A1170" s="1">
        <v>45432</v>
      </c>
      <c r="B1170" t="s">
        <v>83</v>
      </c>
      <c r="C1170" t="s">
        <v>135</v>
      </c>
      <c r="D1170" t="s">
        <v>3318</v>
      </c>
      <c r="E1170" s="2">
        <f t="shared" si="126"/>
        <v>4800</v>
      </c>
      <c r="F1170">
        <v>3</v>
      </c>
      <c r="G1170" s="2">
        <f t="shared" si="127"/>
        <v>14400</v>
      </c>
      <c r="H1170" t="s">
        <v>138</v>
      </c>
      <c r="I1170" t="s">
        <v>140</v>
      </c>
      <c r="J1170" t="s">
        <v>1310</v>
      </c>
      <c r="K1170" t="s">
        <v>3281</v>
      </c>
      <c r="L1170">
        <v>3</v>
      </c>
      <c r="M1170">
        <v>0</v>
      </c>
      <c r="N1170" s="2">
        <f t="shared" si="128"/>
        <v>14400</v>
      </c>
      <c r="O1170" s="2">
        <f t="shared" si="132"/>
        <v>3500</v>
      </c>
      <c r="P1170" s="2">
        <f t="shared" si="129"/>
        <v>10500</v>
      </c>
      <c r="Q1170" s="2">
        <f t="shared" si="130"/>
        <v>3900</v>
      </c>
      <c r="R1170" s="3">
        <f t="shared" si="131"/>
        <v>0.27083333333333331</v>
      </c>
      <c r="S1170" t="s">
        <v>3285</v>
      </c>
      <c r="T1170" t="s">
        <v>3289</v>
      </c>
      <c r="U1170" t="s">
        <v>3291</v>
      </c>
      <c r="V1170" t="s">
        <v>3293</v>
      </c>
      <c r="W1170" t="s">
        <v>3296</v>
      </c>
      <c r="X1170" t="s">
        <v>3300</v>
      </c>
      <c r="Y1170" t="s">
        <v>3308</v>
      </c>
      <c r="Z1170" t="s">
        <v>3310</v>
      </c>
      <c r="AA1170" t="s">
        <v>3314</v>
      </c>
    </row>
    <row r="1171" spans="1:27" x14ac:dyDescent="0.25">
      <c r="A1171" s="1">
        <v>45432</v>
      </c>
      <c r="B1171" t="s">
        <v>106</v>
      </c>
      <c r="C1171" t="s">
        <v>131</v>
      </c>
      <c r="D1171" t="s">
        <v>3318</v>
      </c>
      <c r="E1171" s="2">
        <f t="shared" si="126"/>
        <v>4800</v>
      </c>
      <c r="F1171">
        <v>2</v>
      </c>
      <c r="G1171" s="2">
        <f t="shared" si="127"/>
        <v>9600</v>
      </c>
      <c r="H1171" t="s">
        <v>137</v>
      </c>
      <c r="I1171" t="s">
        <v>140</v>
      </c>
      <c r="J1171" t="s">
        <v>1311</v>
      </c>
      <c r="K1171" t="s">
        <v>3281</v>
      </c>
      <c r="L1171">
        <v>2</v>
      </c>
      <c r="M1171">
        <v>0</v>
      </c>
      <c r="N1171" s="2">
        <f t="shared" si="128"/>
        <v>9600</v>
      </c>
      <c r="O1171" s="2">
        <f t="shared" si="132"/>
        <v>1800</v>
      </c>
      <c r="P1171" s="2">
        <f t="shared" si="129"/>
        <v>3600</v>
      </c>
      <c r="Q1171" s="2">
        <f t="shared" si="130"/>
        <v>6000</v>
      </c>
      <c r="R1171" s="3">
        <f t="shared" si="131"/>
        <v>0.625</v>
      </c>
      <c r="S1171" t="s">
        <v>3284</v>
      </c>
      <c r="T1171" t="s">
        <v>3287</v>
      </c>
      <c r="U1171" t="s">
        <v>3290</v>
      </c>
      <c r="V1171" t="s">
        <v>3294</v>
      </c>
      <c r="W1171" t="s">
        <v>3296</v>
      </c>
      <c r="X1171" t="s">
        <v>3300</v>
      </c>
      <c r="Y1171" t="s">
        <v>3308</v>
      </c>
      <c r="Z1171" t="s">
        <v>3310</v>
      </c>
      <c r="AA1171" t="s">
        <v>3312</v>
      </c>
    </row>
    <row r="1172" spans="1:27" x14ac:dyDescent="0.25">
      <c r="A1172" s="1">
        <v>45433</v>
      </c>
      <c r="B1172" t="s">
        <v>110</v>
      </c>
      <c r="C1172" t="s">
        <v>133</v>
      </c>
      <c r="D1172" t="s">
        <v>3320</v>
      </c>
      <c r="E1172" s="2">
        <f t="shared" si="126"/>
        <v>2800</v>
      </c>
      <c r="F1172">
        <v>3</v>
      </c>
      <c r="G1172" s="2">
        <f t="shared" si="127"/>
        <v>8400</v>
      </c>
      <c r="H1172" t="s">
        <v>137</v>
      </c>
      <c r="I1172" t="s">
        <v>141</v>
      </c>
      <c r="J1172" t="s">
        <v>1312</v>
      </c>
      <c r="K1172" t="s">
        <v>3281</v>
      </c>
      <c r="L1172">
        <v>3</v>
      </c>
      <c r="M1172">
        <v>0</v>
      </c>
      <c r="N1172" s="2">
        <f t="shared" si="128"/>
        <v>8400</v>
      </c>
      <c r="O1172" s="2">
        <f t="shared" si="132"/>
        <v>2600</v>
      </c>
      <c r="P1172" s="2">
        <f t="shared" si="129"/>
        <v>7800</v>
      </c>
      <c r="Q1172" s="2">
        <f t="shared" si="130"/>
        <v>600</v>
      </c>
      <c r="R1172" s="3">
        <f t="shared" si="131"/>
        <v>7.1428571428571425E-2</v>
      </c>
      <c r="S1172" t="s">
        <v>3286</v>
      </c>
      <c r="T1172" t="s">
        <v>3287</v>
      </c>
      <c r="U1172" t="s">
        <v>3291</v>
      </c>
      <c r="V1172" t="s">
        <v>3292</v>
      </c>
      <c r="W1172" t="s">
        <v>3296</v>
      </c>
      <c r="X1172" t="s">
        <v>3301</v>
      </c>
      <c r="Y1172" t="s">
        <v>3309</v>
      </c>
      <c r="Z1172" t="s">
        <v>3311</v>
      </c>
      <c r="AA1172" t="s">
        <v>3313</v>
      </c>
    </row>
    <row r="1173" spans="1:27" x14ac:dyDescent="0.25">
      <c r="A1173" s="1">
        <v>45433</v>
      </c>
      <c r="B1173" t="s">
        <v>34</v>
      </c>
      <c r="C1173" t="s">
        <v>126</v>
      </c>
      <c r="D1173" t="s">
        <v>3322</v>
      </c>
      <c r="E1173" s="2">
        <f t="shared" si="126"/>
        <v>3800</v>
      </c>
      <c r="F1173">
        <v>3</v>
      </c>
      <c r="G1173" s="2">
        <f t="shared" si="127"/>
        <v>11400</v>
      </c>
      <c r="H1173" t="s">
        <v>138</v>
      </c>
      <c r="I1173" t="s">
        <v>140</v>
      </c>
      <c r="J1173" t="s">
        <v>1313</v>
      </c>
      <c r="K1173" t="s">
        <v>3281</v>
      </c>
      <c r="L1173">
        <v>3</v>
      </c>
      <c r="M1173">
        <v>0</v>
      </c>
      <c r="N1173" s="2">
        <f t="shared" si="128"/>
        <v>11400</v>
      </c>
      <c r="O1173" s="2">
        <f t="shared" si="132"/>
        <v>3500</v>
      </c>
      <c r="P1173" s="2">
        <f t="shared" si="129"/>
        <v>10500</v>
      </c>
      <c r="Q1173" s="2">
        <f t="shared" si="130"/>
        <v>900</v>
      </c>
      <c r="R1173" s="3">
        <f t="shared" si="131"/>
        <v>7.8947368421052627E-2</v>
      </c>
      <c r="S1173" t="s">
        <v>3286</v>
      </c>
      <c r="T1173" t="s">
        <v>3289</v>
      </c>
      <c r="U1173" t="s">
        <v>3290</v>
      </c>
      <c r="V1173" t="s">
        <v>3295</v>
      </c>
      <c r="W1173" t="s">
        <v>3296</v>
      </c>
      <c r="X1173" t="s">
        <v>3301</v>
      </c>
      <c r="Y1173" t="s">
        <v>3307</v>
      </c>
      <c r="Z1173" t="s">
        <v>3311</v>
      </c>
      <c r="AA1173" t="s">
        <v>3312</v>
      </c>
    </row>
    <row r="1174" spans="1:27" x14ac:dyDescent="0.25">
      <c r="A1174" s="1">
        <v>45433</v>
      </c>
      <c r="B1174" t="s">
        <v>35</v>
      </c>
      <c r="C1174" t="s">
        <v>131</v>
      </c>
      <c r="D1174" t="s">
        <v>3318</v>
      </c>
      <c r="E1174" s="2">
        <f t="shared" si="126"/>
        <v>4800</v>
      </c>
      <c r="F1174">
        <v>2</v>
      </c>
      <c r="G1174" s="2">
        <f t="shared" si="127"/>
        <v>9600</v>
      </c>
      <c r="H1174" t="s">
        <v>136</v>
      </c>
      <c r="I1174" t="s">
        <v>140</v>
      </c>
      <c r="J1174" t="s">
        <v>1314</v>
      </c>
      <c r="K1174" t="s">
        <v>3281</v>
      </c>
      <c r="L1174">
        <v>2</v>
      </c>
      <c r="M1174">
        <v>0</v>
      </c>
      <c r="N1174" s="2">
        <f t="shared" si="128"/>
        <v>9600</v>
      </c>
      <c r="O1174" s="2">
        <f t="shared" si="132"/>
        <v>3500</v>
      </c>
      <c r="P1174" s="2">
        <f t="shared" si="129"/>
        <v>7000</v>
      </c>
      <c r="Q1174" s="2">
        <f t="shared" si="130"/>
        <v>2600</v>
      </c>
      <c r="R1174" s="3">
        <f t="shared" si="131"/>
        <v>0.27083333333333331</v>
      </c>
      <c r="S1174" t="s">
        <v>3284</v>
      </c>
      <c r="T1174" t="s">
        <v>3287</v>
      </c>
      <c r="U1174" t="s">
        <v>3291</v>
      </c>
      <c r="V1174" t="s">
        <v>3294</v>
      </c>
      <c r="W1174" t="s">
        <v>3296</v>
      </c>
      <c r="X1174" t="s">
        <v>3301</v>
      </c>
      <c r="Y1174" t="s">
        <v>3309</v>
      </c>
      <c r="Z1174" t="s">
        <v>3310</v>
      </c>
      <c r="AA1174" t="s">
        <v>3314</v>
      </c>
    </row>
    <row r="1175" spans="1:27" x14ac:dyDescent="0.25">
      <c r="A1175" s="1">
        <v>45433</v>
      </c>
      <c r="B1175" t="s">
        <v>38</v>
      </c>
      <c r="C1175" t="s">
        <v>132</v>
      </c>
      <c r="D1175" t="s">
        <v>3318</v>
      </c>
      <c r="E1175" s="2">
        <f t="shared" si="126"/>
        <v>4800</v>
      </c>
      <c r="F1175">
        <v>4</v>
      </c>
      <c r="G1175" s="2">
        <f t="shared" si="127"/>
        <v>19200</v>
      </c>
      <c r="H1175" t="s">
        <v>136</v>
      </c>
      <c r="I1175" t="s">
        <v>139</v>
      </c>
      <c r="J1175" t="s">
        <v>1315</v>
      </c>
      <c r="K1175" t="s">
        <v>3281</v>
      </c>
      <c r="L1175">
        <v>4</v>
      </c>
      <c r="M1175">
        <v>0</v>
      </c>
      <c r="N1175" s="2">
        <f t="shared" si="128"/>
        <v>19200</v>
      </c>
      <c r="O1175" s="2">
        <f t="shared" si="132"/>
        <v>3500</v>
      </c>
      <c r="P1175" s="2">
        <f t="shared" si="129"/>
        <v>14000</v>
      </c>
      <c r="Q1175" s="2">
        <f t="shared" si="130"/>
        <v>5200</v>
      </c>
      <c r="R1175" s="3">
        <f t="shared" si="131"/>
        <v>0.27083333333333331</v>
      </c>
      <c r="S1175" t="s">
        <v>3285</v>
      </c>
      <c r="T1175" t="s">
        <v>3289</v>
      </c>
      <c r="U1175" t="s">
        <v>3291</v>
      </c>
      <c r="V1175" t="s">
        <v>3294</v>
      </c>
      <c r="W1175" t="s">
        <v>3296</v>
      </c>
      <c r="X1175" t="s">
        <v>3301</v>
      </c>
      <c r="Y1175" t="s">
        <v>3309</v>
      </c>
      <c r="Z1175" t="s">
        <v>3310</v>
      </c>
      <c r="AA1175" t="s">
        <v>3315</v>
      </c>
    </row>
    <row r="1176" spans="1:27" x14ac:dyDescent="0.25">
      <c r="A1176" s="1">
        <v>45433</v>
      </c>
      <c r="B1176" t="s">
        <v>44</v>
      </c>
      <c r="C1176" t="s">
        <v>132</v>
      </c>
      <c r="D1176" t="s">
        <v>3318</v>
      </c>
      <c r="E1176" s="2">
        <f t="shared" si="126"/>
        <v>4800</v>
      </c>
      <c r="F1176">
        <v>5</v>
      </c>
      <c r="G1176" s="2">
        <f t="shared" si="127"/>
        <v>24000</v>
      </c>
      <c r="H1176" t="s">
        <v>138</v>
      </c>
      <c r="I1176" t="s">
        <v>140</v>
      </c>
      <c r="J1176" t="s">
        <v>1316</v>
      </c>
      <c r="K1176" t="s">
        <v>3281</v>
      </c>
      <c r="L1176">
        <v>5</v>
      </c>
      <c r="M1176">
        <v>0</v>
      </c>
      <c r="N1176" s="2">
        <f t="shared" si="128"/>
        <v>24000</v>
      </c>
      <c r="O1176" s="2">
        <f t="shared" si="132"/>
        <v>2600</v>
      </c>
      <c r="P1176" s="2">
        <f t="shared" si="129"/>
        <v>13000</v>
      </c>
      <c r="Q1176" s="2">
        <f t="shared" si="130"/>
        <v>11000</v>
      </c>
      <c r="R1176" s="3">
        <f t="shared" si="131"/>
        <v>0.45833333333333331</v>
      </c>
      <c r="S1176" t="s">
        <v>3285</v>
      </c>
      <c r="T1176" t="s">
        <v>3287</v>
      </c>
      <c r="U1176" t="s">
        <v>3290</v>
      </c>
      <c r="V1176" t="s">
        <v>3294</v>
      </c>
      <c r="W1176" t="s">
        <v>3296</v>
      </c>
      <c r="X1176" t="s">
        <v>3301</v>
      </c>
      <c r="Y1176" t="s">
        <v>3309</v>
      </c>
      <c r="Z1176" t="s">
        <v>3310</v>
      </c>
      <c r="AA1176" t="s">
        <v>3312</v>
      </c>
    </row>
    <row r="1177" spans="1:27" x14ac:dyDescent="0.25">
      <c r="A1177" s="1">
        <v>45433</v>
      </c>
      <c r="B1177" t="s">
        <v>37</v>
      </c>
      <c r="C1177" t="s">
        <v>135</v>
      </c>
      <c r="D1177" t="s">
        <v>3322</v>
      </c>
      <c r="E1177" s="2">
        <f t="shared" si="126"/>
        <v>3800</v>
      </c>
      <c r="F1177">
        <v>1</v>
      </c>
      <c r="G1177" s="2">
        <f t="shared" si="127"/>
        <v>3800</v>
      </c>
      <c r="H1177" t="s">
        <v>138</v>
      </c>
      <c r="I1177" t="s">
        <v>140</v>
      </c>
      <c r="J1177" t="s">
        <v>1317</v>
      </c>
      <c r="K1177" t="s">
        <v>3281</v>
      </c>
      <c r="L1177">
        <v>1</v>
      </c>
      <c r="M1177">
        <v>0</v>
      </c>
      <c r="N1177" s="2">
        <f t="shared" si="128"/>
        <v>3800</v>
      </c>
      <c r="O1177" s="2">
        <f t="shared" si="132"/>
        <v>2600</v>
      </c>
      <c r="P1177" s="2">
        <f t="shared" si="129"/>
        <v>2600</v>
      </c>
      <c r="Q1177" s="2">
        <f t="shared" si="130"/>
        <v>1200</v>
      </c>
      <c r="R1177" s="3">
        <f t="shared" si="131"/>
        <v>0.31578947368421051</v>
      </c>
      <c r="S1177" t="s">
        <v>3286</v>
      </c>
      <c r="T1177" t="s">
        <v>3289</v>
      </c>
      <c r="U1177" t="s">
        <v>3291</v>
      </c>
      <c r="V1177" t="s">
        <v>3293</v>
      </c>
      <c r="W1177" t="s">
        <v>3296</v>
      </c>
      <c r="X1177" t="s">
        <v>3301</v>
      </c>
      <c r="Y1177" t="s">
        <v>3308</v>
      </c>
      <c r="Z1177" t="s">
        <v>3310</v>
      </c>
      <c r="AA1177" t="s">
        <v>3312</v>
      </c>
    </row>
    <row r="1178" spans="1:27" x14ac:dyDescent="0.25">
      <c r="A1178" s="1">
        <v>45433</v>
      </c>
      <c r="B1178" t="s">
        <v>108</v>
      </c>
      <c r="C1178" t="s">
        <v>122</v>
      </c>
      <c r="D1178" t="s">
        <v>3322</v>
      </c>
      <c r="E1178" s="2">
        <f t="shared" si="126"/>
        <v>3800</v>
      </c>
      <c r="F1178">
        <v>1</v>
      </c>
      <c r="G1178" s="2">
        <f t="shared" si="127"/>
        <v>3800</v>
      </c>
      <c r="H1178" t="s">
        <v>138</v>
      </c>
      <c r="I1178" t="s">
        <v>140</v>
      </c>
      <c r="J1178" t="s">
        <v>1318</v>
      </c>
      <c r="K1178" t="s">
        <v>3281</v>
      </c>
      <c r="L1178">
        <v>1</v>
      </c>
      <c r="M1178">
        <v>0</v>
      </c>
      <c r="N1178" s="2">
        <f t="shared" si="128"/>
        <v>3800</v>
      </c>
      <c r="O1178" s="2">
        <f t="shared" si="132"/>
        <v>5000</v>
      </c>
      <c r="P1178" s="2">
        <f t="shared" si="129"/>
        <v>5000</v>
      </c>
      <c r="Q1178" s="2">
        <f t="shared" si="130"/>
        <v>-1200</v>
      </c>
      <c r="R1178" s="3">
        <f t="shared" si="131"/>
        <v>-0.31578947368421051</v>
      </c>
      <c r="S1178" t="s">
        <v>3286</v>
      </c>
      <c r="T1178" t="s">
        <v>3289</v>
      </c>
      <c r="U1178" t="s">
        <v>3291</v>
      </c>
      <c r="V1178" t="s">
        <v>3294</v>
      </c>
      <c r="W1178" t="s">
        <v>3296</v>
      </c>
      <c r="X1178" t="s">
        <v>3301</v>
      </c>
      <c r="Y1178" t="s">
        <v>3308</v>
      </c>
      <c r="Z1178" t="s">
        <v>3311</v>
      </c>
      <c r="AA1178" t="s">
        <v>3314</v>
      </c>
    </row>
    <row r="1179" spans="1:27" x14ac:dyDescent="0.25">
      <c r="A1179" s="1">
        <v>45433</v>
      </c>
      <c r="B1179" t="s">
        <v>40</v>
      </c>
      <c r="C1179" t="s">
        <v>131</v>
      </c>
      <c r="D1179" t="s">
        <v>3317</v>
      </c>
      <c r="E1179" s="2">
        <f t="shared" si="126"/>
        <v>6800</v>
      </c>
      <c r="F1179">
        <v>1</v>
      </c>
      <c r="G1179" s="2">
        <f t="shared" si="127"/>
        <v>6800</v>
      </c>
      <c r="H1179" t="s">
        <v>138</v>
      </c>
      <c r="I1179" t="s">
        <v>139</v>
      </c>
      <c r="J1179" t="s">
        <v>1319</v>
      </c>
      <c r="K1179" t="s">
        <v>3281</v>
      </c>
      <c r="L1179">
        <v>1</v>
      </c>
      <c r="M1179">
        <v>0</v>
      </c>
      <c r="N1179" s="2">
        <f t="shared" si="128"/>
        <v>6800</v>
      </c>
      <c r="O1179" s="2">
        <f t="shared" si="132"/>
        <v>900</v>
      </c>
      <c r="P1179" s="2">
        <f t="shared" si="129"/>
        <v>900</v>
      </c>
      <c r="Q1179" s="2">
        <f t="shared" si="130"/>
        <v>5900</v>
      </c>
      <c r="R1179" s="3">
        <f t="shared" si="131"/>
        <v>0.86764705882352944</v>
      </c>
      <c r="S1179" t="s">
        <v>3286</v>
      </c>
      <c r="T1179" t="s">
        <v>3289</v>
      </c>
      <c r="U1179" t="s">
        <v>3291</v>
      </c>
      <c r="V1179" t="s">
        <v>3294</v>
      </c>
      <c r="W1179" t="s">
        <v>3296</v>
      </c>
      <c r="X1179" t="s">
        <v>3301</v>
      </c>
      <c r="Y1179" t="s">
        <v>3307</v>
      </c>
      <c r="Z1179" t="s">
        <v>3311</v>
      </c>
      <c r="AA1179" t="s">
        <v>3314</v>
      </c>
    </row>
    <row r="1180" spans="1:27" x14ac:dyDescent="0.25">
      <c r="A1180" s="1">
        <v>45433</v>
      </c>
      <c r="B1180" t="s">
        <v>31</v>
      </c>
      <c r="C1180" t="s">
        <v>127</v>
      </c>
      <c r="D1180" t="s">
        <v>3319</v>
      </c>
      <c r="E1180" s="2">
        <f t="shared" si="126"/>
        <v>1300</v>
      </c>
      <c r="F1180">
        <v>1</v>
      </c>
      <c r="G1180" s="2">
        <f t="shared" si="127"/>
        <v>1300</v>
      </c>
      <c r="H1180" t="s">
        <v>136</v>
      </c>
      <c r="I1180" t="s">
        <v>140</v>
      </c>
      <c r="J1180" t="s">
        <v>1320</v>
      </c>
      <c r="K1180" t="s">
        <v>3281</v>
      </c>
      <c r="L1180">
        <v>1</v>
      </c>
      <c r="M1180">
        <v>0</v>
      </c>
      <c r="N1180" s="2">
        <f t="shared" si="128"/>
        <v>1300</v>
      </c>
      <c r="O1180" s="2">
        <f t="shared" si="132"/>
        <v>5000</v>
      </c>
      <c r="P1180" s="2">
        <f t="shared" si="129"/>
        <v>5000</v>
      </c>
      <c r="Q1180" s="2">
        <f t="shared" si="130"/>
        <v>-3700</v>
      </c>
      <c r="R1180" s="3">
        <f t="shared" si="131"/>
        <v>-2.8461538461538463</v>
      </c>
      <c r="S1180" t="s">
        <v>3286</v>
      </c>
      <c r="T1180" t="s">
        <v>3288</v>
      </c>
      <c r="U1180" t="s">
        <v>3290</v>
      </c>
      <c r="V1180" t="s">
        <v>3295</v>
      </c>
      <c r="W1180" t="s">
        <v>3296</v>
      </c>
      <c r="X1180" t="s">
        <v>3301</v>
      </c>
      <c r="Y1180" t="s">
        <v>3308</v>
      </c>
      <c r="Z1180" t="s">
        <v>3311</v>
      </c>
      <c r="AA1180" t="s">
        <v>3312</v>
      </c>
    </row>
    <row r="1181" spans="1:27" x14ac:dyDescent="0.25">
      <c r="A1181" s="1">
        <v>45433</v>
      </c>
      <c r="B1181" t="s">
        <v>83</v>
      </c>
      <c r="C1181" t="s">
        <v>131</v>
      </c>
      <c r="D1181" t="s">
        <v>3317</v>
      </c>
      <c r="E1181" s="2">
        <f t="shared" si="126"/>
        <v>6800</v>
      </c>
      <c r="F1181">
        <v>4</v>
      </c>
      <c r="G1181" s="2">
        <f t="shared" si="127"/>
        <v>27200</v>
      </c>
      <c r="H1181" t="s">
        <v>137</v>
      </c>
      <c r="I1181" t="s">
        <v>140</v>
      </c>
      <c r="J1181" t="s">
        <v>1321</v>
      </c>
      <c r="K1181" t="s">
        <v>3281</v>
      </c>
      <c r="L1181">
        <v>4</v>
      </c>
      <c r="M1181">
        <v>0</v>
      </c>
      <c r="N1181" s="2">
        <f t="shared" si="128"/>
        <v>27200</v>
      </c>
      <c r="O1181" s="2">
        <f t="shared" si="132"/>
        <v>1300</v>
      </c>
      <c r="P1181" s="2">
        <f t="shared" si="129"/>
        <v>5200</v>
      </c>
      <c r="Q1181" s="2">
        <f t="shared" si="130"/>
        <v>22000</v>
      </c>
      <c r="R1181" s="3">
        <f t="shared" si="131"/>
        <v>0.80882352941176472</v>
      </c>
      <c r="S1181" t="s">
        <v>3286</v>
      </c>
      <c r="T1181" t="s">
        <v>3289</v>
      </c>
      <c r="U1181" t="s">
        <v>3290</v>
      </c>
      <c r="V1181" t="s">
        <v>3292</v>
      </c>
      <c r="W1181" t="s">
        <v>3296</v>
      </c>
      <c r="X1181" t="s">
        <v>3301</v>
      </c>
      <c r="Y1181" t="s">
        <v>3307</v>
      </c>
      <c r="Z1181" t="s">
        <v>3311</v>
      </c>
      <c r="AA1181" t="s">
        <v>3315</v>
      </c>
    </row>
    <row r="1182" spans="1:27" x14ac:dyDescent="0.25">
      <c r="A1182" s="1">
        <v>45434</v>
      </c>
      <c r="B1182" t="s">
        <v>62</v>
      </c>
      <c r="C1182" t="s">
        <v>123</v>
      </c>
      <c r="D1182" t="s">
        <v>3327</v>
      </c>
      <c r="E1182" s="2">
        <f t="shared" si="126"/>
        <v>2800</v>
      </c>
      <c r="F1182">
        <v>5</v>
      </c>
      <c r="G1182" s="2">
        <f t="shared" si="127"/>
        <v>14000</v>
      </c>
      <c r="H1182" t="s">
        <v>136</v>
      </c>
      <c r="I1182" t="s">
        <v>140</v>
      </c>
      <c r="J1182" t="s">
        <v>1322</v>
      </c>
      <c r="K1182" t="s">
        <v>3282</v>
      </c>
      <c r="L1182">
        <v>5</v>
      </c>
      <c r="M1182">
        <v>0</v>
      </c>
      <c r="N1182" s="2">
        <f t="shared" si="128"/>
        <v>14000</v>
      </c>
      <c r="O1182" s="2">
        <f t="shared" si="132"/>
        <v>1800</v>
      </c>
      <c r="P1182" s="2">
        <f t="shared" si="129"/>
        <v>9000</v>
      </c>
      <c r="Q1182" s="2">
        <f t="shared" si="130"/>
        <v>5000</v>
      </c>
      <c r="R1182" s="3">
        <f t="shared" si="131"/>
        <v>0.35714285714285715</v>
      </c>
      <c r="S1182" t="s">
        <v>3286</v>
      </c>
      <c r="T1182" t="s">
        <v>3289</v>
      </c>
      <c r="U1182" t="s">
        <v>3291</v>
      </c>
      <c r="V1182" t="s">
        <v>3295</v>
      </c>
      <c r="W1182" t="s">
        <v>3296</v>
      </c>
      <c r="X1182" t="s">
        <v>3302</v>
      </c>
      <c r="Y1182" t="s">
        <v>3307</v>
      </c>
      <c r="Z1182" t="s">
        <v>3310</v>
      </c>
      <c r="AA1182" t="s">
        <v>3315</v>
      </c>
    </row>
    <row r="1183" spans="1:27" x14ac:dyDescent="0.25">
      <c r="A1183" s="1">
        <v>45434</v>
      </c>
      <c r="B1183" t="s">
        <v>71</v>
      </c>
      <c r="C1183" t="s">
        <v>129</v>
      </c>
      <c r="D1183" t="s">
        <v>3320</v>
      </c>
      <c r="E1183" s="2">
        <f t="shared" si="126"/>
        <v>2800</v>
      </c>
      <c r="F1183">
        <v>4</v>
      </c>
      <c r="G1183" s="2">
        <f t="shared" si="127"/>
        <v>11200</v>
      </c>
      <c r="H1183" t="s">
        <v>136</v>
      </c>
      <c r="I1183" t="s">
        <v>140</v>
      </c>
      <c r="J1183" t="s">
        <v>1323</v>
      </c>
      <c r="K1183" t="s">
        <v>3281</v>
      </c>
      <c r="L1183">
        <v>4</v>
      </c>
      <c r="M1183">
        <v>0</v>
      </c>
      <c r="N1183" s="2">
        <f t="shared" si="128"/>
        <v>11200</v>
      </c>
      <c r="O1183" s="2">
        <f t="shared" si="132"/>
        <v>3500</v>
      </c>
      <c r="P1183" s="2">
        <f t="shared" si="129"/>
        <v>14000</v>
      </c>
      <c r="Q1183" s="2">
        <f t="shared" si="130"/>
        <v>-2800</v>
      </c>
      <c r="R1183" s="3">
        <f t="shared" si="131"/>
        <v>-0.25</v>
      </c>
      <c r="S1183" t="s">
        <v>3285</v>
      </c>
      <c r="T1183" t="s">
        <v>3289</v>
      </c>
      <c r="U1183" t="s">
        <v>3290</v>
      </c>
      <c r="V1183" t="s">
        <v>3292</v>
      </c>
      <c r="W1183" t="s">
        <v>3296</v>
      </c>
      <c r="X1183" t="s">
        <v>3302</v>
      </c>
      <c r="Y1183" t="s">
        <v>3307</v>
      </c>
      <c r="Z1183" t="s">
        <v>3311</v>
      </c>
      <c r="AA1183" t="s">
        <v>3313</v>
      </c>
    </row>
    <row r="1184" spans="1:27" x14ac:dyDescent="0.25">
      <c r="A1184" s="1">
        <v>45434</v>
      </c>
      <c r="B1184" t="s">
        <v>66</v>
      </c>
      <c r="C1184" t="s">
        <v>134</v>
      </c>
      <c r="D1184" t="s">
        <v>3318</v>
      </c>
      <c r="E1184" s="2">
        <f t="shared" si="126"/>
        <v>4800</v>
      </c>
      <c r="F1184">
        <v>5</v>
      </c>
      <c r="G1184" s="2">
        <f t="shared" si="127"/>
        <v>24000</v>
      </c>
      <c r="H1184" t="s">
        <v>136</v>
      </c>
      <c r="I1184" t="s">
        <v>139</v>
      </c>
      <c r="J1184" t="s">
        <v>1324</v>
      </c>
      <c r="K1184" t="s">
        <v>3281</v>
      </c>
      <c r="L1184">
        <v>5</v>
      </c>
      <c r="M1184">
        <v>0</v>
      </c>
      <c r="N1184" s="2">
        <f t="shared" si="128"/>
        <v>24000</v>
      </c>
      <c r="O1184" s="2">
        <f t="shared" si="132"/>
        <v>5000</v>
      </c>
      <c r="P1184" s="2">
        <f t="shared" si="129"/>
        <v>25000</v>
      </c>
      <c r="Q1184" s="2">
        <f t="shared" si="130"/>
        <v>-1000</v>
      </c>
      <c r="R1184" s="3">
        <f t="shared" si="131"/>
        <v>-4.1666666666666664E-2</v>
      </c>
      <c r="S1184" t="s">
        <v>3285</v>
      </c>
      <c r="T1184" t="s">
        <v>3288</v>
      </c>
      <c r="U1184" t="s">
        <v>3290</v>
      </c>
      <c r="V1184" t="s">
        <v>3292</v>
      </c>
      <c r="W1184" t="s">
        <v>3296</v>
      </c>
      <c r="X1184" t="s">
        <v>3302</v>
      </c>
      <c r="Y1184" t="s">
        <v>3307</v>
      </c>
      <c r="Z1184" t="s">
        <v>3311</v>
      </c>
      <c r="AA1184" t="s">
        <v>3315</v>
      </c>
    </row>
    <row r="1185" spans="1:27" x14ac:dyDescent="0.25">
      <c r="A1185" s="1">
        <v>45434</v>
      </c>
      <c r="B1185" t="s">
        <v>86</v>
      </c>
      <c r="C1185" t="s">
        <v>134</v>
      </c>
      <c r="D1185" t="s">
        <v>3317</v>
      </c>
      <c r="E1185" s="2">
        <f t="shared" si="126"/>
        <v>6800</v>
      </c>
      <c r="F1185">
        <v>5</v>
      </c>
      <c r="G1185" s="2">
        <f t="shared" si="127"/>
        <v>34000</v>
      </c>
      <c r="H1185" t="s">
        <v>137</v>
      </c>
      <c r="I1185" t="s">
        <v>140</v>
      </c>
      <c r="J1185" t="s">
        <v>1325</v>
      </c>
      <c r="K1185" t="s">
        <v>3281</v>
      </c>
      <c r="L1185">
        <v>5</v>
      </c>
      <c r="M1185">
        <v>0</v>
      </c>
      <c r="N1185" s="2">
        <f t="shared" si="128"/>
        <v>34000</v>
      </c>
      <c r="O1185" s="2">
        <f t="shared" si="132"/>
        <v>2600</v>
      </c>
      <c r="P1185" s="2">
        <f t="shared" si="129"/>
        <v>13000</v>
      </c>
      <c r="Q1185" s="2">
        <f t="shared" si="130"/>
        <v>21000</v>
      </c>
      <c r="R1185" s="3">
        <f t="shared" si="131"/>
        <v>0.61764705882352944</v>
      </c>
      <c r="S1185" t="s">
        <v>3284</v>
      </c>
      <c r="T1185" t="s">
        <v>3288</v>
      </c>
      <c r="U1185" t="s">
        <v>3290</v>
      </c>
      <c r="V1185" t="s">
        <v>3294</v>
      </c>
      <c r="W1185" t="s">
        <v>3296</v>
      </c>
      <c r="X1185" t="s">
        <v>3302</v>
      </c>
      <c r="Y1185" t="s">
        <v>3309</v>
      </c>
      <c r="Z1185" t="s">
        <v>3311</v>
      </c>
      <c r="AA1185" t="s">
        <v>3314</v>
      </c>
    </row>
    <row r="1186" spans="1:27" x14ac:dyDescent="0.25">
      <c r="A1186" s="1">
        <v>45434</v>
      </c>
      <c r="B1186" t="s">
        <v>97</v>
      </c>
      <c r="C1186" t="s">
        <v>132</v>
      </c>
      <c r="D1186" t="s">
        <v>3322</v>
      </c>
      <c r="E1186" s="2">
        <f t="shared" si="126"/>
        <v>3800</v>
      </c>
      <c r="F1186">
        <v>5</v>
      </c>
      <c r="G1186" s="2">
        <f t="shared" si="127"/>
        <v>19000</v>
      </c>
      <c r="H1186" t="s">
        <v>137</v>
      </c>
      <c r="I1186" t="s">
        <v>139</v>
      </c>
      <c r="J1186" t="s">
        <v>1326</v>
      </c>
      <c r="K1186" t="s">
        <v>3281</v>
      </c>
      <c r="L1186">
        <v>5</v>
      </c>
      <c r="M1186">
        <v>0</v>
      </c>
      <c r="N1186" s="2">
        <f t="shared" si="128"/>
        <v>19000</v>
      </c>
      <c r="O1186" s="2">
        <f t="shared" si="132"/>
        <v>900</v>
      </c>
      <c r="P1186" s="2">
        <f t="shared" si="129"/>
        <v>4500</v>
      </c>
      <c r="Q1186" s="2">
        <f t="shared" si="130"/>
        <v>14500</v>
      </c>
      <c r="R1186" s="3">
        <f t="shared" si="131"/>
        <v>0.76315789473684215</v>
      </c>
      <c r="S1186" t="s">
        <v>3286</v>
      </c>
      <c r="T1186" t="s">
        <v>3288</v>
      </c>
      <c r="U1186" t="s">
        <v>3291</v>
      </c>
      <c r="V1186" t="s">
        <v>3294</v>
      </c>
      <c r="W1186" t="s">
        <v>3296</v>
      </c>
      <c r="X1186" t="s">
        <v>3302</v>
      </c>
      <c r="Y1186" t="s">
        <v>3308</v>
      </c>
      <c r="Z1186" t="s">
        <v>3310</v>
      </c>
      <c r="AA1186" t="s">
        <v>3315</v>
      </c>
    </row>
    <row r="1187" spans="1:27" x14ac:dyDescent="0.25">
      <c r="A1187" s="1">
        <v>45434</v>
      </c>
      <c r="B1187" t="s">
        <v>105</v>
      </c>
      <c r="C1187" t="s">
        <v>127</v>
      </c>
      <c r="D1187" t="s">
        <v>3319</v>
      </c>
      <c r="E1187" s="2">
        <f t="shared" si="126"/>
        <v>1300</v>
      </c>
      <c r="F1187">
        <v>2</v>
      </c>
      <c r="G1187" s="2">
        <f t="shared" si="127"/>
        <v>2600</v>
      </c>
      <c r="H1187" t="s">
        <v>136</v>
      </c>
      <c r="I1187" t="s">
        <v>139</v>
      </c>
      <c r="J1187" t="s">
        <v>1327</v>
      </c>
      <c r="K1187" t="s">
        <v>3281</v>
      </c>
      <c r="L1187">
        <v>2</v>
      </c>
      <c r="M1187">
        <v>100</v>
      </c>
      <c r="N1187" s="2">
        <f t="shared" si="128"/>
        <v>2500</v>
      </c>
      <c r="O1187" s="2">
        <f t="shared" si="132"/>
        <v>2600</v>
      </c>
      <c r="P1187" s="2">
        <f t="shared" si="129"/>
        <v>5200</v>
      </c>
      <c r="Q1187" s="2">
        <f t="shared" si="130"/>
        <v>-2700</v>
      </c>
      <c r="R1187" s="3">
        <f t="shared" si="131"/>
        <v>-1.08</v>
      </c>
      <c r="S1187" t="s">
        <v>3284</v>
      </c>
      <c r="T1187" t="s">
        <v>3288</v>
      </c>
      <c r="U1187" t="s">
        <v>3291</v>
      </c>
      <c r="V1187" t="s">
        <v>3292</v>
      </c>
      <c r="W1187" t="s">
        <v>3296</v>
      </c>
      <c r="X1187" t="s">
        <v>3302</v>
      </c>
      <c r="Y1187" t="s">
        <v>3308</v>
      </c>
      <c r="Z1187" t="s">
        <v>3310</v>
      </c>
      <c r="AA1187" t="s">
        <v>3314</v>
      </c>
    </row>
    <row r="1188" spans="1:27" x14ac:dyDescent="0.25">
      <c r="A1188" s="1">
        <v>45434</v>
      </c>
      <c r="B1188" t="s">
        <v>95</v>
      </c>
      <c r="C1188" t="s">
        <v>124</v>
      </c>
      <c r="D1188" t="s">
        <v>3322</v>
      </c>
      <c r="E1188" s="2">
        <f t="shared" si="126"/>
        <v>3800</v>
      </c>
      <c r="F1188">
        <v>3</v>
      </c>
      <c r="G1188" s="2">
        <f t="shared" si="127"/>
        <v>11400</v>
      </c>
      <c r="H1188" t="s">
        <v>138</v>
      </c>
      <c r="I1188" t="s">
        <v>141</v>
      </c>
      <c r="J1188" t="s">
        <v>1328</v>
      </c>
      <c r="K1188" t="s">
        <v>3281</v>
      </c>
      <c r="L1188">
        <v>3</v>
      </c>
      <c r="M1188">
        <v>0</v>
      </c>
      <c r="N1188" s="2">
        <f t="shared" si="128"/>
        <v>11400</v>
      </c>
      <c r="O1188" s="2">
        <f t="shared" si="132"/>
        <v>3500</v>
      </c>
      <c r="P1188" s="2">
        <f t="shared" si="129"/>
        <v>10500</v>
      </c>
      <c r="Q1188" s="2">
        <f t="shared" si="130"/>
        <v>900</v>
      </c>
      <c r="R1188" s="3">
        <f t="shared" si="131"/>
        <v>7.8947368421052627E-2</v>
      </c>
      <c r="S1188" t="s">
        <v>3284</v>
      </c>
      <c r="T1188" t="s">
        <v>3287</v>
      </c>
      <c r="U1188" t="s">
        <v>3290</v>
      </c>
      <c r="V1188" t="s">
        <v>3295</v>
      </c>
      <c r="W1188" t="s">
        <v>3296</v>
      </c>
      <c r="X1188" t="s">
        <v>3302</v>
      </c>
      <c r="Y1188" t="s">
        <v>3309</v>
      </c>
      <c r="Z1188" t="s">
        <v>3311</v>
      </c>
      <c r="AA1188" t="s">
        <v>3315</v>
      </c>
    </row>
    <row r="1189" spans="1:27" x14ac:dyDescent="0.25">
      <c r="A1189" s="1">
        <v>45435</v>
      </c>
      <c r="B1189" t="s">
        <v>87</v>
      </c>
      <c r="C1189" t="s">
        <v>131</v>
      </c>
      <c r="D1189" t="s">
        <v>3318</v>
      </c>
      <c r="E1189" s="2">
        <f t="shared" si="126"/>
        <v>4800</v>
      </c>
      <c r="F1189">
        <v>5</v>
      </c>
      <c r="G1189" s="2">
        <f t="shared" si="127"/>
        <v>24000</v>
      </c>
      <c r="H1189" t="s">
        <v>137</v>
      </c>
      <c r="I1189" t="s">
        <v>139</v>
      </c>
      <c r="J1189" t="s">
        <v>1329</v>
      </c>
      <c r="K1189" t="s">
        <v>3281</v>
      </c>
      <c r="L1189">
        <v>5</v>
      </c>
      <c r="M1189">
        <v>0</v>
      </c>
      <c r="N1189" s="2">
        <f t="shared" si="128"/>
        <v>24000</v>
      </c>
      <c r="O1189" s="2">
        <f t="shared" si="132"/>
        <v>1300</v>
      </c>
      <c r="P1189" s="2">
        <f t="shared" si="129"/>
        <v>6500</v>
      </c>
      <c r="Q1189" s="2">
        <f t="shared" si="130"/>
        <v>17500</v>
      </c>
      <c r="R1189" s="3">
        <f t="shared" si="131"/>
        <v>0.72916666666666663</v>
      </c>
      <c r="S1189" t="s">
        <v>3286</v>
      </c>
      <c r="T1189" t="s">
        <v>3288</v>
      </c>
      <c r="U1189" t="s">
        <v>3291</v>
      </c>
      <c r="V1189" t="s">
        <v>3293</v>
      </c>
      <c r="W1189" t="s">
        <v>3296</v>
      </c>
      <c r="X1189" t="s">
        <v>3303</v>
      </c>
      <c r="Y1189" t="s">
        <v>3309</v>
      </c>
      <c r="Z1189" t="s">
        <v>3311</v>
      </c>
      <c r="AA1189" t="s">
        <v>3312</v>
      </c>
    </row>
    <row r="1190" spans="1:27" x14ac:dyDescent="0.25">
      <c r="A1190" s="1">
        <v>45435</v>
      </c>
      <c r="B1190" t="s">
        <v>63</v>
      </c>
      <c r="C1190" t="s">
        <v>123</v>
      </c>
      <c r="D1190" t="s">
        <v>3327</v>
      </c>
      <c r="E1190" s="2">
        <f t="shared" si="126"/>
        <v>2800</v>
      </c>
      <c r="F1190">
        <v>1</v>
      </c>
      <c r="G1190" s="2">
        <f t="shared" si="127"/>
        <v>2800</v>
      </c>
      <c r="H1190" t="s">
        <v>137</v>
      </c>
      <c r="I1190" t="s">
        <v>141</v>
      </c>
      <c r="J1190" t="s">
        <v>1330</v>
      </c>
      <c r="K1190" t="s">
        <v>3282</v>
      </c>
      <c r="L1190">
        <v>1</v>
      </c>
      <c r="M1190">
        <v>50</v>
      </c>
      <c r="N1190" s="2">
        <f t="shared" si="128"/>
        <v>2750</v>
      </c>
      <c r="O1190" s="2">
        <f t="shared" si="132"/>
        <v>400</v>
      </c>
      <c r="P1190" s="2">
        <f t="shared" si="129"/>
        <v>400</v>
      </c>
      <c r="Q1190" s="2">
        <f t="shared" si="130"/>
        <v>2350</v>
      </c>
      <c r="R1190" s="3">
        <f t="shared" si="131"/>
        <v>0.8545454545454545</v>
      </c>
      <c r="S1190" t="s">
        <v>3286</v>
      </c>
      <c r="T1190" t="s">
        <v>3288</v>
      </c>
      <c r="U1190" t="s">
        <v>3290</v>
      </c>
      <c r="V1190" t="s">
        <v>3292</v>
      </c>
      <c r="W1190" t="s">
        <v>3296</v>
      </c>
      <c r="X1190" t="s">
        <v>3303</v>
      </c>
      <c r="Y1190" t="s">
        <v>3308</v>
      </c>
      <c r="Z1190" t="s">
        <v>3311</v>
      </c>
      <c r="AA1190" t="s">
        <v>3315</v>
      </c>
    </row>
    <row r="1191" spans="1:27" x14ac:dyDescent="0.25">
      <c r="A1191" s="1">
        <v>45435</v>
      </c>
      <c r="B1191" t="s">
        <v>67</v>
      </c>
      <c r="C1191" t="s">
        <v>123</v>
      </c>
      <c r="D1191" t="s">
        <v>3329</v>
      </c>
      <c r="E1191" s="2">
        <f t="shared" si="126"/>
        <v>800</v>
      </c>
      <c r="F1191">
        <v>5</v>
      </c>
      <c r="G1191" s="2">
        <f t="shared" si="127"/>
        <v>4000</v>
      </c>
      <c r="H1191" t="s">
        <v>138</v>
      </c>
      <c r="I1191" t="s">
        <v>141</v>
      </c>
      <c r="J1191" t="s">
        <v>1331</v>
      </c>
      <c r="K1191" t="s">
        <v>3282</v>
      </c>
      <c r="L1191">
        <v>5</v>
      </c>
      <c r="M1191">
        <v>50</v>
      </c>
      <c r="N1191" s="2">
        <f t="shared" si="128"/>
        <v>3950</v>
      </c>
      <c r="O1191" s="2">
        <f t="shared" si="132"/>
        <v>3500</v>
      </c>
      <c r="P1191" s="2">
        <f t="shared" si="129"/>
        <v>17500</v>
      </c>
      <c r="Q1191" s="2">
        <f t="shared" si="130"/>
        <v>-13550</v>
      </c>
      <c r="R1191" s="3">
        <f t="shared" si="131"/>
        <v>-3.4303797468354431</v>
      </c>
      <c r="S1191" t="s">
        <v>3286</v>
      </c>
      <c r="T1191" t="s">
        <v>3288</v>
      </c>
      <c r="U1191" t="s">
        <v>3290</v>
      </c>
      <c r="V1191" t="s">
        <v>3294</v>
      </c>
      <c r="W1191" t="s">
        <v>3296</v>
      </c>
      <c r="X1191" t="s">
        <v>3303</v>
      </c>
      <c r="Y1191" t="s">
        <v>3307</v>
      </c>
      <c r="Z1191" t="s">
        <v>3310</v>
      </c>
      <c r="AA1191" t="s">
        <v>3314</v>
      </c>
    </row>
    <row r="1192" spans="1:27" x14ac:dyDescent="0.25">
      <c r="A1192" s="1">
        <v>45435</v>
      </c>
      <c r="B1192" t="s">
        <v>27</v>
      </c>
      <c r="C1192" t="s">
        <v>128</v>
      </c>
      <c r="D1192" t="s">
        <v>3318</v>
      </c>
      <c r="E1192" s="2">
        <f t="shared" si="126"/>
        <v>4800</v>
      </c>
      <c r="F1192">
        <v>3</v>
      </c>
      <c r="G1192" s="2">
        <f t="shared" si="127"/>
        <v>14400</v>
      </c>
      <c r="H1192" t="s">
        <v>137</v>
      </c>
      <c r="I1192" t="s">
        <v>139</v>
      </c>
      <c r="J1192" t="s">
        <v>1332</v>
      </c>
      <c r="K1192" t="s">
        <v>3283</v>
      </c>
      <c r="L1192">
        <v>3</v>
      </c>
      <c r="M1192">
        <v>0</v>
      </c>
      <c r="N1192" s="2">
        <f t="shared" si="128"/>
        <v>14400</v>
      </c>
      <c r="O1192" s="2">
        <f t="shared" si="132"/>
        <v>4200</v>
      </c>
      <c r="P1192" s="2">
        <f t="shared" si="129"/>
        <v>12600</v>
      </c>
      <c r="Q1192" s="2">
        <f t="shared" si="130"/>
        <v>1800</v>
      </c>
      <c r="R1192" s="3">
        <f t="shared" si="131"/>
        <v>0.125</v>
      </c>
      <c r="S1192" t="s">
        <v>3286</v>
      </c>
      <c r="T1192" t="s">
        <v>3287</v>
      </c>
      <c r="U1192" t="s">
        <v>3290</v>
      </c>
      <c r="V1192" t="s">
        <v>3292</v>
      </c>
      <c r="W1192" t="s">
        <v>3296</v>
      </c>
      <c r="X1192" t="s">
        <v>3303</v>
      </c>
      <c r="Y1192" t="s">
        <v>3308</v>
      </c>
      <c r="Z1192" t="s">
        <v>3310</v>
      </c>
      <c r="AA1192" t="s">
        <v>3313</v>
      </c>
    </row>
    <row r="1193" spans="1:27" x14ac:dyDescent="0.25">
      <c r="A1193" s="1">
        <v>45435</v>
      </c>
      <c r="B1193" t="s">
        <v>34</v>
      </c>
      <c r="C1193" t="s">
        <v>129</v>
      </c>
      <c r="D1193" t="s">
        <v>3321</v>
      </c>
      <c r="E1193" s="2">
        <f t="shared" si="126"/>
        <v>5800</v>
      </c>
      <c r="F1193">
        <v>4</v>
      </c>
      <c r="G1193" s="2">
        <f t="shared" si="127"/>
        <v>23200</v>
      </c>
      <c r="H1193" t="s">
        <v>136</v>
      </c>
      <c r="I1193" t="s">
        <v>141</v>
      </c>
      <c r="J1193" t="s">
        <v>1333</v>
      </c>
      <c r="K1193" t="s">
        <v>3281</v>
      </c>
      <c r="L1193">
        <v>4</v>
      </c>
      <c r="M1193">
        <v>0</v>
      </c>
      <c r="N1193" s="2">
        <f t="shared" si="128"/>
        <v>23200</v>
      </c>
      <c r="O1193" s="2">
        <f t="shared" si="132"/>
        <v>2600</v>
      </c>
      <c r="P1193" s="2">
        <f t="shared" si="129"/>
        <v>10400</v>
      </c>
      <c r="Q1193" s="2">
        <f t="shared" si="130"/>
        <v>12800</v>
      </c>
      <c r="R1193" s="3">
        <f t="shared" si="131"/>
        <v>0.55172413793103448</v>
      </c>
      <c r="S1193" t="s">
        <v>3284</v>
      </c>
      <c r="T1193" t="s">
        <v>3287</v>
      </c>
      <c r="U1193" t="s">
        <v>3291</v>
      </c>
      <c r="V1193" t="s">
        <v>3292</v>
      </c>
      <c r="W1193" t="s">
        <v>3296</v>
      </c>
      <c r="X1193" t="s">
        <v>3303</v>
      </c>
      <c r="Y1193" t="s">
        <v>3307</v>
      </c>
      <c r="Z1193" t="s">
        <v>3310</v>
      </c>
      <c r="AA1193" t="s">
        <v>3312</v>
      </c>
    </row>
    <row r="1194" spans="1:27" x14ac:dyDescent="0.25">
      <c r="A1194" s="1">
        <v>45435</v>
      </c>
      <c r="B1194" t="s">
        <v>51</v>
      </c>
      <c r="C1194" t="s">
        <v>133</v>
      </c>
      <c r="D1194" t="s">
        <v>3322</v>
      </c>
      <c r="E1194" s="2">
        <f t="shared" si="126"/>
        <v>3800</v>
      </c>
      <c r="F1194">
        <v>4</v>
      </c>
      <c r="G1194" s="2">
        <f t="shared" si="127"/>
        <v>15200</v>
      </c>
      <c r="H1194" t="s">
        <v>136</v>
      </c>
      <c r="I1194" t="s">
        <v>140</v>
      </c>
      <c r="J1194" t="s">
        <v>1334</v>
      </c>
      <c r="K1194" t="s">
        <v>3281</v>
      </c>
      <c r="L1194">
        <v>4</v>
      </c>
      <c r="M1194">
        <v>0</v>
      </c>
      <c r="N1194" s="2">
        <f t="shared" si="128"/>
        <v>15200</v>
      </c>
      <c r="O1194" s="2">
        <f t="shared" si="132"/>
        <v>900</v>
      </c>
      <c r="P1194" s="2">
        <f t="shared" si="129"/>
        <v>3600</v>
      </c>
      <c r="Q1194" s="2">
        <f t="shared" si="130"/>
        <v>11600</v>
      </c>
      <c r="R1194" s="3">
        <f t="shared" si="131"/>
        <v>0.76315789473684215</v>
      </c>
      <c r="S1194" t="s">
        <v>3286</v>
      </c>
      <c r="T1194" t="s">
        <v>3288</v>
      </c>
      <c r="U1194" t="s">
        <v>3291</v>
      </c>
      <c r="V1194" t="s">
        <v>3295</v>
      </c>
      <c r="W1194" t="s">
        <v>3296</v>
      </c>
      <c r="X1194" t="s">
        <v>3303</v>
      </c>
      <c r="Y1194" t="s">
        <v>3309</v>
      </c>
      <c r="Z1194" t="s">
        <v>3310</v>
      </c>
      <c r="AA1194" t="s">
        <v>3315</v>
      </c>
    </row>
    <row r="1195" spans="1:27" x14ac:dyDescent="0.25">
      <c r="A1195" s="1">
        <v>45435</v>
      </c>
      <c r="B1195" t="s">
        <v>33</v>
      </c>
      <c r="C1195" t="s">
        <v>124</v>
      </c>
      <c r="D1195" t="s">
        <v>3319</v>
      </c>
      <c r="E1195" s="2">
        <f t="shared" si="126"/>
        <v>1300</v>
      </c>
      <c r="F1195">
        <v>5</v>
      </c>
      <c r="G1195" s="2">
        <f t="shared" si="127"/>
        <v>6500</v>
      </c>
      <c r="H1195" t="s">
        <v>138</v>
      </c>
      <c r="I1195" t="s">
        <v>139</v>
      </c>
      <c r="J1195" t="s">
        <v>1335</v>
      </c>
      <c r="K1195" t="s">
        <v>3281</v>
      </c>
      <c r="L1195">
        <v>5</v>
      </c>
      <c r="M1195">
        <v>0</v>
      </c>
      <c r="N1195" s="2">
        <f t="shared" si="128"/>
        <v>6500</v>
      </c>
      <c r="O1195" s="2">
        <f t="shared" si="132"/>
        <v>1800</v>
      </c>
      <c r="P1195" s="2">
        <f t="shared" si="129"/>
        <v>9000</v>
      </c>
      <c r="Q1195" s="2">
        <f t="shared" si="130"/>
        <v>-2500</v>
      </c>
      <c r="R1195" s="3">
        <f t="shared" si="131"/>
        <v>-0.38461538461538464</v>
      </c>
      <c r="S1195" t="s">
        <v>3285</v>
      </c>
      <c r="T1195" t="s">
        <v>3287</v>
      </c>
      <c r="U1195" t="s">
        <v>3291</v>
      </c>
      <c r="V1195" t="s">
        <v>3293</v>
      </c>
      <c r="W1195" t="s">
        <v>3296</v>
      </c>
      <c r="X1195" t="s">
        <v>3303</v>
      </c>
      <c r="Y1195" t="s">
        <v>3308</v>
      </c>
      <c r="Z1195" t="s">
        <v>3311</v>
      </c>
      <c r="AA1195" t="s">
        <v>3312</v>
      </c>
    </row>
    <row r="1196" spans="1:27" x14ac:dyDescent="0.25">
      <c r="A1196" s="1">
        <v>45435</v>
      </c>
      <c r="B1196" t="s">
        <v>72</v>
      </c>
      <c r="C1196" t="s">
        <v>134</v>
      </c>
      <c r="D1196" t="s">
        <v>3320</v>
      </c>
      <c r="E1196" s="2">
        <f t="shared" si="126"/>
        <v>2800</v>
      </c>
      <c r="F1196">
        <v>5</v>
      </c>
      <c r="G1196" s="2">
        <f t="shared" si="127"/>
        <v>14000</v>
      </c>
      <c r="H1196" t="s">
        <v>137</v>
      </c>
      <c r="I1196" t="s">
        <v>140</v>
      </c>
      <c r="J1196" t="s">
        <v>1336</v>
      </c>
      <c r="K1196" t="s">
        <v>3281</v>
      </c>
      <c r="L1196">
        <v>5</v>
      </c>
      <c r="M1196">
        <v>0</v>
      </c>
      <c r="N1196" s="2">
        <f t="shared" si="128"/>
        <v>14000</v>
      </c>
      <c r="O1196" s="2">
        <f t="shared" si="132"/>
        <v>1800</v>
      </c>
      <c r="P1196" s="2">
        <f t="shared" si="129"/>
        <v>9000</v>
      </c>
      <c r="Q1196" s="2">
        <f t="shared" si="130"/>
        <v>5000</v>
      </c>
      <c r="R1196" s="3">
        <f t="shared" si="131"/>
        <v>0.35714285714285715</v>
      </c>
      <c r="S1196" t="s">
        <v>3285</v>
      </c>
      <c r="T1196" t="s">
        <v>3288</v>
      </c>
      <c r="U1196" t="s">
        <v>3291</v>
      </c>
      <c r="V1196" t="s">
        <v>3295</v>
      </c>
      <c r="W1196" t="s">
        <v>3296</v>
      </c>
      <c r="X1196" t="s">
        <v>3303</v>
      </c>
      <c r="Y1196" t="s">
        <v>3308</v>
      </c>
      <c r="Z1196" t="s">
        <v>3310</v>
      </c>
      <c r="AA1196" t="s">
        <v>3313</v>
      </c>
    </row>
    <row r="1197" spans="1:27" x14ac:dyDescent="0.25">
      <c r="A1197" s="1">
        <v>45435</v>
      </c>
      <c r="B1197" t="s">
        <v>30</v>
      </c>
      <c r="C1197" t="s">
        <v>126</v>
      </c>
      <c r="D1197" t="s">
        <v>3320</v>
      </c>
      <c r="E1197" s="2">
        <f t="shared" si="126"/>
        <v>2800</v>
      </c>
      <c r="F1197">
        <v>4</v>
      </c>
      <c r="G1197" s="2">
        <f t="shared" si="127"/>
        <v>11200</v>
      </c>
      <c r="H1197" t="s">
        <v>137</v>
      </c>
      <c r="I1197" t="s">
        <v>141</v>
      </c>
      <c r="J1197" t="s">
        <v>1337</v>
      </c>
      <c r="K1197" t="s">
        <v>3281</v>
      </c>
      <c r="L1197">
        <v>4</v>
      </c>
      <c r="M1197">
        <v>0</v>
      </c>
      <c r="N1197" s="2">
        <f t="shared" si="128"/>
        <v>11200</v>
      </c>
      <c r="O1197" s="2">
        <f t="shared" si="132"/>
        <v>3500</v>
      </c>
      <c r="P1197" s="2">
        <f t="shared" si="129"/>
        <v>14000</v>
      </c>
      <c r="Q1197" s="2">
        <f t="shared" si="130"/>
        <v>-2800</v>
      </c>
      <c r="R1197" s="3">
        <f t="shared" si="131"/>
        <v>-0.25</v>
      </c>
      <c r="S1197" t="s">
        <v>3286</v>
      </c>
      <c r="T1197" t="s">
        <v>3287</v>
      </c>
      <c r="U1197" t="s">
        <v>3290</v>
      </c>
      <c r="V1197" t="s">
        <v>3294</v>
      </c>
      <c r="W1197" t="s">
        <v>3296</v>
      </c>
      <c r="X1197" t="s">
        <v>3303</v>
      </c>
      <c r="Y1197" t="s">
        <v>3308</v>
      </c>
      <c r="Z1197" t="s">
        <v>3311</v>
      </c>
      <c r="AA1197" t="s">
        <v>3315</v>
      </c>
    </row>
    <row r="1198" spans="1:27" x14ac:dyDescent="0.25">
      <c r="A1198" s="1">
        <v>45436</v>
      </c>
      <c r="B1198" t="s">
        <v>95</v>
      </c>
      <c r="C1198" t="s">
        <v>134</v>
      </c>
      <c r="D1198" t="s">
        <v>3318</v>
      </c>
      <c r="E1198" s="2">
        <f t="shared" si="126"/>
        <v>4800</v>
      </c>
      <c r="F1198">
        <v>3</v>
      </c>
      <c r="G1198" s="2">
        <f t="shared" si="127"/>
        <v>14400</v>
      </c>
      <c r="H1198" t="s">
        <v>138</v>
      </c>
      <c r="I1198" t="s">
        <v>140</v>
      </c>
      <c r="J1198" t="s">
        <v>1338</v>
      </c>
      <c r="K1198" t="s">
        <v>3281</v>
      </c>
      <c r="L1198">
        <v>3</v>
      </c>
      <c r="M1198">
        <v>0</v>
      </c>
      <c r="N1198" s="2">
        <f t="shared" si="128"/>
        <v>14400</v>
      </c>
      <c r="O1198" s="2">
        <f t="shared" si="132"/>
        <v>5000</v>
      </c>
      <c r="P1198" s="2">
        <f t="shared" si="129"/>
        <v>15000</v>
      </c>
      <c r="Q1198" s="2">
        <f t="shared" si="130"/>
        <v>-600</v>
      </c>
      <c r="R1198" s="3">
        <f t="shared" si="131"/>
        <v>-4.1666666666666664E-2</v>
      </c>
      <c r="S1198" t="s">
        <v>3286</v>
      </c>
      <c r="T1198" t="s">
        <v>3289</v>
      </c>
      <c r="U1198" t="s">
        <v>3290</v>
      </c>
      <c r="V1198" t="s">
        <v>3294</v>
      </c>
      <c r="W1198" t="s">
        <v>3296</v>
      </c>
      <c r="X1198" t="s">
        <v>3304</v>
      </c>
      <c r="Y1198" t="s">
        <v>3307</v>
      </c>
      <c r="Z1198" t="s">
        <v>3311</v>
      </c>
      <c r="AA1198" t="s">
        <v>3315</v>
      </c>
    </row>
    <row r="1199" spans="1:27" x14ac:dyDescent="0.25">
      <c r="A1199" s="1">
        <v>45436</v>
      </c>
      <c r="B1199" t="s">
        <v>98</v>
      </c>
      <c r="C1199" t="s">
        <v>129</v>
      </c>
      <c r="D1199" t="s">
        <v>3317</v>
      </c>
      <c r="E1199" s="2">
        <f t="shared" si="126"/>
        <v>6800</v>
      </c>
      <c r="F1199">
        <v>5</v>
      </c>
      <c r="G1199" s="2">
        <f t="shared" si="127"/>
        <v>34000</v>
      </c>
      <c r="H1199" t="s">
        <v>138</v>
      </c>
      <c r="I1199" t="s">
        <v>139</v>
      </c>
      <c r="J1199" t="s">
        <v>1339</v>
      </c>
      <c r="K1199" t="s">
        <v>3281</v>
      </c>
      <c r="L1199">
        <v>5</v>
      </c>
      <c r="M1199">
        <v>100</v>
      </c>
      <c r="N1199" s="2">
        <f t="shared" si="128"/>
        <v>33900</v>
      </c>
      <c r="O1199" s="2">
        <f t="shared" si="132"/>
        <v>5000</v>
      </c>
      <c r="P1199" s="2">
        <f t="shared" si="129"/>
        <v>25000</v>
      </c>
      <c r="Q1199" s="2">
        <f t="shared" si="130"/>
        <v>8900</v>
      </c>
      <c r="R1199" s="3">
        <f t="shared" si="131"/>
        <v>0.26253687315634217</v>
      </c>
      <c r="S1199" t="s">
        <v>3286</v>
      </c>
      <c r="T1199" t="s">
        <v>3289</v>
      </c>
      <c r="U1199" t="s">
        <v>3290</v>
      </c>
      <c r="V1199" t="s">
        <v>3293</v>
      </c>
      <c r="W1199" t="s">
        <v>3296</v>
      </c>
      <c r="X1199" t="s">
        <v>3304</v>
      </c>
      <c r="Y1199" t="s">
        <v>3307</v>
      </c>
      <c r="Z1199" t="s">
        <v>3311</v>
      </c>
      <c r="AA1199" t="s">
        <v>3313</v>
      </c>
    </row>
    <row r="1200" spans="1:27" x14ac:dyDescent="0.25">
      <c r="A1200" s="1">
        <v>45436</v>
      </c>
      <c r="B1200" t="s">
        <v>30</v>
      </c>
      <c r="C1200" t="s">
        <v>126</v>
      </c>
      <c r="D1200" t="s">
        <v>3317</v>
      </c>
      <c r="E1200" s="2">
        <f t="shared" si="126"/>
        <v>6800</v>
      </c>
      <c r="F1200">
        <v>1</v>
      </c>
      <c r="G1200" s="2">
        <f t="shared" si="127"/>
        <v>6800</v>
      </c>
      <c r="H1200" t="s">
        <v>137</v>
      </c>
      <c r="I1200" t="s">
        <v>139</v>
      </c>
      <c r="J1200" t="s">
        <v>1340</v>
      </c>
      <c r="K1200" t="s">
        <v>3281</v>
      </c>
      <c r="L1200">
        <v>1</v>
      </c>
      <c r="M1200">
        <v>0</v>
      </c>
      <c r="N1200" s="2">
        <f t="shared" si="128"/>
        <v>6800</v>
      </c>
      <c r="O1200" s="2">
        <f t="shared" si="132"/>
        <v>4200</v>
      </c>
      <c r="P1200" s="2">
        <f t="shared" si="129"/>
        <v>4200</v>
      </c>
      <c r="Q1200" s="2">
        <f t="shared" si="130"/>
        <v>2600</v>
      </c>
      <c r="R1200" s="3">
        <f t="shared" si="131"/>
        <v>0.38235294117647056</v>
      </c>
      <c r="S1200" t="s">
        <v>3285</v>
      </c>
      <c r="T1200" t="s">
        <v>3288</v>
      </c>
      <c r="U1200" t="s">
        <v>3291</v>
      </c>
      <c r="V1200" t="s">
        <v>3293</v>
      </c>
      <c r="W1200" t="s">
        <v>3296</v>
      </c>
      <c r="X1200" t="s">
        <v>3304</v>
      </c>
      <c r="Y1200" t="s">
        <v>3307</v>
      </c>
      <c r="Z1200" t="s">
        <v>3310</v>
      </c>
      <c r="AA1200" t="s">
        <v>3313</v>
      </c>
    </row>
    <row r="1201" spans="1:27" x14ac:dyDescent="0.25">
      <c r="A1201" s="1">
        <v>45436</v>
      </c>
      <c r="B1201" t="s">
        <v>103</v>
      </c>
      <c r="C1201" t="s">
        <v>130</v>
      </c>
      <c r="D1201" t="s">
        <v>3321</v>
      </c>
      <c r="E1201" s="2">
        <f t="shared" si="126"/>
        <v>5800</v>
      </c>
      <c r="F1201">
        <v>2</v>
      </c>
      <c r="G1201" s="2">
        <f t="shared" si="127"/>
        <v>11600</v>
      </c>
      <c r="H1201" t="s">
        <v>138</v>
      </c>
      <c r="I1201" t="s">
        <v>141</v>
      </c>
      <c r="J1201" t="s">
        <v>1341</v>
      </c>
      <c r="K1201" t="s">
        <v>3281</v>
      </c>
      <c r="L1201">
        <v>2</v>
      </c>
      <c r="M1201">
        <v>0</v>
      </c>
      <c r="N1201" s="2">
        <f t="shared" si="128"/>
        <v>11600</v>
      </c>
      <c r="O1201" s="2">
        <f t="shared" si="132"/>
        <v>4200</v>
      </c>
      <c r="P1201" s="2">
        <f t="shared" si="129"/>
        <v>8400</v>
      </c>
      <c r="Q1201" s="2">
        <f t="shared" si="130"/>
        <v>3200</v>
      </c>
      <c r="R1201" s="3">
        <f t="shared" si="131"/>
        <v>0.27586206896551724</v>
      </c>
      <c r="S1201" t="s">
        <v>3285</v>
      </c>
      <c r="T1201" t="s">
        <v>3289</v>
      </c>
      <c r="U1201" t="s">
        <v>3291</v>
      </c>
      <c r="V1201" t="s">
        <v>3293</v>
      </c>
      <c r="W1201" t="s">
        <v>3296</v>
      </c>
      <c r="X1201" t="s">
        <v>3304</v>
      </c>
      <c r="Y1201" t="s">
        <v>3307</v>
      </c>
      <c r="Z1201" t="s">
        <v>3311</v>
      </c>
      <c r="AA1201" t="s">
        <v>3315</v>
      </c>
    </row>
    <row r="1202" spans="1:27" x14ac:dyDescent="0.25">
      <c r="A1202" s="1">
        <v>45436</v>
      </c>
      <c r="B1202" t="s">
        <v>71</v>
      </c>
      <c r="C1202" t="s">
        <v>125</v>
      </c>
      <c r="D1202" t="s">
        <v>3321</v>
      </c>
      <c r="E1202" s="2">
        <f t="shared" si="126"/>
        <v>5800</v>
      </c>
      <c r="F1202">
        <v>5</v>
      </c>
      <c r="G1202" s="2">
        <f t="shared" si="127"/>
        <v>29000</v>
      </c>
      <c r="H1202" t="s">
        <v>137</v>
      </c>
      <c r="I1202" t="s">
        <v>141</v>
      </c>
      <c r="J1202" t="s">
        <v>1342</v>
      </c>
      <c r="K1202" t="s">
        <v>3281</v>
      </c>
      <c r="L1202">
        <v>5</v>
      </c>
      <c r="M1202">
        <v>0</v>
      </c>
      <c r="N1202" s="2">
        <f t="shared" si="128"/>
        <v>29000</v>
      </c>
      <c r="O1202" s="2">
        <f t="shared" si="132"/>
        <v>900</v>
      </c>
      <c r="P1202" s="2">
        <f t="shared" si="129"/>
        <v>4500</v>
      </c>
      <c r="Q1202" s="2">
        <f t="shared" si="130"/>
        <v>24500</v>
      </c>
      <c r="R1202" s="3">
        <f t="shared" si="131"/>
        <v>0.84482758620689657</v>
      </c>
      <c r="S1202" t="s">
        <v>3285</v>
      </c>
      <c r="T1202" t="s">
        <v>3287</v>
      </c>
      <c r="U1202" t="s">
        <v>3290</v>
      </c>
      <c r="V1202" t="s">
        <v>3295</v>
      </c>
      <c r="W1202" t="s">
        <v>3296</v>
      </c>
      <c r="X1202" t="s">
        <v>3304</v>
      </c>
      <c r="Y1202" t="s">
        <v>3308</v>
      </c>
      <c r="Z1202" t="s">
        <v>3310</v>
      </c>
      <c r="AA1202" t="s">
        <v>3312</v>
      </c>
    </row>
    <row r="1203" spans="1:27" x14ac:dyDescent="0.25">
      <c r="A1203" s="1">
        <v>45436</v>
      </c>
      <c r="B1203" t="s">
        <v>63</v>
      </c>
      <c r="C1203" t="s">
        <v>132</v>
      </c>
      <c r="D1203" t="s">
        <v>3319</v>
      </c>
      <c r="E1203" s="2">
        <f t="shared" si="126"/>
        <v>1300</v>
      </c>
      <c r="F1203">
        <v>3</v>
      </c>
      <c r="G1203" s="2">
        <f t="shared" si="127"/>
        <v>3900</v>
      </c>
      <c r="H1203" t="s">
        <v>138</v>
      </c>
      <c r="I1203" t="s">
        <v>140</v>
      </c>
      <c r="J1203" t="s">
        <v>1343</v>
      </c>
      <c r="K1203" t="s">
        <v>3281</v>
      </c>
      <c r="L1203">
        <v>3</v>
      </c>
      <c r="M1203">
        <v>0</v>
      </c>
      <c r="N1203" s="2">
        <f t="shared" si="128"/>
        <v>3900</v>
      </c>
      <c r="O1203" s="2">
        <f t="shared" si="132"/>
        <v>5000</v>
      </c>
      <c r="P1203" s="2">
        <f t="shared" si="129"/>
        <v>15000</v>
      </c>
      <c r="Q1203" s="2">
        <f t="shared" si="130"/>
        <v>-11100</v>
      </c>
      <c r="R1203" s="3">
        <f t="shared" si="131"/>
        <v>-2.8461538461538463</v>
      </c>
      <c r="S1203" t="s">
        <v>3286</v>
      </c>
      <c r="T1203" t="s">
        <v>3287</v>
      </c>
      <c r="U1203" t="s">
        <v>3290</v>
      </c>
      <c r="V1203" t="s">
        <v>3293</v>
      </c>
      <c r="W1203" t="s">
        <v>3296</v>
      </c>
      <c r="X1203" t="s">
        <v>3304</v>
      </c>
      <c r="Y1203" t="s">
        <v>3307</v>
      </c>
      <c r="Z1203" t="s">
        <v>3310</v>
      </c>
      <c r="AA1203" t="s">
        <v>3315</v>
      </c>
    </row>
    <row r="1204" spans="1:27" x14ac:dyDescent="0.25">
      <c r="A1204" s="1">
        <v>45437</v>
      </c>
      <c r="B1204" t="s">
        <v>77</v>
      </c>
      <c r="C1204" t="s">
        <v>124</v>
      </c>
      <c r="D1204" t="s">
        <v>3317</v>
      </c>
      <c r="E1204" s="2">
        <f t="shared" si="126"/>
        <v>6800</v>
      </c>
      <c r="F1204">
        <v>5</v>
      </c>
      <c r="G1204" s="2">
        <f t="shared" si="127"/>
        <v>34000</v>
      </c>
      <c r="H1204" t="s">
        <v>138</v>
      </c>
      <c r="I1204" t="s">
        <v>141</v>
      </c>
      <c r="J1204" t="s">
        <v>1344</v>
      </c>
      <c r="K1204" t="s">
        <v>3281</v>
      </c>
      <c r="L1204">
        <v>5</v>
      </c>
      <c r="M1204">
        <v>0</v>
      </c>
      <c r="N1204" s="2">
        <f t="shared" si="128"/>
        <v>34000</v>
      </c>
      <c r="O1204" s="2">
        <f t="shared" si="132"/>
        <v>3500</v>
      </c>
      <c r="P1204" s="2">
        <f t="shared" si="129"/>
        <v>17500</v>
      </c>
      <c r="Q1204" s="2">
        <f t="shared" si="130"/>
        <v>16500</v>
      </c>
      <c r="R1204" s="3">
        <f t="shared" si="131"/>
        <v>0.48529411764705882</v>
      </c>
      <c r="S1204" t="s">
        <v>3284</v>
      </c>
      <c r="T1204" t="s">
        <v>3287</v>
      </c>
      <c r="U1204" t="s">
        <v>3291</v>
      </c>
      <c r="V1204" t="s">
        <v>3292</v>
      </c>
      <c r="W1204" t="s">
        <v>3296</v>
      </c>
      <c r="X1204" t="s">
        <v>3305</v>
      </c>
      <c r="Y1204" t="s">
        <v>3307</v>
      </c>
      <c r="Z1204" t="s">
        <v>3311</v>
      </c>
      <c r="AA1204" t="s">
        <v>3314</v>
      </c>
    </row>
    <row r="1205" spans="1:27" x14ac:dyDescent="0.25">
      <c r="A1205" s="1">
        <v>45437</v>
      </c>
      <c r="B1205" t="s">
        <v>34</v>
      </c>
      <c r="C1205" t="s">
        <v>127</v>
      </c>
      <c r="D1205" t="s">
        <v>3318</v>
      </c>
      <c r="E1205" s="2">
        <f t="shared" si="126"/>
        <v>4800</v>
      </c>
      <c r="F1205">
        <v>2</v>
      </c>
      <c r="G1205" s="2">
        <f t="shared" si="127"/>
        <v>9600</v>
      </c>
      <c r="H1205" t="s">
        <v>138</v>
      </c>
      <c r="I1205" t="s">
        <v>139</v>
      </c>
      <c r="J1205" t="s">
        <v>1345</v>
      </c>
      <c r="K1205" t="s">
        <v>3281</v>
      </c>
      <c r="L1205">
        <v>2</v>
      </c>
      <c r="M1205">
        <v>0</v>
      </c>
      <c r="N1205" s="2">
        <f t="shared" si="128"/>
        <v>9600</v>
      </c>
      <c r="O1205" s="2">
        <f t="shared" si="132"/>
        <v>1300</v>
      </c>
      <c r="P1205" s="2">
        <f t="shared" si="129"/>
        <v>2600</v>
      </c>
      <c r="Q1205" s="2">
        <f t="shared" si="130"/>
        <v>7000</v>
      </c>
      <c r="R1205" s="3">
        <f t="shared" si="131"/>
        <v>0.72916666666666663</v>
      </c>
      <c r="S1205" t="s">
        <v>3286</v>
      </c>
      <c r="T1205" t="s">
        <v>3287</v>
      </c>
      <c r="U1205" t="s">
        <v>3291</v>
      </c>
      <c r="V1205" t="s">
        <v>3295</v>
      </c>
      <c r="W1205" t="s">
        <v>3296</v>
      </c>
      <c r="X1205" t="s">
        <v>3305</v>
      </c>
      <c r="Y1205" t="s">
        <v>3308</v>
      </c>
      <c r="Z1205" t="s">
        <v>3310</v>
      </c>
      <c r="AA1205" t="s">
        <v>3315</v>
      </c>
    </row>
    <row r="1206" spans="1:27" x14ac:dyDescent="0.25">
      <c r="A1206" s="1">
        <v>45437</v>
      </c>
      <c r="B1206" t="s">
        <v>45</v>
      </c>
      <c r="C1206" t="s">
        <v>123</v>
      </c>
      <c r="D1206" t="s">
        <v>3327</v>
      </c>
      <c r="E1206" s="2">
        <f t="shared" si="126"/>
        <v>2800</v>
      </c>
      <c r="F1206">
        <v>2</v>
      </c>
      <c r="G1206" s="2">
        <f t="shared" si="127"/>
        <v>5600</v>
      </c>
      <c r="H1206" t="s">
        <v>137</v>
      </c>
      <c r="I1206" t="s">
        <v>139</v>
      </c>
      <c r="J1206" t="s">
        <v>1346</v>
      </c>
      <c r="K1206" t="s">
        <v>3282</v>
      </c>
      <c r="L1206">
        <v>2</v>
      </c>
      <c r="M1206">
        <v>0</v>
      </c>
      <c r="N1206" s="2">
        <f t="shared" si="128"/>
        <v>5600</v>
      </c>
      <c r="O1206" s="2">
        <f t="shared" si="132"/>
        <v>5000</v>
      </c>
      <c r="P1206" s="2">
        <f t="shared" si="129"/>
        <v>10000</v>
      </c>
      <c r="Q1206" s="2">
        <f t="shared" si="130"/>
        <v>-4400</v>
      </c>
      <c r="R1206" s="3">
        <f t="shared" si="131"/>
        <v>-0.7857142857142857</v>
      </c>
      <c r="S1206" t="s">
        <v>3284</v>
      </c>
      <c r="T1206" t="s">
        <v>3288</v>
      </c>
      <c r="U1206" t="s">
        <v>3291</v>
      </c>
      <c r="V1206" t="s">
        <v>3294</v>
      </c>
      <c r="W1206" t="s">
        <v>3296</v>
      </c>
      <c r="X1206" t="s">
        <v>3305</v>
      </c>
      <c r="Y1206" t="s">
        <v>3309</v>
      </c>
      <c r="Z1206" t="s">
        <v>3310</v>
      </c>
      <c r="AA1206" t="s">
        <v>3313</v>
      </c>
    </row>
    <row r="1207" spans="1:27" x14ac:dyDescent="0.25">
      <c r="A1207" s="1">
        <v>45437</v>
      </c>
      <c r="B1207" t="s">
        <v>43</v>
      </c>
      <c r="C1207" t="s">
        <v>132</v>
      </c>
      <c r="D1207" t="s">
        <v>3317</v>
      </c>
      <c r="E1207" s="2">
        <f t="shared" si="126"/>
        <v>6800</v>
      </c>
      <c r="F1207">
        <v>2</v>
      </c>
      <c r="G1207" s="2">
        <f t="shared" si="127"/>
        <v>13600</v>
      </c>
      <c r="H1207" t="s">
        <v>136</v>
      </c>
      <c r="I1207" t="s">
        <v>139</v>
      </c>
      <c r="J1207" t="s">
        <v>1347</v>
      </c>
      <c r="K1207" t="s">
        <v>3281</v>
      </c>
      <c r="L1207">
        <v>2</v>
      </c>
      <c r="M1207">
        <v>0</v>
      </c>
      <c r="N1207" s="2">
        <f t="shared" si="128"/>
        <v>13600</v>
      </c>
      <c r="O1207" s="2">
        <f t="shared" si="132"/>
        <v>4200</v>
      </c>
      <c r="P1207" s="2">
        <f t="shared" si="129"/>
        <v>8400</v>
      </c>
      <c r="Q1207" s="2">
        <f t="shared" si="130"/>
        <v>5200</v>
      </c>
      <c r="R1207" s="3">
        <f t="shared" si="131"/>
        <v>0.38235294117647056</v>
      </c>
      <c r="S1207" t="s">
        <v>3284</v>
      </c>
      <c r="T1207" t="s">
        <v>3287</v>
      </c>
      <c r="U1207" t="s">
        <v>3291</v>
      </c>
      <c r="V1207" t="s">
        <v>3292</v>
      </c>
      <c r="W1207" t="s">
        <v>3296</v>
      </c>
      <c r="X1207" t="s">
        <v>3305</v>
      </c>
      <c r="Y1207" t="s">
        <v>3307</v>
      </c>
      <c r="Z1207" t="s">
        <v>3310</v>
      </c>
      <c r="AA1207" t="s">
        <v>3312</v>
      </c>
    </row>
    <row r="1208" spans="1:27" x14ac:dyDescent="0.25">
      <c r="A1208" s="1">
        <v>45437</v>
      </c>
      <c r="B1208" t="s">
        <v>69</v>
      </c>
      <c r="C1208" t="s">
        <v>132</v>
      </c>
      <c r="D1208" t="s">
        <v>3321</v>
      </c>
      <c r="E1208" s="2">
        <f t="shared" si="126"/>
        <v>5800</v>
      </c>
      <c r="F1208">
        <v>2</v>
      </c>
      <c r="G1208" s="2">
        <f t="shared" si="127"/>
        <v>11600</v>
      </c>
      <c r="H1208" t="s">
        <v>138</v>
      </c>
      <c r="I1208" t="s">
        <v>139</v>
      </c>
      <c r="J1208" t="s">
        <v>1348</v>
      </c>
      <c r="K1208" t="s">
        <v>3281</v>
      </c>
      <c r="L1208">
        <v>2</v>
      </c>
      <c r="M1208">
        <v>0</v>
      </c>
      <c r="N1208" s="2">
        <f t="shared" si="128"/>
        <v>11600</v>
      </c>
      <c r="O1208" s="2">
        <f t="shared" si="132"/>
        <v>900</v>
      </c>
      <c r="P1208" s="2">
        <f t="shared" si="129"/>
        <v>1800</v>
      </c>
      <c r="Q1208" s="2">
        <f t="shared" si="130"/>
        <v>9800</v>
      </c>
      <c r="R1208" s="3">
        <f t="shared" si="131"/>
        <v>0.84482758620689657</v>
      </c>
      <c r="S1208" t="s">
        <v>3285</v>
      </c>
      <c r="T1208" t="s">
        <v>3287</v>
      </c>
      <c r="U1208" t="s">
        <v>3290</v>
      </c>
      <c r="V1208" t="s">
        <v>3292</v>
      </c>
      <c r="W1208" t="s">
        <v>3296</v>
      </c>
      <c r="X1208" t="s">
        <v>3305</v>
      </c>
      <c r="Y1208" t="s">
        <v>3309</v>
      </c>
      <c r="Z1208" t="s">
        <v>3311</v>
      </c>
      <c r="AA1208" t="s">
        <v>3313</v>
      </c>
    </row>
    <row r="1209" spans="1:27" x14ac:dyDescent="0.25">
      <c r="A1209" s="1">
        <v>45437</v>
      </c>
      <c r="B1209" t="s">
        <v>104</v>
      </c>
      <c r="C1209" t="s">
        <v>134</v>
      </c>
      <c r="D1209" t="s">
        <v>3319</v>
      </c>
      <c r="E1209" s="2">
        <f t="shared" si="126"/>
        <v>1300</v>
      </c>
      <c r="F1209">
        <v>1</v>
      </c>
      <c r="G1209" s="2">
        <f t="shared" si="127"/>
        <v>1300</v>
      </c>
      <c r="H1209" t="s">
        <v>136</v>
      </c>
      <c r="I1209" t="s">
        <v>140</v>
      </c>
      <c r="J1209" t="s">
        <v>1349</v>
      </c>
      <c r="K1209" t="s">
        <v>3281</v>
      </c>
      <c r="L1209">
        <v>1</v>
      </c>
      <c r="M1209">
        <v>50</v>
      </c>
      <c r="N1209" s="2">
        <f t="shared" si="128"/>
        <v>1250</v>
      </c>
      <c r="O1209" s="2">
        <f t="shared" si="132"/>
        <v>900</v>
      </c>
      <c r="P1209" s="2">
        <f t="shared" si="129"/>
        <v>900</v>
      </c>
      <c r="Q1209" s="2">
        <f t="shared" si="130"/>
        <v>350</v>
      </c>
      <c r="R1209" s="3">
        <f t="shared" si="131"/>
        <v>0.28000000000000003</v>
      </c>
      <c r="S1209" t="s">
        <v>3284</v>
      </c>
      <c r="T1209" t="s">
        <v>3287</v>
      </c>
      <c r="U1209" t="s">
        <v>3291</v>
      </c>
      <c r="V1209" t="s">
        <v>3295</v>
      </c>
      <c r="W1209" t="s">
        <v>3296</v>
      </c>
      <c r="X1209" t="s">
        <v>3305</v>
      </c>
      <c r="Y1209" t="s">
        <v>3307</v>
      </c>
      <c r="Z1209" t="s">
        <v>3311</v>
      </c>
      <c r="AA1209" t="s">
        <v>3312</v>
      </c>
    </row>
    <row r="1210" spans="1:27" x14ac:dyDescent="0.25">
      <c r="A1210" s="1">
        <v>45437</v>
      </c>
      <c r="B1210" t="s">
        <v>83</v>
      </c>
      <c r="C1210" t="s">
        <v>130</v>
      </c>
      <c r="D1210" t="s">
        <v>3319</v>
      </c>
      <c r="E1210" s="2">
        <f t="shared" si="126"/>
        <v>1300</v>
      </c>
      <c r="F1210">
        <v>4</v>
      </c>
      <c r="G1210" s="2">
        <f t="shared" si="127"/>
        <v>5200</v>
      </c>
      <c r="H1210" t="s">
        <v>136</v>
      </c>
      <c r="I1210" t="s">
        <v>140</v>
      </c>
      <c r="J1210" t="s">
        <v>1350</v>
      </c>
      <c r="K1210" t="s">
        <v>3281</v>
      </c>
      <c r="L1210">
        <v>4</v>
      </c>
      <c r="M1210">
        <v>0</v>
      </c>
      <c r="N1210" s="2">
        <f t="shared" si="128"/>
        <v>5200</v>
      </c>
      <c r="O1210" s="2">
        <f t="shared" si="132"/>
        <v>4200</v>
      </c>
      <c r="P1210" s="2">
        <f t="shared" si="129"/>
        <v>16800</v>
      </c>
      <c r="Q1210" s="2">
        <f t="shared" si="130"/>
        <v>-11600</v>
      </c>
      <c r="R1210" s="3">
        <f t="shared" si="131"/>
        <v>-2.2307692307692308</v>
      </c>
      <c r="S1210" t="s">
        <v>3284</v>
      </c>
      <c r="T1210" t="s">
        <v>3287</v>
      </c>
      <c r="U1210" t="s">
        <v>3290</v>
      </c>
      <c r="V1210" t="s">
        <v>3294</v>
      </c>
      <c r="W1210" t="s">
        <v>3296</v>
      </c>
      <c r="X1210" t="s">
        <v>3305</v>
      </c>
      <c r="Y1210" t="s">
        <v>3309</v>
      </c>
      <c r="Z1210" t="s">
        <v>3310</v>
      </c>
      <c r="AA1210" t="s">
        <v>3314</v>
      </c>
    </row>
    <row r="1211" spans="1:27" x14ac:dyDescent="0.25">
      <c r="A1211" s="1">
        <v>45437</v>
      </c>
      <c r="B1211" t="s">
        <v>107</v>
      </c>
      <c r="C1211" t="s">
        <v>122</v>
      </c>
      <c r="D1211" t="s">
        <v>3321</v>
      </c>
      <c r="E1211" s="2">
        <f t="shared" si="126"/>
        <v>5800</v>
      </c>
      <c r="F1211">
        <v>4</v>
      </c>
      <c r="G1211" s="2">
        <f t="shared" si="127"/>
        <v>23200</v>
      </c>
      <c r="H1211" t="s">
        <v>137</v>
      </c>
      <c r="I1211" t="s">
        <v>141</v>
      </c>
      <c r="J1211" t="s">
        <v>1351</v>
      </c>
      <c r="K1211" t="s">
        <v>3281</v>
      </c>
      <c r="L1211">
        <v>4</v>
      </c>
      <c r="M1211">
        <v>0</v>
      </c>
      <c r="N1211" s="2">
        <f t="shared" si="128"/>
        <v>23200</v>
      </c>
      <c r="O1211" s="2">
        <f t="shared" si="132"/>
        <v>2600</v>
      </c>
      <c r="P1211" s="2">
        <f t="shared" si="129"/>
        <v>10400</v>
      </c>
      <c r="Q1211" s="2">
        <f t="shared" si="130"/>
        <v>12800</v>
      </c>
      <c r="R1211" s="3">
        <f t="shared" si="131"/>
        <v>0.55172413793103448</v>
      </c>
      <c r="S1211" t="s">
        <v>3286</v>
      </c>
      <c r="T1211" t="s">
        <v>3288</v>
      </c>
      <c r="U1211" t="s">
        <v>3291</v>
      </c>
      <c r="V1211" t="s">
        <v>3292</v>
      </c>
      <c r="W1211" t="s">
        <v>3296</v>
      </c>
      <c r="X1211" t="s">
        <v>3305</v>
      </c>
      <c r="Y1211" t="s">
        <v>3308</v>
      </c>
      <c r="Z1211" t="s">
        <v>3310</v>
      </c>
      <c r="AA1211" t="s">
        <v>3314</v>
      </c>
    </row>
    <row r="1212" spans="1:27" x14ac:dyDescent="0.25">
      <c r="A1212" s="1">
        <v>45438</v>
      </c>
      <c r="B1212" t="s">
        <v>53</v>
      </c>
      <c r="C1212" t="s">
        <v>135</v>
      </c>
      <c r="D1212" t="s">
        <v>3322</v>
      </c>
      <c r="E1212" s="2">
        <f t="shared" si="126"/>
        <v>3800</v>
      </c>
      <c r="F1212">
        <v>3</v>
      </c>
      <c r="G1212" s="2">
        <f t="shared" si="127"/>
        <v>11400</v>
      </c>
      <c r="H1212" t="s">
        <v>136</v>
      </c>
      <c r="I1212" t="s">
        <v>140</v>
      </c>
      <c r="J1212" t="s">
        <v>1352</v>
      </c>
      <c r="K1212" t="s">
        <v>3281</v>
      </c>
      <c r="L1212">
        <v>3</v>
      </c>
      <c r="M1212">
        <v>0</v>
      </c>
      <c r="N1212" s="2">
        <f t="shared" si="128"/>
        <v>11400</v>
      </c>
      <c r="O1212" s="2">
        <f t="shared" si="132"/>
        <v>3500</v>
      </c>
      <c r="P1212" s="2">
        <f t="shared" si="129"/>
        <v>10500</v>
      </c>
      <c r="Q1212" s="2">
        <f t="shared" si="130"/>
        <v>900</v>
      </c>
      <c r="R1212" s="3">
        <f t="shared" si="131"/>
        <v>7.8947368421052627E-2</v>
      </c>
      <c r="S1212" t="s">
        <v>3284</v>
      </c>
      <c r="T1212" t="s">
        <v>3288</v>
      </c>
      <c r="U1212" t="s">
        <v>3291</v>
      </c>
      <c r="V1212" t="s">
        <v>3292</v>
      </c>
      <c r="W1212" t="s">
        <v>3296</v>
      </c>
      <c r="X1212" t="s">
        <v>3306</v>
      </c>
      <c r="Y1212" t="s">
        <v>3307</v>
      </c>
      <c r="Z1212" t="s">
        <v>3310</v>
      </c>
      <c r="AA1212" t="s">
        <v>3315</v>
      </c>
    </row>
    <row r="1213" spans="1:27" x14ac:dyDescent="0.25">
      <c r="A1213" s="1">
        <v>45438</v>
      </c>
      <c r="B1213" t="s">
        <v>27</v>
      </c>
      <c r="C1213" t="s">
        <v>126</v>
      </c>
      <c r="D1213" t="s">
        <v>3318</v>
      </c>
      <c r="E1213" s="2">
        <f t="shared" si="126"/>
        <v>4800</v>
      </c>
      <c r="F1213">
        <v>4</v>
      </c>
      <c r="G1213" s="2">
        <f t="shared" si="127"/>
        <v>19200</v>
      </c>
      <c r="H1213" t="s">
        <v>137</v>
      </c>
      <c r="I1213" t="s">
        <v>139</v>
      </c>
      <c r="J1213" t="s">
        <v>1353</v>
      </c>
      <c r="K1213" t="s">
        <v>3281</v>
      </c>
      <c r="L1213">
        <v>4</v>
      </c>
      <c r="M1213">
        <v>0</v>
      </c>
      <c r="N1213" s="2">
        <f t="shared" si="128"/>
        <v>19200</v>
      </c>
      <c r="O1213" s="2">
        <f t="shared" si="132"/>
        <v>900</v>
      </c>
      <c r="P1213" s="2">
        <f t="shared" si="129"/>
        <v>3600</v>
      </c>
      <c r="Q1213" s="2">
        <f t="shared" si="130"/>
        <v>15600</v>
      </c>
      <c r="R1213" s="3">
        <f t="shared" si="131"/>
        <v>0.8125</v>
      </c>
      <c r="S1213" t="s">
        <v>3286</v>
      </c>
      <c r="T1213" t="s">
        <v>3287</v>
      </c>
      <c r="U1213" t="s">
        <v>3291</v>
      </c>
      <c r="V1213" t="s">
        <v>3294</v>
      </c>
      <c r="W1213" t="s">
        <v>3296</v>
      </c>
      <c r="X1213" t="s">
        <v>3306</v>
      </c>
      <c r="Y1213" t="s">
        <v>3309</v>
      </c>
      <c r="Z1213" t="s">
        <v>3310</v>
      </c>
      <c r="AA1213" t="s">
        <v>3315</v>
      </c>
    </row>
    <row r="1214" spans="1:27" x14ac:dyDescent="0.25">
      <c r="A1214" s="1">
        <v>45438</v>
      </c>
      <c r="B1214" t="s">
        <v>24</v>
      </c>
      <c r="C1214" t="s">
        <v>122</v>
      </c>
      <c r="D1214" t="s">
        <v>3319</v>
      </c>
      <c r="E1214" s="2">
        <f t="shared" si="126"/>
        <v>1300</v>
      </c>
      <c r="F1214">
        <v>5</v>
      </c>
      <c r="G1214" s="2">
        <f t="shared" si="127"/>
        <v>6500</v>
      </c>
      <c r="H1214" t="s">
        <v>138</v>
      </c>
      <c r="I1214" t="s">
        <v>140</v>
      </c>
      <c r="J1214" t="s">
        <v>1354</v>
      </c>
      <c r="K1214" t="s">
        <v>3281</v>
      </c>
      <c r="L1214">
        <v>5</v>
      </c>
      <c r="M1214">
        <v>0</v>
      </c>
      <c r="N1214" s="2">
        <f t="shared" si="128"/>
        <v>6500</v>
      </c>
      <c r="O1214" s="2">
        <f t="shared" si="132"/>
        <v>1800</v>
      </c>
      <c r="P1214" s="2">
        <f t="shared" si="129"/>
        <v>9000</v>
      </c>
      <c r="Q1214" s="2">
        <f t="shared" si="130"/>
        <v>-2500</v>
      </c>
      <c r="R1214" s="3">
        <f t="shared" si="131"/>
        <v>-0.38461538461538464</v>
      </c>
      <c r="S1214" t="s">
        <v>3285</v>
      </c>
      <c r="T1214" t="s">
        <v>3289</v>
      </c>
      <c r="U1214" t="s">
        <v>3291</v>
      </c>
      <c r="V1214" t="s">
        <v>3295</v>
      </c>
      <c r="W1214" t="s">
        <v>3296</v>
      </c>
      <c r="X1214" t="s">
        <v>3306</v>
      </c>
      <c r="Y1214" t="s">
        <v>3309</v>
      </c>
      <c r="Z1214" t="s">
        <v>3311</v>
      </c>
      <c r="AA1214" t="s">
        <v>3312</v>
      </c>
    </row>
    <row r="1215" spans="1:27" x14ac:dyDescent="0.25">
      <c r="A1215" s="1">
        <v>45438</v>
      </c>
      <c r="B1215" t="s">
        <v>115</v>
      </c>
      <c r="C1215" t="s">
        <v>122</v>
      </c>
      <c r="D1215" t="s">
        <v>3320</v>
      </c>
      <c r="E1215" s="2">
        <f t="shared" si="126"/>
        <v>2800</v>
      </c>
      <c r="F1215">
        <v>5</v>
      </c>
      <c r="G1215" s="2">
        <f t="shared" si="127"/>
        <v>14000</v>
      </c>
      <c r="H1215" t="s">
        <v>138</v>
      </c>
      <c r="I1215" t="s">
        <v>140</v>
      </c>
      <c r="J1215" t="s">
        <v>1355</v>
      </c>
      <c r="K1215" t="s">
        <v>3281</v>
      </c>
      <c r="L1215">
        <v>5</v>
      </c>
      <c r="M1215">
        <v>0</v>
      </c>
      <c r="N1215" s="2">
        <f t="shared" si="128"/>
        <v>14000</v>
      </c>
      <c r="O1215" s="2">
        <f t="shared" si="132"/>
        <v>3500</v>
      </c>
      <c r="P1215" s="2">
        <f t="shared" si="129"/>
        <v>17500</v>
      </c>
      <c r="Q1215" s="2">
        <f t="shared" si="130"/>
        <v>-3500</v>
      </c>
      <c r="R1215" s="3">
        <f t="shared" si="131"/>
        <v>-0.25</v>
      </c>
      <c r="S1215" t="s">
        <v>3285</v>
      </c>
      <c r="T1215" t="s">
        <v>3289</v>
      </c>
      <c r="U1215" t="s">
        <v>3290</v>
      </c>
      <c r="V1215" t="s">
        <v>3293</v>
      </c>
      <c r="W1215" t="s">
        <v>3296</v>
      </c>
      <c r="X1215" t="s">
        <v>3306</v>
      </c>
      <c r="Y1215" t="s">
        <v>3308</v>
      </c>
      <c r="Z1215" t="s">
        <v>3310</v>
      </c>
      <c r="AA1215" t="s">
        <v>3315</v>
      </c>
    </row>
    <row r="1216" spans="1:27" x14ac:dyDescent="0.25">
      <c r="A1216" s="1">
        <v>45438</v>
      </c>
      <c r="B1216" t="s">
        <v>70</v>
      </c>
      <c r="C1216" t="s">
        <v>134</v>
      </c>
      <c r="D1216" t="s">
        <v>3318</v>
      </c>
      <c r="E1216" s="2">
        <f t="shared" si="126"/>
        <v>4800</v>
      </c>
      <c r="F1216">
        <v>2</v>
      </c>
      <c r="G1216" s="2">
        <f t="shared" si="127"/>
        <v>9600</v>
      </c>
      <c r="H1216" t="s">
        <v>136</v>
      </c>
      <c r="I1216" t="s">
        <v>140</v>
      </c>
      <c r="J1216" t="s">
        <v>1356</v>
      </c>
      <c r="K1216" t="s">
        <v>3281</v>
      </c>
      <c r="L1216">
        <v>2</v>
      </c>
      <c r="M1216">
        <v>0</v>
      </c>
      <c r="N1216" s="2">
        <f t="shared" si="128"/>
        <v>9600</v>
      </c>
      <c r="O1216" s="2">
        <f t="shared" si="132"/>
        <v>5000</v>
      </c>
      <c r="P1216" s="2">
        <f t="shared" si="129"/>
        <v>10000</v>
      </c>
      <c r="Q1216" s="2">
        <f t="shared" si="130"/>
        <v>-400</v>
      </c>
      <c r="R1216" s="3">
        <f t="shared" si="131"/>
        <v>-4.1666666666666664E-2</v>
      </c>
      <c r="S1216" t="s">
        <v>3285</v>
      </c>
      <c r="T1216" t="s">
        <v>3288</v>
      </c>
      <c r="U1216" t="s">
        <v>3291</v>
      </c>
      <c r="V1216" t="s">
        <v>3294</v>
      </c>
      <c r="W1216" t="s">
        <v>3296</v>
      </c>
      <c r="X1216" t="s">
        <v>3306</v>
      </c>
      <c r="Y1216" t="s">
        <v>3309</v>
      </c>
      <c r="Z1216" t="s">
        <v>3311</v>
      </c>
      <c r="AA1216" t="s">
        <v>3313</v>
      </c>
    </row>
    <row r="1217" spans="1:27" x14ac:dyDescent="0.25">
      <c r="A1217" s="1">
        <v>45438</v>
      </c>
      <c r="B1217" t="s">
        <v>103</v>
      </c>
      <c r="C1217" t="s">
        <v>125</v>
      </c>
      <c r="D1217" t="s">
        <v>3317</v>
      </c>
      <c r="E1217" s="2">
        <f t="shared" si="126"/>
        <v>6800</v>
      </c>
      <c r="F1217">
        <v>4</v>
      </c>
      <c r="G1217" s="2">
        <f t="shared" si="127"/>
        <v>27200</v>
      </c>
      <c r="H1217" t="s">
        <v>137</v>
      </c>
      <c r="I1217" t="s">
        <v>139</v>
      </c>
      <c r="J1217" t="s">
        <v>1357</v>
      </c>
      <c r="K1217" t="s">
        <v>3281</v>
      </c>
      <c r="L1217">
        <v>4</v>
      </c>
      <c r="M1217">
        <v>0</v>
      </c>
      <c r="N1217" s="2">
        <f t="shared" si="128"/>
        <v>27200</v>
      </c>
      <c r="O1217" s="2">
        <f t="shared" si="132"/>
        <v>1800</v>
      </c>
      <c r="P1217" s="2">
        <f t="shared" si="129"/>
        <v>7200</v>
      </c>
      <c r="Q1217" s="2">
        <f t="shared" si="130"/>
        <v>20000</v>
      </c>
      <c r="R1217" s="3">
        <f t="shared" si="131"/>
        <v>0.73529411764705888</v>
      </c>
      <c r="S1217" t="s">
        <v>3284</v>
      </c>
      <c r="T1217" t="s">
        <v>3289</v>
      </c>
      <c r="U1217" t="s">
        <v>3290</v>
      </c>
      <c r="V1217" t="s">
        <v>3292</v>
      </c>
      <c r="W1217" t="s">
        <v>3296</v>
      </c>
      <c r="X1217" t="s">
        <v>3306</v>
      </c>
      <c r="Y1217" t="s">
        <v>3309</v>
      </c>
      <c r="Z1217" t="s">
        <v>3310</v>
      </c>
      <c r="AA1217" t="s">
        <v>3313</v>
      </c>
    </row>
    <row r="1218" spans="1:27" x14ac:dyDescent="0.25">
      <c r="A1218" s="1">
        <v>45438</v>
      </c>
      <c r="B1218" t="s">
        <v>30</v>
      </c>
      <c r="C1218" t="s">
        <v>122</v>
      </c>
      <c r="D1218" t="s">
        <v>3320</v>
      </c>
      <c r="E1218" s="2">
        <f t="shared" ref="E1218:E1281" si="133">IF(AND(C1218="Cinnamon Rolls", D1218="Large Pack"), 1500,
IF(AND(C1218="Cinnamon Rolls", D1218="Small Pack"), 800,
IF(AND(C1218="Cinnamon Rolls", D1218="Party Pack"), 2800,
IF(D1218="500g",1300,
IF(D1218="1000g",2800,
IF(D1218="1500g",3800,
IF(D1218="2000g",4800,
IF(D1218="2500g",5800,
IF(D1218="3000g",6800,"")))))))))</f>
        <v>2800</v>
      </c>
      <c r="F1218">
        <v>2</v>
      </c>
      <c r="G1218" s="2">
        <f t="shared" ref="G1218:G1281" si="134">F1218*E1218</f>
        <v>5600</v>
      </c>
      <c r="H1218" t="s">
        <v>137</v>
      </c>
      <c r="I1218" t="s">
        <v>139</v>
      </c>
      <c r="J1218" t="s">
        <v>1358</v>
      </c>
      <c r="K1218" t="s">
        <v>3281</v>
      </c>
      <c r="L1218">
        <v>2</v>
      </c>
      <c r="M1218">
        <v>0</v>
      </c>
      <c r="N1218" s="2">
        <f t="shared" ref="N1218:N1281" si="135">G1218-M1218</f>
        <v>5600</v>
      </c>
      <c r="O1218" s="2">
        <f t="shared" si="132"/>
        <v>2600</v>
      </c>
      <c r="P1218" s="2">
        <f t="shared" ref="P1218:P1281" si="136">L1218*O1218</f>
        <v>5200</v>
      </c>
      <c r="Q1218" s="2">
        <f t="shared" ref="Q1218:Q1281" si="137">N1218-P1218</f>
        <v>400</v>
      </c>
      <c r="R1218" s="3">
        <f t="shared" ref="R1218:R1281" si="138">Q1218/N1218*100%</f>
        <v>7.1428571428571425E-2</v>
      </c>
      <c r="S1218" t="s">
        <v>3284</v>
      </c>
      <c r="T1218" t="s">
        <v>3288</v>
      </c>
      <c r="U1218" t="s">
        <v>3291</v>
      </c>
      <c r="V1218" t="s">
        <v>3294</v>
      </c>
      <c r="W1218" t="s">
        <v>3296</v>
      </c>
      <c r="X1218" t="s">
        <v>3306</v>
      </c>
      <c r="Y1218" t="s">
        <v>3307</v>
      </c>
      <c r="Z1218" t="s">
        <v>3311</v>
      </c>
      <c r="AA1218" t="s">
        <v>3314</v>
      </c>
    </row>
    <row r="1219" spans="1:27" x14ac:dyDescent="0.25">
      <c r="A1219" s="1">
        <v>45438</v>
      </c>
      <c r="B1219" t="s">
        <v>83</v>
      </c>
      <c r="C1219" t="s">
        <v>127</v>
      </c>
      <c r="D1219" t="s">
        <v>3322</v>
      </c>
      <c r="E1219" s="2">
        <f t="shared" si="133"/>
        <v>3800</v>
      </c>
      <c r="F1219">
        <v>3</v>
      </c>
      <c r="G1219" s="2">
        <f t="shared" si="134"/>
        <v>11400</v>
      </c>
      <c r="H1219" t="s">
        <v>138</v>
      </c>
      <c r="I1219" t="s">
        <v>139</v>
      </c>
      <c r="J1219" t="s">
        <v>1359</v>
      </c>
      <c r="K1219" t="s">
        <v>3281</v>
      </c>
      <c r="L1219">
        <v>3</v>
      </c>
      <c r="M1219">
        <v>0</v>
      </c>
      <c r="N1219" s="2">
        <f t="shared" si="135"/>
        <v>11400</v>
      </c>
      <c r="O1219" s="2">
        <f t="shared" ref="O1219:O1282" si="139">IF(AND(C1220="Cinnamon Rolls", D1220="Small Pack"), 400,
IF(AND(C1220="Cinnamon Rolls", D1220="Large Pack"), 1000,
IF(AND(C1220="Cinnamon Rolls", D1220="Party Pack"), 1300,
IF(D1220="500g", 900,
IF(D1220="1000g", 1800,
IF(D1220="1500g", 2600,
IF(D1220="2000g", 3500,
IF(D1220="2500g", 4200,
IF(D1220="3000g", 5000, "")))))))))</f>
        <v>2600</v>
      </c>
      <c r="P1219" s="2">
        <f t="shared" si="136"/>
        <v>7800</v>
      </c>
      <c r="Q1219" s="2">
        <f t="shared" si="137"/>
        <v>3600</v>
      </c>
      <c r="R1219" s="3">
        <f t="shared" si="138"/>
        <v>0.31578947368421051</v>
      </c>
      <c r="S1219" t="s">
        <v>3284</v>
      </c>
      <c r="T1219" t="s">
        <v>3287</v>
      </c>
      <c r="U1219" t="s">
        <v>3290</v>
      </c>
      <c r="V1219" t="s">
        <v>3295</v>
      </c>
      <c r="W1219" t="s">
        <v>3296</v>
      </c>
      <c r="X1219" t="s">
        <v>3306</v>
      </c>
      <c r="Y1219" t="s">
        <v>3308</v>
      </c>
      <c r="Z1219" t="s">
        <v>3310</v>
      </c>
      <c r="AA1219" t="s">
        <v>3312</v>
      </c>
    </row>
    <row r="1220" spans="1:27" x14ac:dyDescent="0.25">
      <c r="A1220" s="1">
        <v>45438</v>
      </c>
      <c r="B1220" t="s">
        <v>54</v>
      </c>
      <c r="C1220" t="s">
        <v>125</v>
      </c>
      <c r="D1220" t="s">
        <v>3322</v>
      </c>
      <c r="E1220" s="2">
        <f t="shared" si="133"/>
        <v>3800</v>
      </c>
      <c r="F1220">
        <v>3</v>
      </c>
      <c r="G1220" s="2">
        <f t="shared" si="134"/>
        <v>11400</v>
      </c>
      <c r="H1220" t="s">
        <v>138</v>
      </c>
      <c r="I1220" t="s">
        <v>141</v>
      </c>
      <c r="J1220" t="s">
        <v>1360</v>
      </c>
      <c r="K1220" t="s">
        <v>3281</v>
      </c>
      <c r="L1220">
        <v>3</v>
      </c>
      <c r="M1220">
        <v>0</v>
      </c>
      <c r="N1220" s="2">
        <f t="shared" si="135"/>
        <v>11400</v>
      </c>
      <c r="O1220" s="2">
        <f t="shared" si="139"/>
        <v>5000</v>
      </c>
      <c r="P1220" s="2">
        <f t="shared" si="136"/>
        <v>15000</v>
      </c>
      <c r="Q1220" s="2">
        <f t="shared" si="137"/>
        <v>-3600</v>
      </c>
      <c r="R1220" s="3">
        <f t="shared" si="138"/>
        <v>-0.31578947368421051</v>
      </c>
      <c r="S1220" t="s">
        <v>3285</v>
      </c>
      <c r="T1220" t="s">
        <v>3289</v>
      </c>
      <c r="U1220" t="s">
        <v>3290</v>
      </c>
      <c r="V1220" t="s">
        <v>3295</v>
      </c>
      <c r="W1220" t="s">
        <v>3296</v>
      </c>
      <c r="X1220" t="s">
        <v>3306</v>
      </c>
      <c r="Y1220" t="s">
        <v>3308</v>
      </c>
      <c r="Z1220" t="s">
        <v>3311</v>
      </c>
      <c r="AA1220" t="s">
        <v>3315</v>
      </c>
    </row>
    <row r="1221" spans="1:27" x14ac:dyDescent="0.25">
      <c r="A1221" s="1">
        <v>45438</v>
      </c>
      <c r="B1221" t="s">
        <v>116</v>
      </c>
      <c r="C1221" t="s">
        <v>135</v>
      </c>
      <c r="D1221" t="s">
        <v>3317</v>
      </c>
      <c r="E1221" s="2">
        <f t="shared" si="133"/>
        <v>6800</v>
      </c>
      <c r="F1221">
        <v>3</v>
      </c>
      <c r="G1221" s="2">
        <f t="shared" si="134"/>
        <v>20400</v>
      </c>
      <c r="H1221" t="s">
        <v>136</v>
      </c>
      <c r="I1221" t="s">
        <v>141</v>
      </c>
      <c r="J1221" t="s">
        <v>1361</v>
      </c>
      <c r="K1221" t="s">
        <v>3281</v>
      </c>
      <c r="L1221">
        <v>3</v>
      </c>
      <c r="M1221">
        <v>0</v>
      </c>
      <c r="N1221" s="2">
        <f t="shared" si="135"/>
        <v>20400</v>
      </c>
      <c r="O1221" s="2">
        <f t="shared" si="139"/>
        <v>900</v>
      </c>
      <c r="P1221" s="2">
        <f t="shared" si="136"/>
        <v>2700</v>
      </c>
      <c r="Q1221" s="2">
        <f t="shared" si="137"/>
        <v>17700</v>
      </c>
      <c r="R1221" s="3">
        <f t="shared" si="138"/>
        <v>0.86764705882352944</v>
      </c>
      <c r="S1221" t="s">
        <v>3285</v>
      </c>
      <c r="T1221" t="s">
        <v>3288</v>
      </c>
      <c r="U1221" t="s">
        <v>3291</v>
      </c>
      <c r="V1221" t="s">
        <v>3295</v>
      </c>
      <c r="W1221" t="s">
        <v>3296</v>
      </c>
      <c r="X1221" t="s">
        <v>3306</v>
      </c>
      <c r="Y1221" t="s">
        <v>3308</v>
      </c>
      <c r="Z1221" t="s">
        <v>3311</v>
      </c>
      <c r="AA1221" t="s">
        <v>3315</v>
      </c>
    </row>
    <row r="1222" spans="1:27" x14ac:dyDescent="0.25">
      <c r="A1222" s="1">
        <v>45439</v>
      </c>
      <c r="B1222" t="s">
        <v>38</v>
      </c>
      <c r="C1222" t="s">
        <v>132</v>
      </c>
      <c r="D1222" t="s">
        <v>3319</v>
      </c>
      <c r="E1222" s="2">
        <f t="shared" si="133"/>
        <v>1300</v>
      </c>
      <c r="F1222">
        <v>4</v>
      </c>
      <c r="G1222" s="2">
        <f t="shared" si="134"/>
        <v>5200</v>
      </c>
      <c r="H1222" t="s">
        <v>138</v>
      </c>
      <c r="I1222" t="s">
        <v>141</v>
      </c>
      <c r="J1222" t="s">
        <v>1362</v>
      </c>
      <c r="K1222" t="s">
        <v>3281</v>
      </c>
      <c r="L1222">
        <v>4</v>
      </c>
      <c r="M1222">
        <v>0</v>
      </c>
      <c r="N1222" s="2">
        <f t="shared" si="135"/>
        <v>5200</v>
      </c>
      <c r="O1222" s="2">
        <f t="shared" si="139"/>
        <v>3500</v>
      </c>
      <c r="P1222" s="2">
        <f t="shared" si="136"/>
        <v>14000</v>
      </c>
      <c r="Q1222" s="2">
        <f t="shared" si="137"/>
        <v>-8800</v>
      </c>
      <c r="R1222" s="3">
        <f t="shared" si="138"/>
        <v>-1.6923076923076923</v>
      </c>
      <c r="S1222" t="s">
        <v>3284</v>
      </c>
      <c r="T1222" t="s">
        <v>3289</v>
      </c>
      <c r="U1222" t="s">
        <v>3291</v>
      </c>
      <c r="V1222" t="s">
        <v>3294</v>
      </c>
      <c r="W1222" t="s">
        <v>3296</v>
      </c>
      <c r="X1222" t="s">
        <v>3300</v>
      </c>
      <c r="Y1222" t="s">
        <v>3308</v>
      </c>
      <c r="Z1222" t="s">
        <v>3311</v>
      </c>
      <c r="AA1222" t="s">
        <v>3315</v>
      </c>
    </row>
    <row r="1223" spans="1:27" x14ac:dyDescent="0.25">
      <c r="A1223" s="1">
        <v>45439</v>
      </c>
      <c r="B1223" t="s">
        <v>73</v>
      </c>
      <c r="C1223" t="s">
        <v>128</v>
      </c>
      <c r="D1223" t="s">
        <v>3318</v>
      </c>
      <c r="E1223" s="2">
        <f t="shared" si="133"/>
        <v>4800</v>
      </c>
      <c r="F1223">
        <v>4</v>
      </c>
      <c r="G1223" s="2">
        <f t="shared" si="134"/>
        <v>19200</v>
      </c>
      <c r="H1223" t="s">
        <v>138</v>
      </c>
      <c r="I1223" t="s">
        <v>139</v>
      </c>
      <c r="J1223" t="s">
        <v>1363</v>
      </c>
      <c r="K1223" t="s">
        <v>3283</v>
      </c>
      <c r="L1223">
        <v>4</v>
      </c>
      <c r="M1223">
        <v>0</v>
      </c>
      <c r="N1223" s="2">
        <f t="shared" si="135"/>
        <v>19200</v>
      </c>
      <c r="O1223" s="2">
        <f t="shared" si="139"/>
        <v>1800</v>
      </c>
      <c r="P1223" s="2">
        <f t="shared" si="136"/>
        <v>7200</v>
      </c>
      <c r="Q1223" s="2">
        <f t="shared" si="137"/>
        <v>12000</v>
      </c>
      <c r="R1223" s="3">
        <f t="shared" si="138"/>
        <v>0.625</v>
      </c>
      <c r="S1223" t="s">
        <v>3284</v>
      </c>
      <c r="T1223" t="s">
        <v>3287</v>
      </c>
      <c r="U1223" t="s">
        <v>3290</v>
      </c>
      <c r="V1223" t="s">
        <v>3294</v>
      </c>
      <c r="W1223" t="s">
        <v>3296</v>
      </c>
      <c r="X1223" t="s">
        <v>3300</v>
      </c>
      <c r="Y1223" t="s">
        <v>3309</v>
      </c>
      <c r="Z1223" t="s">
        <v>3311</v>
      </c>
      <c r="AA1223" t="s">
        <v>3315</v>
      </c>
    </row>
    <row r="1224" spans="1:27" x14ac:dyDescent="0.25">
      <c r="A1224" s="1">
        <v>45439</v>
      </c>
      <c r="B1224" t="s">
        <v>34</v>
      </c>
      <c r="C1224" t="s">
        <v>135</v>
      </c>
      <c r="D1224" t="s">
        <v>3320</v>
      </c>
      <c r="E1224" s="2">
        <f t="shared" si="133"/>
        <v>2800</v>
      </c>
      <c r="F1224">
        <v>2</v>
      </c>
      <c r="G1224" s="2">
        <f t="shared" si="134"/>
        <v>5600</v>
      </c>
      <c r="H1224" t="s">
        <v>137</v>
      </c>
      <c r="I1224" t="s">
        <v>139</v>
      </c>
      <c r="J1224" t="s">
        <v>1364</v>
      </c>
      <c r="K1224" t="s">
        <v>3281</v>
      </c>
      <c r="L1224">
        <v>2</v>
      </c>
      <c r="M1224">
        <v>0</v>
      </c>
      <c r="N1224" s="2">
        <f t="shared" si="135"/>
        <v>5600</v>
      </c>
      <c r="O1224" s="2">
        <f t="shared" si="139"/>
        <v>2600</v>
      </c>
      <c r="P1224" s="2">
        <f t="shared" si="136"/>
        <v>5200</v>
      </c>
      <c r="Q1224" s="2">
        <f t="shared" si="137"/>
        <v>400</v>
      </c>
      <c r="R1224" s="3">
        <f t="shared" si="138"/>
        <v>7.1428571428571425E-2</v>
      </c>
      <c r="S1224" t="s">
        <v>3284</v>
      </c>
      <c r="T1224" t="s">
        <v>3288</v>
      </c>
      <c r="U1224" t="s">
        <v>3290</v>
      </c>
      <c r="V1224" t="s">
        <v>3292</v>
      </c>
      <c r="W1224" t="s">
        <v>3296</v>
      </c>
      <c r="X1224" t="s">
        <v>3300</v>
      </c>
      <c r="Y1224" t="s">
        <v>3307</v>
      </c>
      <c r="Z1224" t="s">
        <v>3311</v>
      </c>
      <c r="AA1224" t="s">
        <v>3315</v>
      </c>
    </row>
    <row r="1225" spans="1:27" x14ac:dyDescent="0.25">
      <c r="A1225" s="1">
        <v>45439</v>
      </c>
      <c r="B1225" t="s">
        <v>50</v>
      </c>
      <c r="C1225" t="s">
        <v>128</v>
      </c>
      <c r="D1225" t="s">
        <v>3322</v>
      </c>
      <c r="E1225" s="2">
        <f t="shared" si="133"/>
        <v>3800</v>
      </c>
      <c r="F1225">
        <v>1</v>
      </c>
      <c r="G1225" s="2">
        <f t="shared" si="134"/>
        <v>3800</v>
      </c>
      <c r="H1225" t="s">
        <v>138</v>
      </c>
      <c r="I1225" t="s">
        <v>139</v>
      </c>
      <c r="J1225" t="s">
        <v>1365</v>
      </c>
      <c r="K1225" t="s">
        <v>3283</v>
      </c>
      <c r="L1225">
        <v>1</v>
      </c>
      <c r="M1225">
        <v>0</v>
      </c>
      <c r="N1225" s="2">
        <f t="shared" si="135"/>
        <v>3800</v>
      </c>
      <c r="O1225" s="2">
        <f t="shared" si="139"/>
        <v>2600</v>
      </c>
      <c r="P1225" s="2">
        <f t="shared" si="136"/>
        <v>2600</v>
      </c>
      <c r="Q1225" s="2">
        <f t="shared" si="137"/>
        <v>1200</v>
      </c>
      <c r="R1225" s="3">
        <f t="shared" si="138"/>
        <v>0.31578947368421051</v>
      </c>
      <c r="S1225" t="s">
        <v>3285</v>
      </c>
      <c r="T1225" t="s">
        <v>3289</v>
      </c>
      <c r="U1225" t="s">
        <v>3290</v>
      </c>
      <c r="V1225" t="s">
        <v>3295</v>
      </c>
      <c r="W1225" t="s">
        <v>3296</v>
      </c>
      <c r="X1225" t="s">
        <v>3300</v>
      </c>
      <c r="Y1225" t="s">
        <v>3307</v>
      </c>
      <c r="Z1225" t="s">
        <v>3310</v>
      </c>
      <c r="AA1225" t="s">
        <v>3314</v>
      </c>
    </row>
    <row r="1226" spans="1:27" x14ac:dyDescent="0.25">
      <c r="A1226" s="1">
        <v>45439</v>
      </c>
      <c r="B1226" t="s">
        <v>30</v>
      </c>
      <c r="C1226" t="s">
        <v>125</v>
      </c>
      <c r="D1226" t="s">
        <v>3322</v>
      </c>
      <c r="E1226" s="2">
        <f t="shared" si="133"/>
        <v>3800</v>
      </c>
      <c r="F1226">
        <v>4</v>
      </c>
      <c r="G1226" s="2">
        <f t="shared" si="134"/>
        <v>15200</v>
      </c>
      <c r="H1226" t="s">
        <v>136</v>
      </c>
      <c r="I1226" t="s">
        <v>139</v>
      </c>
      <c r="J1226" t="s">
        <v>1366</v>
      </c>
      <c r="K1226" t="s">
        <v>3281</v>
      </c>
      <c r="L1226">
        <v>4</v>
      </c>
      <c r="M1226">
        <v>0</v>
      </c>
      <c r="N1226" s="2">
        <f t="shared" si="135"/>
        <v>15200</v>
      </c>
      <c r="O1226" s="2">
        <f t="shared" si="139"/>
        <v>5000</v>
      </c>
      <c r="P1226" s="2">
        <f t="shared" si="136"/>
        <v>20000</v>
      </c>
      <c r="Q1226" s="2">
        <f t="shared" si="137"/>
        <v>-4800</v>
      </c>
      <c r="R1226" s="3">
        <f t="shared" si="138"/>
        <v>-0.31578947368421051</v>
      </c>
      <c r="S1226" t="s">
        <v>3286</v>
      </c>
      <c r="T1226" t="s">
        <v>3288</v>
      </c>
      <c r="U1226" t="s">
        <v>3290</v>
      </c>
      <c r="V1226" t="s">
        <v>3292</v>
      </c>
      <c r="W1226" t="s">
        <v>3296</v>
      </c>
      <c r="X1226" t="s">
        <v>3300</v>
      </c>
      <c r="Y1226" t="s">
        <v>3308</v>
      </c>
      <c r="Z1226" t="s">
        <v>3310</v>
      </c>
      <c r="AA1226" t="s">
        <v>3312</v>
      </c>
    </row>
    <row r="1227" spans="1:27" x14ac:dyDescent="0.25">
      <c r="A1227" s="1">
        <v>45439</v>
      </c>
      <c r="B1227" t="s">
        <v>61</v>
      </c>
      <c r="C1227" t="s">
        <v>134</v>
      </c>
      <c r="D1227" t="s">
        <v>3317</v>
      </c>
      <c r="E1227" s="2">
        <f t="shared" si="133"/>
        <v>6800</v>
      </c>
      <c r="F1227">
        <v>2</v>
      </c>
      <c r="G1227" s="2">
        <f t="shared" si="134"/>
        <v>13600</v>
      </c>
      <c r="H1227" t="s">
        <v>136</v>
      </c>
      <c r="I1227" t="s">
        <v>139</v>
      </c>
      <c r="J1227" t="s">
        <v>1367</v>
      </c>
      <c r="K1227" t="s">
        <v>3281</v>
      </c>
      <c r="L1227">
        <v>2</v>
      </c>
      <c r="M1227">
        <v>0</v>
      </c>
      <c r="N1227" s="2">
        <f t="shared" si="135"/>
        <v>13600</v>
      </c>
      <c r="O1227" s="2">
        <f t="shared" si="139"/>
        <v>900</v>
      </c>
      <c r="P1227" s="2">
        <f t="shared" si="136"/>
        <v>1800</v>
      </c>
      <c r="Q1227" s="2">
        <f t="shared" si="137"/>
        <v>11800</v>
      </c>
      <c r="R1227" s="3">
        <f t="shared" si="138"/>
        <v>0.86764705882352944</v>
      </c>
      <c r="S1227" t="s">
        <v>3285</v>
      </c>
      <c r="T1227" t="s">
        <v>3287</v>
      </c>
      <c r="U1227" t="s">
        <v>3290</v>
      </c>
      <c r="V1227" t="s">
        <v>3295</v>
      </c>
      <c r="W1227" t="s">
        <v>3296</v>
      </c>
      <c r="X1227" t="s">
        <v>3300</v>
      </c>
      <c r="Y1227" t="s">
        <v>3308</v>
      </c>
      <c r="Z1227" t="s">
        <v>3310</v>
      </c>
      <c r="AA1227" t="s">
        <v>3312</v>
      </c>
    </row>
    <row r="1228" spans="1:27" x14ac:dyDescent="0.25">
      <c r="A1228" s="1">
        <v>45439</v>
      </c>
      <c r="B1228" t="s">
        <v>42</v>
      </c>
      <c r="C1228" t="s">
        <v>131</v>
      </c>
      <c r="D1228" t="s">
        <v>3319</v>
      </c>
      <c r="E1228" s="2">
        <f t="shared" si="133"/>
        <v>1300</v>
      </c>
      <c r="F1228">
        <v>4</v>
      </c>
      <c r="G1228" s="2">
        <f t="shared" si="134"/>
        <v>5200</v>
      </c>
      <c r="H1228" t="s">
        <v>137</v>
      </c>
      <c r="I1228" t="s">
        <v>140</v>
      </c>
      <c r="J1228" t="s">
        <v>1368</v>
      </c>
      <c r="K1228" t="s">
        <v>3281</v>
      </c>
      <c r="L1228">
        <v>4</v>
      </c>
      <c r="M1228">
        <v>0</v>
      </c>
      <c r="N1228" s="2">
        <f t="shared" si="135"/>
        <v>5200</v>
      </c>
      <c r="O1228" s="2">
        <f t="shared" si="139"/>
        <v>3500</v>
      </c>
      <c r="P1228" s="2">
        <f t="shared" si="136"/>
        <v>14000</v>
      </c>
      <c r="Q1228" s="2">
        <f t="shared" si="137"/>
        <v>-8800</v>
      </c>
      <c r="R1228" s="3">
        <f t="shared" si="138"/>
        <v>-1.6923076923076923</v>
      </c>
      <c r="S1228" t="s">
        <v>3284</v>
      </c>
      <c r="T1228" t="s">
        <v>3287</v>
      </c>
      <c r="U1228" t="s">
        <v>3291</v>
      </c>
      <c r="V1228" t="s">
        <v>3292</v>
      </c>
      <c r="W1228" t="s">
        <v>3296</v>
      </c>
      <c r="X1228" t="s">
        <v>3300</v>
      </c>
      <c r="Y1228" t="s">
        <v>3308</v>
      </c>
      <c r="Z1228" t="s">
        <v>3310</v>
      </c>
      <c r="AA1228" t="s">
        <v>3312</v>
      </c>
    </row>
    <row r="1229" spans="1:27" x14ac:dyDescent="0.25">
      <c r="A1229" s="1">
        <v>45439</v>
      </c>
      <c r="B1229" t="s">
        <v>53</v>
      </c>
      <c r="C1229" t="s">
        <v>125</v>
      </c>
      <c r="D1229" t="s">
        <v>3318</v>
      </c>
      <c r="E1229" s="2">
        <f t="shared" si="133"/>
        <v>4800</v>
      </c>
      <c r="F1229">
        <v>3</v>
      </c>
      <c r="G1229" s="2">
        <f t="shared" si="134"/>
        <v>14400</v>
      </c>
      <c r="H1229" t="s">
        <v>138</v>
      </c>
      <c r="I1229" t="s">
        <v>141</v>
      </c>
      <c r="J1229" t="s">
        <v>1369</v>
      </c>
      <c r="K1229" t="s">
        <v>3281</v>
      </c>
      <c r="L1229">
        <v>3</v>
      </c>
      <c r="M1229">
        <v>0</v>
      </c>
      <c r="N1229" s="2">
        <f t="shared" si="135"/>
        <v>14400</v>
      </c>
      <c r="O1229" s="2">
        <f t="shared" si="139"/>
        <v>900</v>
      </c>
      <c r="P1229" s="2">
        <f t="shared" si="136"/>
        <v>2700</v>
      </c>
      <c r="Q1229" s="2">
        <f t="shared" si="137"/>
        <v>11700</v>
      </c>
      <c r="R1229" s="3">
        <f t="shared" si="138"/>
        <v>0.8125</v>
      </c>
      <c r="S1229" t="s">
        <v>3286</v>
      </c>
      <c r="T1229" t="s">
        <v>3289</v>
      </c>
      <c r="U1229" t="s">
        <v>3290</v>
      </c>
      <c r="V1229" t="s">
        <v>3292</v>
      </c>
      <c r="W1229" t="s">
        <v>3296</v>
      </c>
      <c r="X1229" t="s">
        <v>3300</v>
      </c>
      <c r="Y1229" t="s">
        <v>3309</v>
      </c>
      <c r="Z1229" t="s">
        <v>3310</v>
      </c>
      <c r="AA1229" t="s">
        <v>3313</v>
      </c>
    </row>
    <row r="1230" spans="1:27" x14ac:dyDescent="0.25">
      <c r="A1230" s="1">
        <v>45439</v>
      </c>
      <c r="B1230" t="s">
        <v>94</v>
      </c>
      <c r="C1230" t="s">
        <v>125</v>
      </c>
      <c r="D1230" t="s">
        <v>3319</v>
      </c>
      <c r="E1230" s="2">
        <f t="shared" si="133"/>
        <v>1300</v>
      </c>
      <c r="F1230">
        <v>5</v>
      </c>
      <c r="G1230" s="2">
        <f t="shared" si="134"/>
        <v>6500</v>
      </c>
      <c r="H1230" t="s">
        <v>138</v>
      </c>
      <c r="I1230" t="s">
        <v>139</v>
      </c>
      <c r="J1230" t="s">
        <v>1370</v>
      </c>
      <c r="K1230" t="s">
        <v>3281</v>
      </c>
      <c r="L1230">
        <v>5</v>
      </c>
      <c r="M1230">
        <v>0</v>
      </c>
      <c r="N1230" s="2">
        <f t="shared" si="135"/>
        <v>6500</v>
      </c>
      <c r="O1230" s="2">
        <f t="shared" si="139"/>
        <v>1800</v>
      </c>
      <c r="P1230" s="2">
        <f t="shared" si="136"/>
        <v>9000</v>
      </c>
      <c r="Q1230" s="2">
        <f t="shared" si="137"/>
        <v>-2500</v>
      </c>
      <c r="R1230" s="3">
        <f t="shared" si="138"/>
        <v>-0.38461538461538464</v>
      </c>
      <c r="S1230" t="s">
        <v>3285</v>
      </c>
      <c r="T1230" t="s">
        <v>3288</v>
      </c>
      <c r="U1230" t="s">
        <v>3291</v>
      </c>
      <c r="V1230" t="s">
        <v>3292</v>
      </c>
      <c r="W1230" t="s">
        <v>3296</v>
      </c>
      <c r="X1230" t="s">
        <v>3300</v>
      </c>
      <c r="Y1230" t="s">
        <v>3309</v>
      </c>
      <c r="Z1230" t="s">
        <v>3310</v>
      </c>
      <c r="AA1230" t="s">
        <v>3314</v>
      </c>
    </row>
    <row r="1231" spans="1:27" x14ac:dyDescent="0.25">
      <c r="A1231" s="1">
        <v>45440</v>
      </c>
      <c r="B1231" t="s">
        <v>72</v>
      </c>
      <c r="C1231" t="s">
        <v>122</v>
      </c>
      <c r="D1231" t="s">
        <v>3320</v>
      </c>
      <c r="E1231" s="2">
        <f t="shared" si="133"/>
        <v>2800</v>
      </c>
      <c r="F1231">
        <v>2</v>
      </c>
      <c r="G1231" s="2">
        <f t="shared" si="134"/>
        <v>5600</v>
      </c>
      <c r="H1231" t="s">
        <v>138</v>
      </c>
      <c r="I1231" t="s">
        <v>140</v>
      </c>
      <c r="J1231" t="s">
        <v>1371</v>
      </c>
      <c r="K1231" t="s">
        <v>3281</v>
      </c>
      <c r="L1231">
        <v>2</v>
      </c>
      <c r="M1231">
        <v>0</v>
      </c>
      <c r="N1231" s="2">
        <f t="shared" si="135"/>
        <v>5600</v>
      </c>
      <c r="O1231" s="2">
        <f t="shared" si="139"/>
        <v>900</v>
      </c>
      <c r="P1231" s="2">
        <f t="shared" si="136"/>
        <v>1800</v>
      </c>
      <c r="Q1231" s="2">
        <f t="shared" si="137"/>
        <v>3800</v>
      </c>
      <c r="R1231" s="3">
        <f t="shared" si="138"/>
        <v>0.6785714285714286</v>
      </c>
      <c r="S1231" t="s">
        <v>3285</v>
      </c>
      <c r="T1231" t="s">
        <v>3288</v>
      </c>
      <c r="U1231" t="s">
        <v>3290</v>
      </c>
      <c r="V1231" t="s">
        <v>3295</v>
      </c>
      <c r="W1231" t="s">
        <v>3296</v>
      </c>
      <c r="X1231" t="s">
        <v>3301</v>
      </c>
      <c r="Y1231" t="s">
        <v>3308</v>
      </c>
      <c r="Z1231" t="s">
        <v>3310</v>
      </c>
      <c r="AA1231" t="s">
        <v>3315</v>
      </c>
    </row>
    <row r="1232" spans="1:27" x14ac:dyDescent="0.25">
      <c r="A1232" s="1">
        <v>45440</v>
      </c>
      <c r="B1232" t="s">
        <v>109</v>
      </c>
      <c r="C1232" t="s">
        <v>124</v>
      </c>
      <c r="D1232" t="s">
        <v>3319</v>
      </c>
      <c r="E1232" s="2">
        <f t="shared" si="133"/>
        <v>1300</v>
      </c>
      <c r="F1232">
        <v>4</v>
      </c>
      <c r="G1232" s="2">
        <f t="shared" si="134"/>
        <v>5200</v>
      </c>
      <c r="H1232" t="s">
        <v>138</v>
      </c>
      <c r="I1232" t="s">
        <v>141</v>
      </c>
      <c r="J1232" t="s">
        <v>1372</v>
      </c>
      <c r="K1232" t="s">
        <v>3281</v>
      </c>
      <c r="L1232">
        <v>4</v>
      </c>
      <c r="M1232">
        <v>0</v>
      </c>
      <c r="N1232" s="2">
        <f t="shared" si="135"/>
        <v>5200</v>
      </c>
      <c r="O1232" s="2">
        <f t="shared" si="139"/>
        <v>900</v>
      </c>
      <c r="P1232" s="2">
        <f t="shared" si="136"/>
        <v>3600</v>
      </c>
      <c r="Q1232" s="2">
        <f t="shared" si="137"/>
        <v>1600</v>
      </c>
      <c r="R1232" s="3">
        <f t="shared" si="138"/>
        <v>0.30769230769230771</v>
      </c>
      <c r="S1232" t="s">
        <v>3284</v>
      </c>
      <c r="T1232" t="s">
        <v>3287</v>
      </c>
      <c r="U1232" t="s">
        <v>3290</v>
      </c>
      <c r="V1232" t="s">
        <v>3292</v>
      </c>
      <c r="W1232" t="s">
        <v>3296</v>
      </c>
      <c r="X1232" t="s">
        <v>3301</v>
      </c>
      <c r="Y1232" t="s">
        <v>3308</v>
      </c>
      <c r="Z1232" t="s">
        <v>3311</v>
      </c>
      <c r="AA1232" t="s">
        <v>3313</v>
      </c>
    </row>
    <row r="1233" spans="1:27" x14ac:dyDescent="0.25">
      <c r="A1233" s="1">
        <v>45440</v>
      </c>
      <c r="B1233" t="s">
        <v>110</v>
      </c>
      <c r="C1233" t="s">
        <v>127</v>
      </c>
      <c r="D1233" t="s">
        <v>3319</v>
      </c>
      <c r="E1233" s="2">
        <f t="shared" si="133"/>
        <v>1300</v>
      </c>
      <c r="F1233">
        <v>3</v>
      </c>
      <c r="G1233" s="2">
        <f t="shared" si="134"/>
        <v>3900</v>
      </c>
      <c r="H1233" t="s">
        <v>137</v>
      </c>
      <c r="I1233" t="s">
        <v>141</v>
      </c>
      <c r="J1233" t="s">
        <v>1373</v>
      </c>
      <c r="K1233" t="s">
        <v>3281</v>
      </c>
      <c r="L1233">
        <v>3</v>
      </c>
      <c r="M1233">
        <v>0</v>
      </c>
      <c r="N1233" s="2">
        <f t="shared" si="135"/>
        <v>3900</v>
      </c>
      <c r="O1233" s="2">
        <f t="shared" si="139"/>
        <v>1800</v>
      </c>
      <c r="P1233" s="2">
        <f t="shared" si="136"/>
        <v>5400</v>
      </c>
      <c r="Q1233" s="2">
        <f t="shared" si="137"/>
        <v>-1500</v>
      </c>
      <c r="R1233" s="3">
        <f t="shared" si="138"/>
        <v>-0.38461538461538464</v>
      </c>
      <c r="S1233" t="s">
        <v>3285</v>
      </c>
      <c r="T1233" t="s">
        <v>3288</v>
      </c>
      <c r="U1233" t="s">
        <v>3291</v>
      </c>
      <c r="V1233" t="s">
        <v>3295</v>
      </c>
      <c r="W1233" t="s">
        <v>3296</v>
      </c>
      <c r="X1233" t="s">
        <v>3301</v>
      </c>
      <c r="Y1233" t="s">
        <v>3308</v>
      </c>
      <c r="Z1233" t="s">
        <v>3310</v>
      </c>
      <c r="AA1233" t="s">
        <v>3312</v>
      </c>
    </row>
    <row r="1234" spans="1:27" x14ac:dyDescent="0.25">
      <c r="A1234" s="1">
        <v>45440</v>
      </c>
      <c r="B1234" t="s">
        <v>106</v>
      </c>
      <c r="C1234" t="s">
        <v>127</v>
      </c>
      <c r="D1234" t="s">
        <v>3320</v>
      </c>
      <c r="E1234" s="2">
        <f t="shared" si="133"/>
        <v>2800</v>
      </c>
      <c r="F1234">
        <v>1</v>
      </c>
      <c r="G1234" s="2">
        <f t="shared" si="134"/>
        <v>2800</v>
      </c>
      <c r="H1234" t="s">
        <v>136</v>
      </c>
      <c r="I1234" t="s">
        <v>141</v>
      </c>
      <c r="J1234" t="s">
        <v>1374</v>
      </c>
      <c r="K1234" t="s">
        <v>3281</v>
      </c>
      <c r="L1234">
        <v>1</v>
      </c>
      <c r="M1234">
        <v>0</v>
      </c>
      <c r="N1234" s="2">
        <f t="shared" si="135"/>
        <v>2800</v>
      </c>
      <c r="O1234" s="2">
        <f t="shared" si="139"/>
        <v>1800</v>
      </c>
      <c r="P1234" s="2">
        <f t="shared" si="136"/>
        <v>1800</v>
      </c>
      <c r="Q1234" s="2">
        <f t="shared" si="137"/>
        <v>1000</v>
      </c>
      <c r="R1234" s="3">
        <f t="shared" si="138"/>
        <v>0.35714285714285715</v>
      </c>
      <c r="S1234" t="s">
        <v>3284</v>
      </c>
      <c r="T1234" t="s">
        <v>3287</v>
      </c>
      <c r="U1234" t="s">
        <v>3290</v>
      </c>
      <c r="V1234" t="s">
        <v>3292</v>
      </c>
      <c r="W1234" t="s">
        <v>3296</v>
      </c>
      <c r="X1234" t="s">
        <v>3301</v>
      </c>
      <c r="Y1234" t="s">
        <v>3308</v>
      </c>
      <c r="Z1234" t="s">
        <v>3311</v>
      </c>
      <c r="AA1234" t="s">
        <v>3313</v>
      </c>
    </row>
    <row r="1235" spans="1:27" x14ac:dyDescent="0.25">
      <c r="A1235" s="1">
        <v>45440</v>
      </c>
      <c r="B1235" t="s">
        <v>87</v>
      </c>
      <c r="C1235" t="s">
        <v>128</v>
      </c>
      <c r="D1235" t="s">
        <v>3320</v>
      </c>
      <c r="E1235" s="2">
        <f t="shared" si="133"/>
        <v>2800</v>
      </c>
      <c r="F1235">
        <v>5</v>
      </c>
      <c r="G1235" s="2">
        <f t="shared" si="134"/>
        <v>14000</v>
      </c>
      <c r="H1235" t="s">
        <v>137</v>
      </c>
      <c r="I1235" t="s">
        <v>140</v>
      </c>
      <c r="J1235" t="s">
        <v>1375</v>
      </c>
      <c r="K1235" t="s">
        <v>3283</v>
      </c>
      <c r="L1235">
        <v>5</v>
      </c>
      <c r="M1235">
        <v>0</v>
      </c>
      <c r="N1235" s="2">
        <f t="shared" si="135"/>
        <v>14000</v>
      </c>
      <c r="O1235" s="2">
        <f t="shared" si="139"/>
        <v>2600</v>
      </c>
      <c r="P1235" s="2">
        <f t="shared" si="136"/>
        <v>13000</v>
      </c>
      <c r="Q1235" s="2">
        <f t="shared" si="137"/>
        <v>1000</v>
      </c>
      <c r="R1235" s="3">
        <f t="shared" si="138"/>
        <v>7.1428571428571425E-2</v>
      </c>
      <c r="S1235" t="s">
        <v>3285</v>
      </c>
      <c r="T1235" t="s">
        <v>3288</v>
      </c>
      <c r="U1235" t="s">
        <v>3290</v>
      </c>
      <c r="V1235" t="s">
        <v>3294</v>
      </c>
      <c r="W1235" t="s">
        <v>3296</v>
      </c>
      <c r="X1235" t="s">
        <v>3301</v>
      </c>
      <c r="Y1235" t="s">
        <v>3309</v>
      </c>
      <c r="Z1235" t="s">
        <v>3310</v>
      </c>
      <c r="AA1235" t="s">
        <v>3314</v>
      </c>
    </row>
    <row r="1236" spans="1:27" x14ac:dyDescent="0.25">
      <c r="A1236" s="1">
        <v>45441</v>
      </c>
      <c r="B1236" t="s">
        <v>76</v>
      </c>
      <c r="C1236" t="s">
        <v>133</v>
      </c>
      <c r="D1236" t="s">
        <v>3322</v>
      </c>
      <c r="E1236" s="2">
        <f t="shared" si="133"/>
        <v>3800</v>
      </c>
      <c r="F1236">
        <v>3</v>
      </c>
      <c r="G1236" s="2">
        <f t="shared" si="134"/>
        <v>11400</v>
      </c>
      <c r="H1236" t="s">
        <v>138</v>
      </c>
      <c r="I1236" t="s">
        <v>140</v>
      </c>
      <c r="J1236" t="s">
        <v>1376</v>
      </c>
      <c r="K1236" t="s">
        <v>3281</v>
      </c>
      <c r="L1236">
        <v>3</v>
      </c>
      <c r="M1236">
        <v>0</v>
      </c>
      <c r="N1236" s="2">
        <f t="shared" si="135"/>
        <v>11400</v>
      </c>
      <c r="O1236" s="2">
        <f t="shared" si="139"/>
        <v>2600</v>
      </c>
      <c r="P1236" s="2">
        <f t="shared" si="136"/>
        <v>7800</v>
      </c>
      <c r="Q1236" s="2">
        <f t="shared" si="137"/>
        <v>3600</v>
      </c>
      <c r="R1236" s="3">
        <f t="shared" si="138"/>
        <v>0.31578947368421051</v>
      </c>
      <c r="S1236" t="s">
        <v>3284</v>
      </c>
      <c r="T1236" t="s">
        <v>3289</v>
      </c>
      <c r="U1236" t="s">
        <v>3290</v>
      </c>
      <c r="V1236" t="s">
        <v>3294</v>
      </c>
      <c r="W1236" t="s">
        <v>3296</v>
      </c>
      <c r="X1236" t="s">
        <v>3302</v>
      </c>
      <c r="Y1236" t="s">
        <v>3308</v>
      </c>
      <c r="Z1236" t="s">
        <v>3311</v>
      </c>
      <c r="AA1236" t="s">
        <v>3313</v>
      </c>
    </row>
    <row r="1237" spans="1:27" x14ac:dyDescent="0.25">
      <c r="A1237" s="1">
        <v>45441</v>
      </c>
      <c r="B1237" t="s">
        <v>95</v>
      </c>
      <c r="C1237" t="s">
        <v>125</v>
      </c>
      <c r="D1237" t="s">
        <v>3322</v>
      </c>
      <c r="E1237" s="2">
        <f t="shared" si="133"/>
        <v>3800</v>
      </c>
      <c r="F1237">
        <v>4</v>
      </c>
      <c r="G1237" s="2">
        <f t="shared" si="134"/>
        <v>15200</v>
      </c>
      <c r="H1237" t="s">
        <v>137</v>
      </c>
      <c r="I1237" t="s">
        <v>141</v>
      </c>
      <c r="J1237" t="s">
        <v>1377</v>
      </c>
      <c r="K1237" t="s">
        <v>3281</v>
      </c>
      <c r="L1237">
        <v>4</v>
      </c>
      <c r="M1237">
        <v>0</v>
      </c>
      <c r="N1237" s="2">
        <f t="shared" si="135"/>
        <v>15200</v>
      </c>
      <c r="O1237" s="2">
        <f t="shared" si="139"/>
        <v>900</v>
      </c>
      <c r="P1237" s="2">
        <f t="shared" si="136"/>
        <v>3600</v>
      </c>
      <c r="Q1237" s="2">
        <f t="shared" si="137"/>
        <v>11600</v>
      </c>
      <c r="R1237" s="3">
        <f t="shared" si="138"/>
        <v>0.76315789473684215</v>
      </c>
      <c r="S1237" t="s">
        <v>3285</v>
      </c>
      <c r="T1237" t="s">
        <v>3289</v>
      </c>
      <c r="U1237" t="s">
        <v>3291</v>
      </c>
      <c r="V1237" t="s">
        <v>3295</v>
      </c>
      <c r="W1237" t="s">
        <v>3296</v>
      </c>
      <c r="X1237" t="s">
        <v>3302</v>
      </c>
      <c r="Y1237" t="s">
        <v>3307</v>
      </c>
      <c r="Z1237" t="s">
        <v>3311</v>
      </c>
      <c r="AA1237" t="s">
        <v>3313</v>
      </c>
    </row>
    <row r="1238" spans="1:27" x14ac:dyDescent="0.25">
      <c r="A1238" s="1">
        <v>45441</v>
      </c>
      <c r="B1238" t="s">
        <v>83</v>
      </c>
      <c r="C1238" t="s">
        <v>124</v>
      </c>
      <c r="D1238" t="s">
        <v>3319</v>
      </c>
      <c r="E1238" s="2">
        <f t="shared" si="133"/>
        <v>1300</v>
      </c>
      <c r="F1238">
        <v>4</v>
      </c>
      <c r="G1238" s="2">
        <f t="shared" si="134"/>
        <v>5200</v>
      </c>
      <c r="H1238" t="s">
        <v>138</v>
      </c>
      <c r="I1238" t="s">
        <v>141</v>
      </c>
      <c r="J1238" t="s">
        <v>1378</v>
      </c>
      <c r="K1238" t="s">
        <v>3281</v>
      </c>
      <c r="L1238">
        <v>4</v>
      </c>
      <c r="M1238">
        <v>0</v>
      </c>
      <c r="N1238" s="2">
        <f t="shared" si="135"/>
        <v>5200</v>
      </c>
      <c r="O1238" s="2">
        <f t="shared" si="139"/>
        <v>1800</v>
      </c>
      <c r="P1238" s="2">
        <f t="shared" si="136"/>
        <v>7200</v>
      </c>
      <c r="Q1238" s="2">
        <f t="shared" si="137"/>
        <v>-2000</v>
      </c>
      <c r="R1238" s="3">
        <f t="shared" si="138"/>
        <v>-0.38461538461538464</v>
      </c>
      <c r="S1238" t="s">
        <v>3286</v>
      </c>
      <c r="T1238" t="s">
        <v>3287</v>
      </c>
      <c r="U1238" t="s">
        <v>3290</v>
      </c>
      <c r="V1238" t="s">
        <v>3295</v>
      </c>
      <c r="W1238" t="s">
        <v>3296</v>
      </c>
      <c r="X1238" t="s">
        <v>3302</v>
      </c>
      <c r="Y1238" t="s">
        <v>3308</v>
      </c>
      <c r="Z1238" t="s">
        <v>3310</v>
      </c>
      <c r="AA1238" t="s">
        <v>3312</v>
      </c>
    </row>
    <row r="1239" spans="1:27" x14ac:dyDescent="0.25">
      <c r="A1239" s="1">
        <v>45441</v>
      </c>
      <c r="B1239" t="s">
        <v>97</v>
      </c>
      <c r="C1239" t="s">
        <v>130</v>
      </c>
      <c r="D1239" t="s">
        <v>3320</v>
      </c>
      <c r="E1239" s="2">
        <f t="shared" si="133"/>
        <v>2800</v>
      </c>
      <c r="F1239">
        <v>2</v>
      </c>
      <c r="G1239" s="2">
        <f t="shared" si="134"/>
        <v>5600</v>
      </c>
      <c r="H1239" t="s">
        <v>137</v>
      </c>
      <c r="I1239" t="s">
        <v>141</v>
      </c>
      <c r="J1239" t="s">
        <v>1379</v>
      </c>
      <c r="K1239" t="s">
        <v>3281</v>
      </c>
      <c r="L1239">
        <v>2</v>
      </c>
      <c r="M1239">
        <v>0</v>
      </c>
      <c r="N1239" s="2">
        <f t="shared" si="135"/>
        <v>5600</v>
      </c>
      <c r="O1239" s="2">
        <f t="shared" si="139"/>
        <v>3500</v>
      </c>
      <c r="P1239" s="2">
        <f t="shared" si="136"/>
        <v>7000</v>
      </c>
      <c r="Q1239" s="2">
        <f t="shared" si="137"/>
        <v>-1400</v>
      </c>
      <c r="R1239" s="3">
        <f t="shared" si="138"/>
        <v>-0.25</v>
      </c>
      <c r="S1239" t="s">
        <v>3284</v>
      </c>
      <c r="T1239" t="s">
        <v>3289</v>
      </c>
      <c r="U1239" t="s">
        <v>3291</v>
      </c>
      <c r="V1239" t="s">
        <v>3295</v>
      </c>
      <c r="W1239" t="s">
        <v>3296</v>
      </c>
      <c r="X1239" t="s">
        <v>3302</v>
      </c>
      <c r="Y1239" t="s">
        <v>3309</v>
      </c>
      <c r="Z1239" t="s">
        <v>3311</v>
      </c>
      <c r="AA1239" t="s">
        <v>3312</v>
      </c>
    </row>
    <row r="1240" spans="1:27" x14ac:dyDescent="0.25">
      <c r="A1240" s="1">
        <v>45441</v>
      </c>
      <c r="B1240" t="s">
        <v>34</v>
      </c>
      <c r="C1240" t="s">
        <v>131</v>
      </c>
      <c r="D1240" t="s">
        <v>3318</v>
      </c>
      <c r="E1240" s="2">
        <f t="shared" si="133"/>
        <v>4800</v>
      </c>
      <c r="F1240">
        <v>5</v>
      </c>
      <c r="G1240" s="2">
        <f t="shared" si="134"/>
        <v>24000</v>
      </c>
      <c r="H1240" t="s">
        <v>138</v>
      </c>
      <c r="I1240" t="s">
        <v>139</v>
      </c>
      <c r="J1240" t="s">
        <v>1380</v>
      </c>
      <c r="K1240" t="s">
        <v>3281</v>
      </c>
      <c r="L1240">
        <v>5</v>
      </c>
      <c r="M1240">
        <v>0</v>
      </c>
      <c r="N1240" s="2">
        <f t="shared" si="135"/>
        <v>24000</v>
      </c>
      <c r="O1240" s="2">
        <f t="shared" si="139"/>
        <v>4200</v>
      </c>
      <c r="P1240" s="2">
        <f t="shared" si="136"/>
        <v>21000</v>
      </c>
      <c r="Q1240" s="2">
        <f t="shared" si="137"/>
        <v>3000</v>
      </c>
      <c r="R1240" s="3">
        <f t="shared" si="138"/>
        <v>0.125</v>
      </c>
      <c r="S1240" t="s">
        <v>3286</v>
      </c>
      <c r="T1240" t="s">
        <v>3289</v>
      </c>
      <c r="U1240" t="s">
        <v>3290</v>
      </c>
      <c r="V1240" t="s">
        <v>3293</v>
      </c>
      <c r="W1240" t="s">
        <v>3296</v>
      </c>
      <c r="X1240" t="s">
        <v>3302</v>
      </c>
      <c r="Y1240" t="s">
        <v>3308</v>
      </c>
      <c r="Z1240" t="s">
        <v>3311</v>
      </c>
      <c r="AA1240" t="s">
        <v>3312</v>
      </c>
    </row>
    <row r="1241" spans="1:27" x14ac:dyDescent="0.25">
      <c r="A1241" s="1">
        <v>45441</v>
      </c>
      <c r="B1241" t="s">
        <v>93</v>
      </c>
      <c r="C1241" t="s">
        <v>124</v>
      </c>
      <c r="D1241" t="s">
        <v>3321</v>
      </c>
      <c r="E1241" s="2">
        <f t="shared" si="133"/>
        <v>5800</v>
      </c>
      <c r="F1241">
        <v>2</v>
      </c>
      <c r="G1241" s="2">
        <f t="shared" si="134"/>
        <v>11600</v>
      </c>
      <c r="H1241" t="s">
        <v>136</v>
      </c>
      <c r="I1241" t="s">
        <v>141</v>
      </c>
      <c r="J1241" t="s">
        <v>1381</v>
      </c>
      <c r="K1241" t="s">
        <v>3281</v>
      </c>
      <c r="L1241">
        <v>2</v>
      </c>
      <c r="M1241">
        <v>0</v>
      </c>
      <c r="N1241" s="2">
        <f t="shared" si="135"/>
        <v>11600</v>
      </c>
      <c r="O1241" s="2">
        <f t="shared" si="139"/>
        <v>3500</v>
      </c>
      <c r="P1241" s="2">
        <f t="shared" si="136"/>
        <v>7000</v>
      </c>
      <c r="Q1241" s="2">
        <f t="shared" si="137"/>
        <v>4600</v>
      </c>
      <c r="R1241" s="3">
        <f t="shared" si="138"/>
        <v>0.39655172413793105</v>
      </c>
      <c r="S1241" t="s">
        <v>3286</v>
      </c>
      <c r="T1241" t="s">
        <v>3288</v>
      </c>
      <c r="U1241" t="s">
        <v>3290</v>
      </c>
      <c r="V1241" t="s">
        <v>3293</v>
      </c>
      <c r="W1241" t="s">
        <v>3296</v>
      </c>
      <c r="X1241" t="s">
        <v>3302</v>
      </c>
      <c r="Y1241" t="s">
        <v>3308</v>
      </c>
      <c r="Z1241" t="s">
        <v>3311</v>
      </c>
      <c r="AA1241" t="s">
        <v>3314</v>
      </c>
    </row>
    <row r="1242" spans="1:27" x14ac:dyDescent="0.25">
      <c r="A1242" s="1">
        <v>45441</v>
      </c>
      <c r="B1242" t="s">
        <v>58</v>
      </c>
      <c r="C1242" t="s">
        <v>127</v>
      </c>
      <c r="D1242" t="s">
        <v>3318</v>
      </c>
      <c r="E1242" s="2">
        <f t="shared" si="133"/>
        <v>4800</v>
      </c>
      <c r="F1242">
        <v>3</v>
      </c>
      <c r="G1242" s="2">
        <f t="shared" si="134"/>
        <v>14400</v>
      </c>
      <c r="H1242" t="s">
        <v>138</v>
      </c>
      <c r="I1242" t="s">
        <v>140</v>
      </c>
      <c r="J1242" t="s">
        <v>1382</v>
      </c>
      <c r="K1242" t="s">
        <v>3281</v>
      </c>
      <c r="L1242">
        <v>3</v>
      </c>
      <c r="M1242">
        <v>0</v>
      </c>
      <c r="N1242" s="2">
        <f t="shared" si="135"/>
        <v>14400</v>
      </c>
      <c r="O1242" s="2">
        <f t="shared" si="139"/>
        <v>5000</v>
      </c>
      <c r="P1242" s="2">
        <f t="shared" si="136"/>
        <v>15000</v>
      </c>
      <c r="Q1242" s="2">
        <f t="shared" si="137"/>
        <v>-600</v>
      </c>
      <c r="R1242" s="3">
        <f t="shared" si="138"/>
        <v>-4.1666666666666664E-2</v>
      </c>
      <c r="S1242" t="s">
        <v>3285</v>
      </c>
      <c r="T1242" t="s">
        <v>3288</v>
      </c>
      <c r="U1242" t="s">
        <v>3291</v>
      </c>
      <c r="V1242" t="s">
        <v>3295</v>
      </c>
      <c r="W1242" t="s">
        <v>3296</v>
      </c>
      <c r="X1242" t="s">
        <v>3302</v>
      </c>
      <c r="Y1242" t="s">
        <v>3308</v>
      </c>
      <c r="Z1242" t="s">
        <v>3311</v>
      </c>
      <c r="AA1242" t="s">
        <v>3312</v>
      </c>
    </row>
    <row r="1243" spans="1:27" x14ac:dyDescent="0.25">
      <c r="A1243" s="1">
        <v>45441</v>
      </c>
      <c r="B1243" t="s">
        <v>100</v>
      </c>
      <c r="C1243" t="s">
        <v>130</v>
      </c>
      <c r="D1243" t="s">
        <v>3317</v>
      </c>
      <c r="E1243" s="2">
        <f t="shared" si="133"/>
        <v>6800</v>
      </c>
      <c r="F1243">
        <v>4</v>
      </c>
      <c r="G1243" s="2">
        <f t="shared" si="134"/>
        <v>27200</v>
      </c>
      <c r="H1243" t="s">
        <v>138</v>
      </c>
      <c r="I1243" t="s">
        <v>141</v>
      </c>
      <c r="J1243" t="s">
        <v>1383</v>
      </c>
      <c r="K1243" t="s">
        <v>3281</v>
      </c>
      <c r="L1243">
        <v>4</v>
      </c>
      <c r="M1243">
        <v>0</v>
      </c>
      <c r="N1243" s="2">
        <f t="shared" si="135"/>
        <v>27200</v>
      </c>
      <c r="O1243" s="2">
        <f t="shared" si="139"/>
        <v>1300</v>
      </c>
      <c r="P1243" s="2">
        <f t="shared" si="136"/>
        <v>5200</v>
      </c>
      <c r="Q1243" s="2">
        <f t="shared" si="137"/>
        <v>22000</v>
      </c>
      <c r="R1243" s="3">
        <f t="shared" si="138"/>
        <v>0.80882352941176472</v>
      </c>
      <c r="S1243" t="s">
        <v>3284</v>
      </c>
      <c r="T1243" t="s">
        <v>3288</v>
      </c>
      <c r="U1243" t="s">
        <v>3290</v>
      </c>
      <c r="V1243" t="s">
        <v>3292</v>
      </c>
      <c r="W1243" t="s">
        <v>3296</v>
      </c>
      <c r="X1243" t="s">
        <v>3302</v>
      </c>
      <c r="Y1243" t="s">
        <v>3307</v>
      </c>
      <c r="Z1243" t="s">
        <v>3311</v>
      </c>
      <c r="AA1243" t="s">
        <v>3313</v>
      </c>
    </row>
    <row r="1244" spans="1:27" x14ac:dyDescent="0.25">
      <c r="A1244" s="1">
        <v>45441</v>
      </c>
      <c r="B1244" t="s">
        <v>117</v>
      </c>
      <c r="C1244" t="s">
        <v>123</v>
      </c>
      <c r="D1244" t="s">
        <v>3327</v>
      </c>
      <c r="E1244" s="2">
        <f t="shared" si="133"/>
        <v>2800</v>
      </c>
      <c r="F1244">
        <v>5</v>
      </c>
      <c r="G1244" s="2">
        <f t="shared" si="134"/>
        <v>14000</v>
      </c>
      <c r="H1244" t="s">
        <v>138</v>
      </c>
      <c r="I1244" t="s">
        <v>141</v>
      </c>
      <c r="J1244" t="s">
        <v>1384</v>
      </c>
      <c r="K1244" t="s">
        <v>3282</v>
      </c>
      <c r="L1244">
        <v>5</v>
      </c>
      <c r="M1244">
        <v>0</v>
      </c>
      <c r="N1244" s="2">
        <f t="shared" si="135"/>
        <v>14000</v>
      </c>
      <c r="O1244" s="2">
        <f t="shared" si="139"/>
        <v>3500</v>
      </c>
      <c r="P1244" s="2">
        <f t="shared" si="136"/>
        <v>17500</v>
      </c>
      <c r="Q1244" s="2">
        <f t="shared" si="137"/>
        <v>-3500</v>
      </c>
      <c r="R1244" s="3">
        <f t="shared" si="138"/>
        <v>-0.25</v>
      </c>
      <c r="S1244" t="s">
        <v>3284</v>
      </c>
      <c r="T1244" t="s">
        <v>3289</v>
      </c>
      <c r="U1244" t="s">
        <v>3290</v>
      </c>
      <c r="V1244" t="s">
        <v>3294</v>
      </c>
      <c r="W1244" t="s">
        <v>3296</v>
      </c>
      <c r="X1244" t="s">
        <v>3302</v>
      </c>
      <c r="Y1244" t="s">
        <v>3309</v>
      </c>
      <c r="Z1244" t="s">
        <v>3311</v>
      </c>
      <c r="AA1244" t="s">
        <v>3315</v>
      </c>
    </row>
    <row r="1245" spans="1:27" x14ac:dyDescent="0.25">
      <c r="A1245" s="1">
        <v>45441</v>
      </c>
      <c r="B1245" t="s">
        <v>112</v>
      </c>
      <c r="C1245" t="s">
        <v>133</v>
      </c>
      <c r="D1245" t="s">
        <v>3318</v>
      </c>
      <c r="E1245" s="2">
        <f t="shared" si="133"/>
        <v>4800</v>
      </c>
      <c r="F1245">
        <v>2</v>
      </c>
      <c r="G1245" s="2">
        <f t="shared" si="134"/>
        <v>9600</v>
      </c>
      <c r="H1245" t="s">
        <v>136</v>
      </c>
      <c r="I1245" t="s">
        <v>140</v>
      </c>
      <c r="J1245" t="s">
        <v>1385</v>
      </c>
      <c r="K1245" t="s">
        <v>3281</v>
      </c>
      <c r="L1245">
        <v>2</v>
      </c>
      <c r="M1245">
        <v>0</v>
      </c>
      <c r="N1245" s="2">
        <f t="shared" si="135"/>
        <v>9600</v>
      </c>
      <c r="O1245" s="2">
        <f t="shared" si="139"/>
        <v>2600</v>
      </c>
      <c r="P1245" s="2">
        <f t="shared" si="136"/>
        <v>5200</v>
      </c>
      <c r="Q1245" s="2">
        <f t="shared" si="137"/>
        <v>4400</v>
      </c>
      <c r="R1245" s="3">
        <f t="shared" si="138"/>
        <v>0.45833333333333331</v>
      </c>
      <c r="S1245" t="s">
        <v>3284</v>
      </c>
      <c r="T1245" t="s">
        <v>3287</v>
      </c>
      <c r="U1245" t="s">
        <v>3290</v>
      </c>
      <c r="V1245" t="s">
        <v>3295</v>
      </c>
      <c r="W1245" t="s">
        <v>3296</v>
      </c>
      <c r="X1245" t="s">
        <v>3302</v>
      </c>
      <c r="Y1245" t="s">
        <v>3309</v>
      </c>
      <c r="Z1245" t="s">
        <v>3310</v>
      </c>
      <c r="AA1245" t="s">
        <v>3314</v>
      </c>
    </row>
    <row r="1246" spans="1:27" x14ac:dyDescent="0.25">
      <c r="A1246" s="1">
        <v>45441</v>
      </c>
      <c r="B1246" t="s">
        <v>109</v>
      </c>
      <c r="C1246" t="s">
        <v>132</v>
      </c>
      <c r="D1246" t="s">
        <v>3322</v>
      </c>
      <c r="E1246" s="2">
        <f t="shared" si="133"/>
        <v>3800</v>
      </c>
      <c r="F1246">
        <v>3</v>
      </c>
      <c r="G1246" s="2">
        <f t="shared" si="134"/>
        <v>11400</v>
      </c>
      <c r="H1246" t="s">
        <v>137</v>
      </c>
      <c r="I1246" t="s">
        <v>140</v>
      </c>
      <c r="J1246" t="s">
        <v>1386</v>
      </c>
      <c r="K1246" t="s">
        <v>3281</v>
      </c>
      <c r="L1246">
        <v>3</v>
      </c>
      <c r="M1246">
        <v>0</v>
      </c>
      <c r="N1246" s="2">
        <f t="shared" si="135"/>
        <v>11400</v>
      </c>
      <c r="O1246" s="2">
        <f t="shared" si="139"/>
        <v>5000</v>
      </c>
      <c r="P1246" s="2">
        <f t="shared" si="136"/>
        <v>15000</v>
      </c>
      <c r="Q1246" s="2">
        <f t="shared" si="137"/>
        <v>-3600</v>
      </c>
      <c r="R1246" s="3">
        <f t="shared" si="138"/>
        <v>-0.31578947368421051</v>
      </c>
      <c r="S1246" t="s">
        <v>3286</v>
      </c>
      <c r="T1246" t="s">
        <v>3289</v>
      </c>
      <c r="U1246" t="s">
        <v>3290</v>
      </c>
      <c r="V1246" t="s">
        <v>3293</v>
      </c>
      <c r="W1246" t="s">
        <v>3296</v>
      </c>
      <c r="X1246" t="s">
        <v>3302</v>
      </c>
      <c r="Y1246" t="s">
        <v>3309</v>
      </c>
      <c r="Z1246" t="s">
        <v>3311</v>
      </c>
      <c r="AA1246" t="s">
        <v>3315</v>
      </c>
    </row>
    <row r="1247" spans="1:27" x14ac:dyDescent="0.25">
      <c r="A1247" s="1">
        <v>45442</v>
      </c>
      <c r="B1247" t="s">
        <v>41</v>
      </c>
      <c r="C1247" t="s">
        <v>132</v>
      </c>
      <c r="D1247" t="s">
        <v>3317</v>
      </c>
      <c r="E1247" s="2">
        <f t="shared" si="133"/>
        <v>6800</v>
      </c>
      <c r="F1247">
        <v>2</v>
      </c>
      <c r="G1247" s="2">
        <f t="shared" si="134"/>
        <v>13600</v>
      </c>
      <c r="H1247" t="s">
        <v>136</v>
      </c>
      <c r="I1247" t="s">
        <v>139</v>
      </c>
      <c r="J1247" t="s">
        <v>1387</v>
      </c>
      <c r="K1247" t="s">
        <v>3281</v>
      </c>
      <c r="L1247">
        <v>2</v>
      </c>
      <c r="M1247">
        <v>0</v>
      </c>
      <c r="N1247" s="2">
        <f t="shared" si="135"/>
        <v>13600</v>
      </c>
      <c r="O1247" s="2">
        <f t="shared" si="139"/>
        <v>900</v>
      </c>
      <c r="P1247" s="2">
        <f t="shared" si="136"/>
        <v>1800</v>
      </c>
      <c r="Q1247" s="2">
        <f t="shared" si="137"/>
        <v>11800</v>
      </c>
      <c r="R1247" s="3">
        <f t="shared" si="138"/>
        <v>0.86764705882352944</v>
      </c>
      <c r="S1247" t="s">
        <v>3285</v>
      </c>
      <c r="T1247" t="s">
        <v>3288</v>
      </c>
      <c r="U1247" t="s">
        <v>3291</v>
      </c>
      <c r="V1247" t="s">
        <v>3292</v>
      </c>
      <c r="W1247" t="s">
        <v>3296</v>
      </c>
      <c r="X1247" t="s">
        <v>3303</v>
      </c>
      <c r="Y1247" t="s">
        <v>3309</v>
      </c>
      <c r="Z1247" t="s">
        <v>3311</v>
      </c>
      <c r="AA1247" t="s">
        <v>3313</v>
      </c>
    </row>
    <row r="1248" spans="1:27" x14ac:dyDescent="0.25">
      <c r="A1248" s="1">
        <v>45442</v>
      </c>
      <c r="B1248" t="s">
        <v>56</v>
      </c>
      <c r="C1248" t="s">
        <v>124</v>
      </c>
      <c r="D1248" t="s">
        <v>3319</v>
      </c>
      <c r="E1248" s="2">
        <f t="shared" si="133"/>
        <v>1300</v>
      </c>
      <c r="F1248">
        <v>4</v>
      </c>
      <c r="G1248" s="2">
        <f t="shared" si="134"/>
        <v>5200</v>
      </c>
      <c r="H1248" t="s">
        <v>136</v>
      </c>
      <c r="I1248" t="s">
        <v>139</v>
      </c>
      <c r="J1248" t="s">
        <v>1388</v>
      </c>
      <c r="K1248" t="s">
        <v>3281</v>
      </c>
      <c r="L1248">
        <v>4</v>
      </c>
      <c r="M1248">
        <v>50</v>
      </c>
      <c r="N1248" s="2">
        <f t="shared" si="135"/>
        <v>5150</v>
      </c>
      <c r="O1248" s="2">
        <f t="shared" si="139"/>
        <v>900</v>
      </c>
      <c r="P1248" s="2">
        <f t="shared" si="136"/>
        <v>3600</v>
      </c>
      <c r="Q1248" s="2">
        <f t="shared" si="137"/>
        <v>1550</v>
      </c>
      <c r="R1248" s="3">
        <f t="shared" si="138"/>
        <v>0.30097087378640774</v>
      </c>
      <c r="S1248" t="s">
        <v>3285</v>
      </c>
      <c r="T1248" t="s">
        <v>3287</v>
      </c>
      <c r="U1248" t="s">
        <v>3291</v>
      </c>
      <c r="V1248" t="s">
        <v>3294</v>
      </c>
      <c r="W1248" t="s">
        <v>3296</v>
      </c>
      <c r="X1248" t="s">
        <v>3303</v>
      </c>
      <c r="Y1248" t="s">
        <v>3309</v>
      </c>
      <c r="Z1248" t="s">
        <v>3311</v>
      </c>
      <c r="AA1248" t="s">
        <v>3315</v>
      </c>
    </row>
    <row r="1249" spans="1:27" x14ac:dyDescent="0.25">
      <c r="A1249" s="1">
        <v>45442</v>
      </c>
      <c r="B1249" t="s">
        <v>113</v>
      </c>
      <c r="C1249" t="s">
        <v>134</v>
      </c>
      <c r="D1249" t="s">
        <v>3319</v>
      </c>
      <c r="E1249" s="2">
        <f t="shared" si="133"/>
        <v>1300</v>
      </c>
      <c r="F1249">
        <v>4</v>
      </c>
      <c r="G1249" s="2">
        <f t="shared" si="134"/>
        <v>5200</v>
      </c>
      <c r="H1249" t="s">
        <v>136</v>
      </c>
      <c r="I1249" t="s">
        <v>139</v>
      </c>
      <c r="J1249" t="s">
        <v>1389</v>
      </c>
      <c r="K1249" t="s">
        <v>3281</v>
      </c>
      <c r="L1249">
        <v>4</v>
      </c>
      <c r="M1249">
        <v>0</v>
      </c>
      <c r="N1249" s="2">
        <f t="shared" si="135"/>
        <v>5200</v>
      </c>
      <c r="O1249" s="2">
        <f t="shared" si="139"/>
        <v>1800</v>
      </c>
      <c r="P1249" s="2">
        <f t="shared" si="136"/>
        <v>7200</v>
      </c>
      <c r="Q1249" s="2">
        <f t="shared" si="137"/>
        <v>-2000</v>
      </c>
      <c r="R1249" s="3">
        <f t="shared" si="138"/>
        <v>-0.38461538461538464</v>
      </c>
      <c r="S1249" t="s">
        <v>3286</v>
      </c>
      <c r="T1249" t="s">
        <v>3289</v>
      </c>
      <c r="U1249" t="s">
        <v>3291</v>
      </c>
      <c r="V1249" t="s">
        <v>3292</v>
      </c>
      <c r="W1249" t="s">
        <v>3296</v>
      </c>
      <c r="X1249" t="s">
        <v>3303</v>
      </c>
      <c r="Y1249" t="s">
        <v>3308</v>
      </c>
      <c r="Z1249" t="s">
        <v>3311</v>
      </c>
      <c r="AA1249" t="s">
        <v>3313</v>
      </c>
    </row>
    <row r="1250" spans="1:27" x14ac:dyDescent="0.25">
      <c r="A1250" s="1">
        <v>45442</v>
      </c>
      <c r="B1250" t="s">
        <v>29</v>
      </c>
      <c r="C1250" t="s">
        <v>126</v>
      </c>
      <c r="D1250" t="s">
        <v>3320</v>
      </c>
      <c r="E1250" s="2">
        <f t="shared" si="133"/>
        <v>2800</v>
      </c>
      <c r="F1250">
        <v>5</v>
      </c>
      <c r="G1250" s="2">
        <f t="shared" si="134"/>
        <v>14000</v>
      </c>
      <c r="H1250" t="s">
        <v>136</v>
      </c>
      <c r="I1250" t="s">
        <v>140</v>
      </c>
      <c r="J1250" t="s">
        <v>1390</v>
      </c>
      <c r="K1250" t="s">
        <v>3281</v>
      </c>
      <c r="L1250">
        <v>5</v>
      </c>
      <c r="M1250">
        <v>0</v>
      </c>
      <c r="N1250" s="2">
        <f t="shared" si="135"/>
        <v>14000</v>
      </c>
      <c r="O1250" s="2">
        <f t="shared" si="139"/>
        <v>5000</v>
      </c>
      <c r="P1250" s="2">
        <f t="shared" si="136"/>
        <v>25000</v>
      </c>
      <c r="Q1250" s="2">
        <f t="shared" si="137"/>
        <v>-11000</v>
      </c>
      <c r="R1250" s="3">
        <f t="shared" si="138"/>
        <v>-0.7857142857142857</v>
      </c>
      <c r="S1250" t="s">
        <v>3286</v>
      </c>
      <c r="T1250" t="s">
        <v>3288</v>
      </c>
      <c r="U1250" t="s">
        <v>3291</v>
      </c>
      <c r="V1250" t="s">
        <v>3295</v>
      </c>
      <c r="W1250" t="s">
        <v>3296</v>
      </c>
      <c r="X1250" t="s">
        <v>3303</v>
      </c>
      <c r="Y1250" t="s">
        <v>3307</v>
      </c>
      <c r="Z1250" t="s">
        <v>3310</v>
      </c>
      <c r="AA1250" t="s">
        <v>3313</v>
      </c>
    </row>
    <row r="1251" spans="1:27" x14ac:dyDescent="0.25">
      <c r="A1251" s="1">
        <v>45443</v>
      </c>
      <c r="B1251" t="s">
        <v>22</v>
      </c>
      <c r="C1251" t="s">
        <v>126</v>
      </c>
      <c r="D1251" t="s">
        <v>3317</v>
      </c>
      <c r="E1251" s="2">
        <f t="shared" si="133"/>
        <v>6800</v>
      </c>
      <c r="F1251">
        <v>2</v>
      </c>
      <c r="G1251" s="2">
        <f t="shared" si="134"/>
        <v>13600</v>
      </c>
      <c r="H1251" t="s">
        <v>137</v>
      </c>
      <c r="I1251" t="s">
        <v>141</v>
      </c>
      <c r="J1251" t="s">
        <v>1391</v>
      </c>
      <c r="K1251" t="s">
        <v>3281</v>
      </c>
      <c r="L1251">
        <v>2</v>
      </c>
      <c r="M1251">
        <v>0</v>
      </c>
      <c r="N1251" s="2">
        <f t="shared" si="135"/>
        <v>13600</v>
      </c>
      <c r="O1251" s="2">
        <f t="shared" si="139"/>
        <v>2600</v>
      </c>
      <c r="P1251" s="2">
        <f t="shared" si="136"/>
        <v>5200</v>
      </c>
      <c r="Q1251" s="2">
        <f t="shared" si="137"/>
        <v>8400</v>
      </c>
      <c r="R1251" s="3">
        <f t="shared" si="138"/>
        <v>0.61764705882352944</v>
      </c>
      <c r="S1251" t="s">
        <v>3284</v>
      </c>
      <c r="T1251" t="s">
        <v>3287</v>
      </c>
      <c r="U1251" t="s">
        <v>3291</v>
      </c>
      <c r="V1251" t="s">
        <v>3292</v>
      </c>
      <c r="W1251" t="s">
        <v>3296</v>
      </c>
      <c r="X1251" t="s">
        <v>3304</v>
      </c>
      <c r="Y1251" t="s">
        <v>3307</v>
      </c>
      <c r="Z1251" t="s">
        <v>3310</v>
      </c>
      <c r="AA1251" t="s">
        <v>3315</v>
      </c>
    </row>
    <row r="1252" spans="1:27" x14ac:dyDescent="0.25">
      <c r="A1252" s="1">
        <v>45443</v>
      </c>
      <c r="B1252" t="s">
        <v>96</v>
      </c>
      <c r="C1252" t="s">
        <v>129</v>
      </c>
      <c r="D1252" t="s">
        <v>3322</v>
      </c>
      <c r="E1252" s="2">
        <f t="shared" si="133"/>
        <v>3800</v>
      </c>
      <c r="F1252">
        <v>2</v>
      </c>
      <c r="G1252" s="2">
        <f t="shared" si="134"/>
        <v>7600</v>
      </c>
      <c r="H1252" t="s">
        <v>137</v>
      </c>
      <c r="I1252" t="s">
        <v>139</v>
      </c>
      <c r="J1252" t="s">
        <v>1392</v>
      </c>
      <c r="K1252" t="s">
        <v>3281</v>
      </c>
      <c r="L1252">
        <v>2</v>
      </c>
      <c r="M1252">
        <v>0</v>
      </c>
      <c r="N1252" s="2">
        <f t="shared" si="135"/>
        <v>7600</v>
      </c>
      <c r="O1252" s="2">
        <f t="shared" si="139"/>
        <v>2600</v>
      </c>
      <c r="P1252" s="2">
        <f t="shared" si="136"/>
        <v>5200</v>
      </c>
      <c r="Q1252" s="2">
        <f t="shared" si="137"/>
        <v>2400</v>
      </c>
      <c r="R1252" s="3">
        <f t="shared" si="138"/>
        <v>0.31578947368421051</v>
      </c>
      <c r="S1252" t="s">
        <v>3286</v>
      </c>
      <c r="T1252" t="s">
        <v>3287</v>
      </c>
      <c r="U1252" t="s">
        <v>3291</v>
      </c>
      <c r="V1252" t="s">
        <v>3295</v>
      </c>
      <c r="W1252" t="s">
        <v>3296</v>
      </c>
      <c r="X1252" t="s">
        <v>3304</v>
      </c>
      <c r="Y1252" t="s">
        <v>3308</v>
      </c>
      <c r="Z1252" t="s">
        <v>3310</v>
      </c>
      <c r="AA1252" t="s">
        <v>3313</v>
      </c>
    </row>
    <row r="1253" spans="1:27" x14ac:dyDescent="0.25">
      <c r="A1253" s="1">
        <v>45443</v>
      </c>
      <c r="B1253" t="s">
        <v>35</v>
      </c>
      <c r="C1253" t="s">
        <v>122</v>
      </c>
      <c r="D1253" t="s">
        <v>3322</v>
      </c>
      <c r="E1253" s="2">
        <f t="shared" si="133"/>
        <v>3800</v>
      </c>
      <c r="F1253">
        <v>1</v>
      </c>
      <c r="G1253" s="2">
        <f t="shared" si="134"/>
        <v>3800</v>
      </c>
      <c r="H1253" t="s">
        <v>138</v>
      </c>
      <c r="I1253" t="s">
        <v>141</v>
      </c>
      <c r="J1253" t="s">
        <v>1393</v>
      </c>
      <c r="K1253" t="s">
        <v>3281</v>
      </c>
      <c r="L1253">
        <v>1</v>
      </c>
      <c r="M1253">
        <v>0</v>
      </c>
      <c r="N1253" s="2">
        <f t="shared" si="135"/>
        <v>3800</v>
      </c>
      <c r="O1253" s="2">
        <f t="shared" si="139"/>
        <v>3500</v>
      </c>
      <c r="P1253" s="2">
        <f t="shared" si="136"/>
        <v>3500</v>
      </c>
      <c r="Q1253" s="2">
        <f t="shared" si="137"/>
        <v>300</v>
      </c>
      <c r="R1253" s="3">
        <f t="shared" si="138"/>
        <v>7.8947368421052627E-2</v>
      </c>
      <c r="S1253" t="s">
        <v>3286</v>
      </c>
      <c r="T1253" t="s">
        <v>3289</v>
      </c>
      <c r="U1253" t="s">
        <v>3291</v>
      </c>
      <c r="V1253" t="s">
        <v>3293</v>
      </c>
      <c r="W1253" t="s">
        <v>3296</v>
      </c>
      <c r="X1253" t="s">
        <v>3304</v>
      </c>
      <c r="Y1253" t="s">
        <v>3309</v>
      </c>
      <c r="Z1253" t="s">
        <v>3310</v>
      </c>
      <c r="AA1253" t="s">
        <v>3315</v>
      </c>
    </row>
    <row r="1254" spans="1:27" x14ac:dyDescent="0.25">
      <c r="A1254" s="1">
        <v>45443</v>
      </c>
      <c r="B1254" t="s">
        <v>47</v>
      </c>
      <c r="C1254" t="s">
        <v>128</v>
      </c>
      <c r="D1254" t="s">
        <v>3318</v>
      </c>
      <c r="E1254" s="2">
        <f t="shared" si="133"/>
        <v>4800</v>
      </c>
      <c r="F1254">
        <v>4</v>
      </c>
      <c r="G1254" s="2">
        <f t="shared" si="134"/>
        <v>19200</v>
      </c>
      <c r="H1254" t="s">
        <v>137</v>
      </c>
      <c r="I1254" t="s">
        <v>141</v>
      </c>
      <c r="J1254" t="s">
        <v>1394</v>
      </c>
      <c r="K1254" t="s">
        <v>3283</v>
      </c>
      <c r="L1254">
        <v>4</v>
      </c>
      <c r="M1254">
        <v>0</v>
      </c>
      <c r="N1254" s="2">
        <f t="shared" si="135"/>
        <v>19200</v>
      </c>
      <c r="O1254" s="2">
        <f t="shared" si="139"/>
        <v>900</v>
      </c>
      <c r="P1254" s="2">
        <f t="shared" si="136"/>
        <v>3600</v>
      </c>
      <c r="Q1254" s="2">
        <f t="shared" si="137"/>
        <v>15600</v>
      </c>
      <c r="R1254" s="3">
        <f t="shared" si="138"/>
        <v>0.8125</v>
      </c>
      <c r="S1254" t="s">
        <v>3284</v>
      </c>
      <c r="T1254" t="s">
        <v>3288</v>
      </c>
      <c r="U1254" t="s">
        <v>3291</v>
      </c>
      <c r="V1254" t="s">
        <v>3294</v>
      </c>
      <c r="W1254" t="s">
        <v>3296</v>
      </c>
      <c r="X1254" t="s">
        <v>3304</v>
      </c>
      <c r="Y1254" t="s">
        <v>3307</v>
      </c>
      <c r="Z1254" t="s">
        <v>3311</v>
      </c>
      <c r="AA1254" t="s">
        <v>3314</v>
      </c>
    </row>
    <row r="1255" spans="1:27" x14ac:dyDescent="0.25">
      <c r="A1255" s="1">
        <v>45443</v>
      </c>
      <c r="B1255" t="s">
        <v>42</v>
      </c>
      <c r="C1255" t="s">
        <v>125</v>
      </c>
      <c r="D1255" t="s">
        <v>3319</v>
      </c>
      <c r="E1255" s="2">
        <f t="shared" si="133"/>
        <v>1300</v>
      </c>
      <c r="F1255">
        <v>4</v>
      </c>
      <c r="G1255" s="2">
        <f t="shared" si="134"/>
        <v>5200</v>
      </c>
      <c r="H1255" t="s">
        <v>137</v>
      </c>
      <c r="I1255" t="s">
        <v>140</v>
      </c>
      <c r="J1255" t="s">
        <v>1395</v>
      </c>
      <c r="K1255" t="s">
        <v>3281</v>
      </c>
      <c r="L1255">
        <v>4</v>
      </c>
      <c r="M1255">
        <v>50</v>
      </c>
      <c r="N1255" s="2">
        <f t="shared" si="135"/>
        <v>5150</v>
      </c>
      <c r="O1255" s="2">
        <f t="shared" si="139"/>
        <v>900</v>
      </c>
      <c r="P1255" s="2">
        <f t="shared" si="136"/>
        <v>3600</v>
      </c>
      <c r="Q1255" s="2">
        <f t="shared" si="137"/>
        <v>1550</v>
      </c>
      <c r="R1255" s="3">
        <f t="shared" si="138"/>
        <v>0.30097087378640774</v>
      </c>
      <c r="S1255" t="s">
        <v>3284</v>
      </c>
      <c r="T1255" t="s">
        <v>3288</v>
      </c>
      <c r="U1255" t="s">
        <v>3291</v>
      </c>
      <c r="V1255" t="s">
        <v>3293</v>
      </c>
      <c r="W1255" t="s">
        <v>3296</v>
      </c>
      <c r="X1255" t="s">
        <v>3304</v>
      </c>
      <c r="Y1255" t="s">
        <v>3307</v>
      </c>
      <c r="Z1255" t="s">
        <v>3310</v>
      </c>
      <c r="AA1255" t="s">
        <v>3314</v>
      </c>
    </row>
    <row r="1256" spans="1:27" x14ac:dyDescent="0.25">
      <c r="A1256" s="1">
        <v>45443</v>
      </c>
      <c r="B1256" t="s">
        <v>46</v>
      </c>
      <c r="C1256" t="s">
        <v>133</v>
      </c>
      <c r="D1256" t="s">
        <v>3319</v>
      </c>
      <c r="E1256" s="2">
        <f t="shared" si="133"/>
        <v>1300</v>
      </c>
      <c r="F1256">
        <v>5</v>
      </c>
      <c r="G1256" s="2">
        <f t="shared" si="134"/>
        <v>6500</v>
      </c>
      <c r="H1256" t="s">
        <v>138</v>
      </c>
      <c r="I1256" t="s">
        <v>140</v>
      </c>
      <c r="J1256" t="s">
        <v>1396</v>
      </c>
      <c r="K1256" t="s">
        <v>3281</v>
      </c>
      <c r="L1256">
        <v>5</v>
      </c>
      <c r="M1256">
        <v>0</v>
      </c>
      <c r="N1256" s="2">
        <f t="shared" si="135"/>
        <v>6500</v>
      </c>
      <c r="O1256" s="2">
        <f t="shared" si="139"/>
        <v>1300</v>
      </c>
      <c r="P1256" s="2">
        <f t="shared" si="136"/>
        <v>6500</v>
      </c>
      <c r="Q1256" s="2">
        <f t="shared" si="137"/>
        <v>0</v>
      </c>
      <c r="R1256" s="3">
        <f t="shared" si="138"/>
        <v>0</v>
      </c>
      <c r="S1256" t="s">
        <v>3286</v>
      </c>
      <c r="T1256" t="s">
        <v>3287</v>
      </c>
      <c r="U1256" t="s">
        <v>3291</v>
      </c>
      <c r="V1256" t="s">
        <v>3292</v>
      </c>
      <c r="W1256" t="s">
        <v>3296</v>
      </c>
      <c r="X1256" t="s">
        <v>3304</v>
      </c>
      <c r="Y1256" t="s">
        <v>3309</v>
      </c>
      <c r="Z1256" t="s">
        <v>3310</v>
      </c>
      <c r="AA1256" t="s">
        <v>3313</v>
      </c>
    </row>
    <row r="1257" spans="1:27" x14ac:dyDescent="0.25">
      <c r="A1257" s="1">
        <v>45443</v>
      </c>
      <c r="B1257" t="s">
        <v>75</v>
      </c>
      <c r="C1257" t="s">
        <v>123</v>
      </c>
      <c r="D1257" t="s">
        <v>3327</v>
      </c>
      <c r="E1257" s="2">
        <f t="shared" si="133"/>
        <v>2800</v>
      </c>
      <c r="F1257">
        <v>5</v>
      </c>
      <c r="G1257" s="2">
        <f t="shared" si="134"/>
        <v>14000</v>
      </c>
      <c r="H1257" t="s">
        <v>137</v>
      </c>
      <c r="I1257" t="s">
        <v>140</v>
      </c>
      <c r="J1257" t="s">
        <v>1397</v>
      </c>
      <c r="K1257" t="s">
        <v>3282</v>
      </c>
      <c r="L1257">
        <v>5</v>
      </c>
      <c r="M1257">
        <v>0</v>
      </c>
      <c r="N1257" s="2">
        <f t="shared" si="135"/>
        <v>14000</v>
      </c>
      <c r="O1257" s="2">
        <f t="shared" si="139"/>
        <v>3500</v>
      </c>
      <c r="P1257" s="2">
        <f t="shared" si="136"/>
        <v>17500</v>
      </c>
      <c r="Q1257" s="2">
        <f t="shared" si="137"/>
        <v>-3500</v>
      </c>
      <c r="R1257" s="3">
        <f t="shared" si="138"/>
        <v>-0.25</v>
      </c>
      <c r="S1257" t="s">
        <v>3284</v>
      </c>
      <c r="T1257" t="s">
        <v>3288</v>
      </c>
      <c r="U1257" t="s">
        <v>3290</v>
      </c>
      <c r="V1257" t="s">
        <v>3294</v>
      </c>
      <c r="W1257" t="s">
        <v>3296</v>
      </c>
      <c r="X1257" t="s">
        <v>3304</v>
      </c>
      <c r="Y1257" t="s">
        <v>3309</v>
      </c>
      <c r="Z1257" t="s">
        <v>3310</v>
      </c>
      <c r="AA1257" t="s">
        <v>3312</v>
      </c>
    </row>
    <row r="1258" spans="1:27" x14ac:dyDescent="0.25">
      <c r="A1258" s="1">
        <v>45443</v>
      </c>
      <c r="B1258" t="s">
        <v>81</v>
      </c>
      <c r="C1258" t="s">
        <v>130</v>
      </c>
      <c r="D1258" t="s">
        <v>3318</v>
      </c>
      <c r="E1258" s="2">
        <f t="shared" si="133"/>
        <v>4800</v>
      </c>
      <c r="F1258">
        <v>5</v>
      </c>
      <c r="G1258" s="2">
        <f t="shared" si="134"/>
        <v>24000</v>
      </c>
      <c r="H1258" t="s">
        <v>138</v>
      </c>
      <c r="I1258" t="s">
        <v>141</v>
      </c>
      <c r="J1258" t="s">
        <v>1398</v>
      </c>
      <c r="K1258" t="s">
        <v>3281</v>
      </c>
      <c r="L1258">
        <v>5</v>
      </c>
      <c r="M1258">
        <v>0</v>
      </c>
      <c r="N1258" s="2">
        <f t="shared" si="135"/>
        <v>24000</v>
      </c>
      <c r="O1258" s="2">
        <f t="shared" si="139"/>
        <v>900</v>
      </c>
      <c r="P1258" s="2">
        <f t="shared" si="136"/>
        <v>4500</v>
      </c>
      <c r="Q1258" s="2">
        <f t="shared" si="137"/>
        <v>19500</v>
      </c>
      <c r="R1258" s="3">
        <f t="shared" si="138"/>
        <v>0.8125</v>
      </c>
      <c r="S1258" t="s">
        <v>3286</v>
      </c>
      <c r="T1258" t="s">
        <v>3288</v>
      </c>
      <c r="U1258" t="s">
        <v>3290</v>
      </c>
      <c r="V1258" t="s">
        <v>3292</v>
      </c>
      <c r="W1258" t="s">
        <v>3296</v>
      </c>
      <c r="X1258" t="s">
        <v>3304</v>
      </c>
      <c r="Y1258" t="s">
        <v>3308</v>
      </c>
      <c r="Z1258" t="s">
        <v>3311</v>
      </c>
      <c r="AA1258" t="s">
        <v>3313</v>
      </c>
    </row>
    <row r="1259" spans="1:27" x14ac:dyDescent="0.25">
      <c r="A1259" s="1">
        <v>45443</v>
      </c>
      <c r="B1259" t="s">
        <v>63</v>
      </c>
      <c r="C1259" t="s">
        <v>125</v>
      </c>
      <c r="D1259" t="s">
        <v>3319</v>
      </c>
      <c r="E1259" s="2">
        <f t="shared" si="133"/>
        <v>1300</v>
      </c>
      <c r="F1259">
        <v>2</v>
      </c>
      <c r="G1259" s="2">
        <f t="shared" si="134"/>
        <v>2600</v>
      </c>
      <c r="H1259" t="s">
        <v>138</v>
      </c>
      <c r="I1259" t="s">
        <v>141</v>
      </c>
      <c r="J1259" t="s">
        <v>1399</v>
      </c>
      <c r="K1259" t="s">
        <v>3281</v>
      </c>
      <c r="L1259">
        <v>2</v>
      </c>
      <c r="M1259">
        <v>0</v>
      </c>
      <c r="N1259" s="2">
        <f t="shared" si="135"/>
        <v>2600</v>
      </c>
      <c r="O1259" s="2">
        <f t="shared" si="139"/>
        <v>900</v>
      </c>
      <c r="P1259" s="2">
        <f t="shared" si="136"/>
        <v>1800</v>
      </c>
      <c r="Q1259" s="2">
        <f t="shared" si="137"/>
        <v>800</v>
      </c>
      <c r="R1259" s="3">
        <f t="shared" si="138"/>
        <v>0.30769230769230771</v>
      </c>
      <c r="S1259" t="s">
        <v>3286</v>
      </c>
      <c r="T1259" t="s">
        <v>3289</v>
      </c>
      <c r="U1259" t="s">
        <v>3291</v>
      </c>
      <c r="V1259" t="s">
        <v>3292</v>
      </c>
      <c r="W1259" t="s">
        <v>3296</v>
      </c>
      <c r="X1259" t="s">
        <v>3304</v>
      </c>
      <c r="Y1259" t="s">
        <v>3307</v>
      </c>
      <c r="Z1259" t="s">
        <v>3311</v>
      </c>
      <c r="AA1259" t="s">
        <v>3314</v>
      </c>
    </row>
    <row r="1260" spans="1:27" x14ac:dyDescent="0.25">
      <c r="A1260" s="1">
        <v>45444</v>
      </c>
      <c r="B1260" t="s">
        <v>29</v>
      </c>
      <c r="C1260" t="s">
        <v>131</v>
      </c>
      <c r="D1260" t="s">
        <v>3319</v>
      </c>
      <c r="E1260" s="2">
        <f t="shared" si="133"/>
        <v>1300</v>
      </c>
      <c r="F1260">
        <v>3</v>
      </c>
      <c r="G1260" s="2">
        <f t="shared" si="134"/>
        <v>3900</v>
      </c>
      <c r="H1260" t="s">
        <v>138</v>
      </c>
      <c r="I1260" t="s">
        <v>139</v>
      </c>
      <c r="J1260" t="s">
        <v>1400</v>
      </c>
      <c r="K1260" t="s">
        <v>3281</v>
      </c>
      <c r="L1260">
        <v>3</v>
      </c>
      <c r="M1260">
        <v>0</v>
      </c>
      <c r="N1260" s="2">
        <f t="shared" si="135"/>
        <v>3900</v>
      </c>
      <c r="O1260" s="2">
        <f t="shared" si="139"/>
        <v>4200</v>
      </c>
      <c r="P1260" s="2">
        <f t="shared" si="136"/>
        <v>12600</v>
      </c>
      <c r="Q1260" s="2">
        <f t="shared" si="137"/>
        <v>-8700</v>
      </c>
      <c r="R1260" s="3">
        <f t="shared" si="138"/>
        <v>-2.2307692307692308</v>
      </c>
      <c r="S1260" t="s">
        <v>3286</v>
      </c>
      <c r="T1260" t="s">
        <v>3288</v>
      </c>
      <c r="U1260" t="s">
        <v>3291</v>
      </c>
      <c r="V1260" t="s">
        <v>3292</v>
      </c>
      <c r="W1260" t="s">
        <v>3296</v>
      </c>
      <c r="X1260" t="s">
        <v>3305</v>
      </c>
      <c r="Y1260" t="s">
        <v>3308</v>
      </c>
      <c r="Z1260" t="s">
        <v>3310</v>
      </c>
      <c r="AA1260" t="s">
        <v>3315</v>
      </c>
    </row>
    <row r="1261" spans="1:27" x14ac:dyDescent="0.25">
      <c r="A1261" s="1">
        <v>45444</v>
      </c>
      <c r="B1261" t="s">
        <v>28</v>
      </c>
      <c r="C1261" t="s">
        <v>122</v>
      </c>
      <c r="D1261" t="s">
        <v>3321</v>
      </c>
      <c r="E1261" s="2">
        <f t="shared" si="133"/>
        <v>5800</v>
      </c>
      <c r="F1261">
        <v>5</v>
      </c>
      <c r="G1261" s="2">
        <f t="shared" si="134"/>
        <v>29000</v>
      </c>
      <c r="H1261" t="s">
        <v>136</v>
      </c>
      <c r="I1261" t="s">
        <v>141</v>
      </c>
      <c r="J1261" t="s">
        <v>1401</v>
      </c>
      <c r="K1261" t="s">
        <v>3281</v>
      </c>
      <c r="L1261">
        <v>5</v>
      </c>
      <c r="M1261">
        <v>0</v>
      </c>
      <c r="N1261" s="2">
        <f t="shared" si="135"/>
        <v>29000</v>
      </c>
      <c r="O1261" s="2">
        <f t="shared" si="139"/>
        <v>900</v>
      </c>
      <c r="P1261" s="2">
        <f t="shared" si="136"/>
        <v>4500</v>
      </c>
      <c r="Q1261" s="2">
        <f t="shared" si="137"/>
        <v>24500</v>
      </c>
      <c r="R1261" s="3">
        <f t="shared" si="138"/>
        <v>0.84482758620689657</v>
      </c>
      <c r="S1261" t="s">
        <v>3286</v>
      </c>
      <c r="T1261" t="s">
        <v>3289</v>
      </c>
      <c r="U1261" t="s">
        <v>3290</v>
      </c>
      <c r="V1261" t="s">
        <v>3294</v>
      </c>
      <c r="W1261" t="s">
        <v>3296</v>
      </c>
      <c r="X1261" t="s">
        <v>3305</v>
      </c>
      <c r="Y1261" t="s">
        <v>3309</v>
      </c>
      <c r="Z1261" t="s">
        <v>3311</v>
      </c>
      <c r="AA1261" t="s">
        <v>3312</v>
      </c>
    </row>
    <row r="1262" spans="1:27" x14ac:dyDescent="0.25">
      <c r="A1262" s="1">
        <v>45444</v>
      </c>
      <c r="B1262" t="s">
        <v>32</v>
      </c>
      <c r="C1262" t="s">
        <v>126</v>
      </c>
      <c r="D1262" t="s">
        <v>3319</v>
      </c>
      <c r="E1262" s="2">
        <f t="shared" si="133"/>
        <v>1300</v>
      </c>
      <c r="F1262">
        <v>4</v>
      </c>
      <c r="G1262" s="2">
        <f t="shared" si="134"/>
        <v>5200</v>
      </c>
      <c r="H1262" t="s">
        <v>136</v>
      </c>
      <c r="I1262" t="s">
        <v>140</v>
      </c>
      <c r="J1262" t="s">
        <v>1402</v>
      </c>
      <c r="K1262" t="s">
        <v>3281</v>
      </c>
      <c r="L1262">
        <v>4</v>
      </c>
      <c r="M1262">
        <v>50</v>
      </c>
      <c r="N1262" s="2">
        <f t="shared" si="135"/>
        <v>5150</v>
      </c>
      <c r="O1262" s="2">
        <f t="shared" si="139"/>
        <v>2600</v>
      </c>
      <c r="P1262" s="2">
        <f t="shared" si="136"/>
        <v>10400</v>
      </c>
      <c r="Q1262" s="2">
        <f t="shared" si="137"/>
        <v>-5250</v>
      </c>
      <c r="R1262" s="3">
        <f t="shared" si="138"/>
        <v>-1.0194174757281553</v>
      </c>
      <c r="S1262" t="s">
        <v>3286</v>
      </c>
      <c r="T1262" t="s">
        <v>3287</v>
      </c>
      <c r="U1262" t="s">
        <v>3290</v>
      </c>
      <c r="V1262" t="s">
        <v>3294</v>
      </c>
      <c r="W1262" t="s">
        <v>3296</v>
      </c>
      <c r="X1262" t="s">
        <v>3305</v>
      </c>
      <c r="Y1262" t="s">
        <v>3309</v>
      </c>
      <c r="Z1262" t="s">
        <v>3311</v>
      </c>
      <c r="AA1262" t="s">
        <v>3315</v>
      </c>
    </row>
    <row r="1263" spans="1:27" x14ac:dyDescent="0.25">
      <c r="A1263" s="1">
        <v>45444</v>
      </c>
      <c r="B1263" t="s">
        <v>84</v>
      </c>
      <c r="C1263" t="s">
        <v>129</v>
      </c>
      <c r="D1263" t="s">
        <v>3322</v>
      </c>
      <c r="E1263" s="2">
        <f t="shared" si="133"/>
        <v>3800</v>
      </c>
      <c r="F1263">
        <v>4</v>
      </c>
      <c r="G1263" s="2">
        <f t="shared" si="134"/>
        <v>15200</v>
      </c>
      <c r="H1263" t="s">
        <v>136</v>
      </c>
      <c r="I1263" t="s">
        <v>141</v>
      </c>
      <c r="J1263" t="s">
        <v>1403</v>
      </c>
      <c r="K1263" t="s">
        <v>3281</v>
      </c>
      <c r="L1263">
        <v>4</v>
      </c>
      <c r="M1263">
        <v>0</v>
      </c>
      <c r="N1263" s="2">
        <f t="shared" si="135"/>
        <v>15200</v>
      </c>
      <c r="O1263" s="2">
        <f t="shared" si="139"/>
        <v>1800</v>
      </c>
      <c r="P1263" s="2">
        <f t="shared" si="136"/>
        <v>7200</v>
      </c>
      <c r="Q1263" s="2">
        <f t="shared" si="137"/>
        <v>8000</v>
      </c>
      <c r="R1263" s="3">
        <f t="shared" si="138"/>
        <v>0.52631578947368418</v>
      </c>
      <c r="S1263" t="s">
        <v>3284</v>
      </c>
      <c r="T1263" t="s">
        <v>3288</v>
      </c>
      <c r="U1263" t="s">
        <v>3291</v>
      </c>
      <c r="V1263" t="s">
        <v>3295</v>
      </c>
      <c r="W1263" t="s">
        <v>3296</v>
      </c>
      <c r="X1263" t="s">
        <v>3305</v>
      </c>
      <c r="Y1263" t="s">
        <v>3308</v>
      </c>
      <c r="Z1263" t="s">
        <v>3311</v>
      </c>
      <c r="AA1263" t="s">
        <v>3314</v>
      </c>
    </row>
    <row r="1264" spans="1:27" x14ac:dyDescent="0.25">
      <c r="A1264" s="1">
        <v>45444</v>
      </c>
      <c r="B1264" t="s">
        <v>46</v>
      </c>
      <c r="C1264" t="s">
        <v>134</v>
      </c>
      <c r="D1264" t="s">
        <v>3320</v>
      </c>
      <c r="E1264" s="2">
        <f t="shared" si="133"/>
        <v>2800</v>
      </c>
      <c r="F1264">
        <v>3</v>
      </c>
      <c r="G1264" s="2">
        <f t="shared" si="134"/>
        <v>8400</v>
      </c>
      <c r="H1264" t="s">
        <v>136</v>
      </c>
      <c r="I1264" t="s">
        <v>139</v>
      </c>
      <c r="J1264" t="s">
        <v>1404</v>
      </c>
      <c r="K1264" t="s">
        <v>3281</v>
      </c>
      <c r="L1264">
        <v>3</v>
      </c>
      <c r="M1264">
        <v>0</v>
      </c>
      <c r="N1264" s="2">
        <f t="shared" si="135"/>
        <v>8400</v>
      </c>
      <c r="O1264" s="2">
        <f t="shared" si="139"/>
        <v>1800</v>
      </c>
      <c r="P1264" s="2">
        <f t="shared" si="136"/>
        <v>5400</v>
      </c>
      <c r="Q1264" s="2">
        <f t="shared" si="137"/>
        <v>3000</v>
      </c>
      <c r="R1264" s="3">
        <f t="shared" si="138"/>
        <v>0.35714285714285715</v>
      </c>
      <c r="S1264" t="s">
        <v>3286</v>
      </c>
      <c r="T1264" t="s">
        <v>3287</v>
      </c>
      <c r="U1264" t="s">
        <v>3291</v>
      </c>
      <c r="V1264" t="s">
        <v>3293</v>
      </c>
      <c r="W1264" t="s">
        <v>3296</v>
      </c>
      <c r="X1264" t="s">
        <v>3305</v>
      </c>
      <c r="Y1264" t="s">
        <v>3307</v>
      </c>
      <c r="Z1264" t="s">
        <v>3311</v>
      </c>
      <c r="AA1264" t="s">
        <v>3313</v>
      </c>
    </row>
    <row r="1265" spans="1:27" x14ac:dyDescent="0.25">
      <c r="A1265" s="1">
        <v>45444</v>
      </c>
      <c r="B1265" t="s">
        <v>101</v>
      </c>
      <c r="C1265" t="s">
        <v>125</v>
      </c>
      <c r="D1265" t="s">
        <v>3320</v>
      </c>
      <c r="E1265" s="2">
        <f t="shared" si="133"/>
        <v>2800</v>
      </c>
      <c r="F1265">
        <v>3</v>
      </c>
      <c r="G1265" s="2">
        <f t="shared" si="134"/>
        <v>8400</v>
      </c>
      <c r="H1265" t="s">
        <v>138</v>
      </c>
      <c r="I1265" t="s">
        <v>140</v>
      </c>
      <c r="J1265" t="s">
        <v>1405</v>
      </c>
      <c r="K1265" t="s">
        <v>3281</v>
      </c>
      <c r="L1265">
        <v>3</v>
      </c>
      <c r="M1265">
        <v>0</v>
      </c>
      <c r="N1265" s="2">
        <f t="shared" si="135"/>
        <v>8400</v>
      </c>
      <c r="O1265" s="2">
        <f t="shared" si="139"/>
        <v>3500</v>
      </c>
      <c r="P1265" s="2">
        <f t="shared" si="136"/>
        <v>10500</v>
      </c>
      <c r="Q1265" s="2">
        <f t="shared" si="137"/>
        <v>-2100</v>
      </c>
      <c r="R1265" s="3">
        <f t="shared" si="138"/>
        <v>-0.25</v>
      </c>
      <c r="S1265" t="s">
        <v>3284</v>
      </c>
      <c r="T1265" t="s">
        <v>3289</v>
      </c>
      <c r="U1265" t="s">
        <v>3291</v>
      </c>
      <c r="V1265" t="s">
        <v>3292</v>
      </c>
      <c r="W1265" t="s">
        <v>3296</v>
      </c>
      <c r="X1265" t="s">
        <v>3305</v>
      </c>
      <c r="Y1265" t="s">
        <v>3307</v>
      </c>
      <c r="Z1265" t="s">
        <v>3310</v>
      </c>
      <c r="AA1265" t="s">
        <v>3314</v>
      </c>
    </row>
    <row r="1266" spans="1:27" x14ac:dyDescent="0.25">
      <c r="A1266" s="1">
        <v>45444</v>
      </c>
      <c r="B1266" t="s">
        <v>22</v>
      </c>
      <c r="C1266" t="s">
        <v>131</v>
      </c>
      <c r="D1266" t="s">
        <v>3318</v>
      </c>
      <c r="E1266" s="2">
        <f t="shared" si="133"/>
        <v>4800</v>
      </c>
      <c r="F1266">
        <v>4</v>
      </c>
      <c r="G1266" s="2">
        <f t="shared" si="134"/>
        <v>19200</v>
      </c>
      <c r="H1266" t="s">
        <v>136</v>
      </c>
      <c r="I1266" t="s">
        <v>140</v>
      </c>
      <c r="J1266" t="s">
        <v>1406</v>
      </c>
      <c r="K1266" t="s">
        <v>3281</v>
      </c>
      <c r="L1266">
        <v>4</v>
      </c>
      <c r="M1266">
        <v>0</v>
      </c>
      <c r="N1266" s="2">
        <f t="shared" si="135"/>
        <v>19200</v>
      </c>
      <c r="O1266" s="2">
        <f t="shared" si="139"/>
        <v>1300</v>
      </c>
      <c r="P1266" s="2">
        <f t="shared" si="136"/>
        <v>5200</v>
      </c>
      <c r="Q1266" s="2">
        <f t="shared" si="137"/>
        <v>14000</v>
      </c>
      <c r="R1266" s="3">
        <f t="shared" si="138"/>
        <v>0.72916666666666663</v>
      </c>
      <c r="S1266" t="s">
        <v>3286</v>
      </c>
      <c r="T1266" t="s">
        <v>3287</v>
      </c>
      <c r="U1266" t="s">
        <v>3291</v>
      </c>
      <c r="V1266" t="s">
        <v>3294</v>
      </c>
      <c r="W1266" t="s">
        <v>3296</v>
      </c>
      <c r="X1266" t="s">
        <v>3305</v>
      </c>
      <c r="Y1266" t="s">
        <v>3309</v>
      </c>
      <c r="Z1266" t="s">
        <v>3310</v>
      </c>
      <c r="AA1266" t="s">
        <v>3315</v>
      </c>
    </row>
    <row r="1267" spans="1:27" x14ac:dyDescent="0.25">
      <c r="A1267" s="1">
        <v>45444</v>
      </c>
      <c r="B1267" t="s">
        <v>30</v>
      </c>
      <c r="C1267" t="s">
        <v>123</v>
      </c>
      <c r="D1267" t="s">
        <v>3327</v>
      </c>
      <c r="E1267" s="2">
        <f t="shared" si="133"/>
        <v>2800</v>
      </c>
      <c r="F1267">
        <v>4</v>
      </c>
      <c r="G1267" s="2">
        <f t="shared" si="134"/>
        <v>11200</v>
      </c>
      <c r="H1267" t="s">
        <v>136</v>
      </c>
      <c r="I1267" t="s">
        <v>141</v>
      </c>
      <c r="J1267" t="s">
        <v>1407</v>
      </c>
      <c r="K1267" t="s">
        <v>3282</v>
      </c>
      <c r="L1267">
        <v>4</v>
      </c>
      <c r="M1267">
        <v>0</v>
      </c>
      <c r="N1267" s="2">
        <f t="shared" si="135"/>
        <v>11200</v>
      </c>
      <c r="O1267" s="2">
        <f t="shared" si="139"/>
        <v>2600</v>
      </c>
      <c r="P1267" s="2">
        <f t="shared" si="136"/>
        <v>10400</v>
      </c>
      <c r="Q1267" s="2">
        <f t="shared" si="137"/>
        <v>800</v>
      </c>
      <c r="R1267" s="3">
        <f t="shared" si="138"/>
        <v>7.1428571428571425E-2</v>
      </c>
      <c r="S1267" t="s">
        <v>3284</v>
      </c>
      <c r="T1267" t="s">
        <v>3289</v>
      </c>
      <c r="U1267" t="s">
        <v>3290</v>
      </c>
      <c r="V1267" t="s">
        <v>3295</v>
      </c>
      <c r="W1267" t="s">
        <v>3296</v>
      </c>
      <c r="X1267" t="s">
        <v>3305</v>
      </c>
      <c r="Y1267" t="s">
        <v>3308</v>
      </c>
      <c r="Z1267" t="s">
        <v>3311</v>
      </c>
      <c r="AA1267" t="s">
        <v>3312</v>
      </c>
    </row>
    <row r="1268" spans="1:27" x14ac:dyDescent="0.25">
      <c r="A1268" s="1">
        <v>45445</v>
      </c>
      <c r="B1268" t="s">
        <v>117</v>
      </c>
      <c r="C1268" t="s">
        <v>131</v>
      </c>
      <c r="D1268" t="s">
        <v>3322</v>
      </c>
      <c r="E1268" s="2">
        <f t="shared" si="133"/>
        <v>3800</v>
      </c>
      <c r="F1268">
        <v>2</v>
      </c>
      <c r="G1268" s="2">
        <f t="shared" si="134"/>
        <v>7600</v>
      </c>
      <c r="H1268" t="s">
        <v>137</v>
      </c>
      <c r="I1268" t="s">
        <v>140</v>
      </c>
      <c r="J1268" t="s">
        <v>1408</v>
      </c>
      <c r="K1268" t="s">
        <v>3281</v>
      </c>
      <c r="L1268">
        <v>2</v>
      </c>
      <c r="M1268">
        <v>0</v>
      </c>
      <c r="N1268" s="2">
        <f t="shared" si="135"/>
        <v>7600</v>
      </c>
      <c r="O1268" s="2">
        <f t="shared" si="139"/>
        <v>3500</v>
      </c>
      <c r="P1268" s="2">
        <f t="shared" si="136"/>
        <v>7000</v>
      </c>
      <c r="Q1268" s="2">
        <f t="shared" si="137"/>
        <v>600</v>
      </c>
      <c r="R1268" s="3">
        <f t="shared" si="138"/>
        <v>7.8947368421052627E-2</v>
      </c>
      <c r="S1268" t="s">
        <v>3285</v>
      </c>
      <c r="T1268" t="s">
        <v>3288</v>
      </c>
      <c r="U1268" t="s">
        <v>3291</v>
      </c>
      <c r="V1268" t="s">
        <v>3295</v>
      </c>
      <c r="W1268" t="s">
        <v>3296</v>
      </c>
      <c r="X1268" t="s">
        <v>3306</v>
      </c>
      <c r="Y1268" t="s">
        <v>3309</v>
      </c>
      <c r="Z1268" t="s">
        <v>3311</v>
      </c>
      <c r="AA1268" t="s">
        <v>3313</v>
      </c>
    </row>
    <row r="1269" spans="1:27" x14ac:dyDescent="0.25">
      <c r="A1269" s="1">
        <v>45445</v>
      </c>
      <c r="B1269" t="s">
        <v>66</v>
      </c>
      <c r="C1269" t="s">
        <v>130</v>
      </c>
      <c r="D1269" t="s">
        <v>3318</v>
      </c>
      <c r="E1269" s="2">
        <f t="shared" si="133"/>
        <v>4800</v>
      </c>
      <c r="F1269">
        <v>3</v>
      </c>
      <c r="G1269" s="2">
        <f t="shared" si="134"/>
        <v>14400</v>
      </c>
      <c r="H1269" t="s">
        <v>137</v>
      </c>
      <c r="I1269" t="s">
        <v>140</v>
      </c>
      <c r="J1269" t="s">
        <v>1409</v>
      </c>
      <c r="K1269" t="s">
        <v>3281</v>
      </c>
      <c r="L1269">
        <v>3</v>
      </c>
      <c r="M1269">
        <v>0</v>
      </c>
      <c r="N1269" s="2">
        <f t="shared" si="135"/>
        <v>14400</v>
      </c>
      <c r="O1269" s="2">
        <f t="shared" si="139"/>
        <v>3500</v>
      </c>
      <c r="P1269" s="2">
        <f t="shared" si="136"/>
        <v>10500</v>
      </c>
      <c r="Q1269" s="2">
        <f t="shared" si="137"/>
        <v>3900</v>
      </c>
      <c r="R1269" s="3">
        <f t="shared" si="138"/>
        <v>0.27083333333333331</v>
      </c>
      <c r="S1269" t="s">
        <v>3284</v>
      </c>
      <c r="T1269" t="s">
        <v>3287</v>
      </c>
      <c r="U1269" t="s">
        <v>3291</v>
      </c>
      <c r="V1269" t="s">
        <v>3294</v>
      </c>
      <c r="W1269" t="s">
        <v>3296</v>
      </c>
      <c r="X1269" t="s">
        <v>3306</v>
      </c>
      <c r="Y1269" t="s">
        <v>3309</v>
      </c>
      <c r="Z1269" t="s">
        <v>3310</v>
      </c>
      <c r="AA1269" t="s">
        <v>3312</v>
      </c>
    </row>
    <row r="1270" spans="1:27" x14ac:dyDescent="0.25">
      <c r="A1270" s="1">
        <v>45445</v>
      </c>
      <c r="B1270" t="s">
        <v>106</v>
      </c>
      <c r="C1270" t="s">
        <v>125</v>
      </c>
      <c r="D1270" t="s">
        <v>3318</v>
      </c>
      <c r="E1270" s="2">
        <f t="shared" si="133"/>
        <v>4800</v>
      </c>
      <c r="F1270">
        <v>3</v>
      </c>
      <c r="G1270" s="2">
        <f t="shared" si="134"/>
        <v>14400</v>
      </c>
      <c r="H1270" t="s">
        <v>136</v>
      </c>
      <c r="I1270" t="s">
        <v>139</v>
      </c>
      <c r="J1270" t="s">
        <v>1410</v>
      </c>
      <c r="K1270" t="s">
        <v>3281</v>
      </c>
      <c r="L1270">
        <v>3</v>
      </c>
      <c r="M1270">
        <v>0</v>
      </c>
      <c r="N1270" s="2">
        <f t="shared" si="135"/>
        <v>14400</v>
      </c>
      <c r="O1270" s="2">
        <f t="shared" si="139"/>
        <v>4200</v>
      </c>
      <c r="P1270" s="2">
        <f t="shared" si="136"/>
        <v>12600</v>
      </c>
      <c r="Q1270" s="2">
        <f t="shared" si="137"/>
        <v>1800</v>
      </c>
      <c r="R1270" s="3">
        <f t="shared" si="138"/>
        <v>0.125</v>
      </c>
      <c r="S1270" t="s">
        <v>3286</v>
      </c>
      <c r="T1270" t="s">
        <v>3287</v>
      </c>
      <c r="U1270" t="s">
        <v>3291</v>
      </c>
      <c r="V1270" t="s">
        <v>3293</v>
      </c>
      <c r="W1270" t="s">
        <v>3296</v>
      </c>
      <c r="X1270" t="s">
        <v>3306</v>
      </c>
      <c r="Y1270" t="s">
        <v>3307</v>
      </c>
      <c r="Z1270" t="s">
        <v>3311</v>
      </c>
      <c r="AA1270" t="s">
        <v>3313</v>
      </c>
    </row>
    <row r="1271" spans="1:27" x14ac:dyDescent="0.25">
      <c r="A1271" s="1">
        <v>45445</v>
      </c>
      <c r="B1271" t="s">
        <v>33</v>
      </c>
      <c r="C1271" t="s">
        <v>133</v>
      </c>
      <c r="D1271" t="s">
        <v>3321</v>
      </c>
      <c r="E1271" s="2">
        <f t="shared" si="133"/>
        <v>5800</v>
      </c>
      <c r="F1271">
        <v>2</v>
      </c>
      <c r="G1271" s="2">
        <f t="shared" si="134"/>
        <v>11600</v>
      </c>
      <c r="H1271" t="s">
        <v>136</v>
      </c>
      <c r="I1271" t="s">
        <v>140</v>
      </c>
      <c r="J1271" t="s">
        <v>1411</v>
      </c>
      <c r="K1271" t="s">
        <v>3281</v>
      </c>
      <c r="L1271">
        <v>2</v>
      </c>
      <c r="M1271">
        <v>50</v>
      </c>
      <c r="N1271" s="2">
        <f t="shared" si="135"/>
        <v>11550</v>
      </c>
      <c r="O1271" s="2">
        <f t="shared" si="139"/>
        <v>2600</v>
      </c>
      <c r="P1271" s="2">
        <f t="shared" si="136"/>
        <v>5200</v>
      </c>
      <c r="Q1271" s="2">
        <f t="shared" si="137"/>
        <v>6350</v>
      </c>
      <c r="R1271" s="3">
        <f t="shared" si="138"/>
        <v>0.54978354978354982</v>
      </c>
      <c r="S1271" t="s">
        <v>3286</v>
      </c>
      <c r="T1271" t="s">
        <v>3289</v>
      </c>
      <c r="U1271" t="s">
        <v>3291</v>
      </c>
      <c r="V1271" t="s">
        <v>3294</v>
      </c>
      <c r="W1271" t="s">
        <v>3296</v>
      </c>
      <c r="X1271" t="s">
        <v>3306</v>
      </c>
      <c r="Y1271" t="s">
        <v>3309</v>
      </c>
      <c r="Z1271" t="s">
        <v>3310</v>
      </c>
      <c r="AA1271" t="s">
        <v>3312</v>
      </c>
    </row>
    <row r="1272" spans="1:27" x14ac:dyDescent="0.25">
      <c r="A1272" s="1">
        <v>45446</v>
      </c>
      <c r="B1272" t="s">
        <v>100</v>
      </c>
      <c r="C1272" t="s">
        <v>135</v>
      </c>
      <c r="D1272" t="s">
        <v>3322</v>
      </c>
      <c r="E1272" s="2">
        <f t="shared" si="133"/>
        <v>3800</v>
      </c>
      <c r="F1272">
        <v>4</v>
      </c>
      <c r="G1272" s="2">
        <f t="shared" si="134"/>
        <v>15200</v>
      </c>
      <c r="H1272" t="s">
        <v>137</v>
      </c>
      <c r="I1272" t="s">
        <v>140</v>
      </c>
      <c r="J1272" t="s">
        <v>1412</v>
      </c>
      <c r="K1272" t="s">
        <v>3281</v>
      </c>
      <c r="L1272">
        <v>4</v>
      </c>
      <c r="M1272">
        <v>0</v>
      </c>
      <c r="N1272" s="2">
        <f t="shared" si="135"/>
        <v>15200</v>
      </c>
      <c r="O1272" s="2">
        <f t="shared" si="139"/>
        <v>1800</v>
      </c>
      <c r="P1272" s="2">
        <f t="shared" si="136"/>
        <v>7200</v>
      </c>
      <c r="Q1272" s="2">
        <f t="shared" si="137"/>
        <v>8000</v>
      </c>
      <c r="R1272" s="3">
        <f t="shared" si="138"/>
        <v>0.52631578947368418</v>
      </c>
      <c r="S1272" t="s">
        <v>3285</v>
      </c>
      <c r="T1272" t="s">
        <v>3287</v>
      </c>
      <c r="U1272" t="s">
        <v>3291</v>
      </c>
      <c r="V1272" t="s">
        <v>3293</v>
      </c>
      <c r="W1272" t="s">
        <v>3296</v>
      </c>
      <c r="X1272" t="s">
        <v>3300</v>
      </c>
      <c r="Y1272" t="s">
        <v>3307</v>
      </c>
      <c r="Z1272" t="s">
        <v>3310</v>
      </c>
      <c r="AA1272" t="s">
        <v>3315</v>
      </c>
    </row>
    <row r="1273" spans="1:27" x14ac:dyDescent="0.25">
      <c r="A1273" s="1">
        <v>45446</v>
      </c>
      <c r="B1273" t="s">
        <v>114</v>
      </c>
      <c r="C1273" t="s">
        <v>129</v>
      </c>
      <c r="D1273" t="s">
        <v>3320</v>
      </c>
      <c r="E1273" s="2">
        <f t="shared" si="133"/>
        <v>2800</v>
      </c>
      <c r="F1273">
        <v>2</v>
      </c>
      <c r="G1273" s="2">
        <f t="shared" si="134"/>
        <v>5600</v>
      </c>
      <c r="H1273" t="s">
        <v>136</v>
      </c>
      <c r="I1273" t="s">
        <v>139</v>
      </c>
      <c r="J1273" t="s">
        <v>1413</v>
      </c>
      <c r="K1273" t="s">
        <v>3281</v>
      </c>
      <c r="L1273">
        <v>2</v>
      </c>
      <c r="M1273">
        <v>0</v>
      </c>
      <c r="N1273" s="2">
        <f t="shared" si="135"/>
        <v>5600</v>
      </c>
      <c r="O1273" s="2">
        <f t="shared" si="139"/>
        <v>3500</v>
      </c>
      <c r="P1273" s="2">
        <f t="shared" si="136"/>
        <v>7000</v>
      </c>
      <c r="Q1273" s="2">
        <f t="shared" si="137"/>
        <v>-1400</v>
      </c>
      <c r="R1273" s="3">
        <f t="shared" si="138"/>
        <v>-0.25</v>
      </c>
      <c r="S1273" t="s">
        <v>3284</v>
      </c>
      <c r="T1273" t="s">
        <v>3289</v>
      </c>
      <c r="U1273" t="s">
        <v>3291</v>
      </c>
      <c r="V1273" t="s">
        <v>3295</v>
      </c>
      <c r="W1273" t="s">
        <v>3296</v>
      </c>
      <c r="X1273" t="s">
        <v>3300</v>
      </c>
      <c r="Y1273" t="s">
        <v>3308</v>
      </c>
      <c r="Z1273" t="s">
        <v>3310</v>
      </c>
      <c r="AA1273" t="s">
        <v>3313</v>
      </c>
    </row>
    <row r="1274" spans="1:27" x14ac:dyDescent="0.25">
      <c r="A1274" s="1">
        <v>45446</v>
      </c>
      <c r="B1274" t="s">
        <v>112</v>
      </c>
      <c r="C1274" t="s">
        <v>122</v>
      </c>
      <c r="D1274" t="s">
        <v>3318</v>
      </c>
      <c r="E1274" s="2">
        <f t="shared" si="133"/>
        <v>4800</v>
      </c>
      <c r="F1274">
        <v>5</v>
      </c>
      <c r="G1274" s="2">
        <f t="shared" si="134"/>
        <v>24000</v>
      </c>
      <c r="H1274" t="s">
        <v>136</v>
      </c>
      <c r="I1274" t="s">
        <v>139</v>
      </c>
      <c r="J1274" t="s">
        <v>1414</v>
      </c>
      <c r="K1274" t="s">
        <v>3281</v>
      </c>
      <c r="L1274">
        <v>5</v>
      </c>
      <c r="M1274">
        <v>50</v>
      </c>
      <c r="N1274" s="2">
        <f t="shared" si="135"/>
        <v>23950</v>
      </c>
      <c r="O1274" s="2">
        <f t="shared" si="139"/>
        <v>3500</v>
      </c>
      <c r="P1274" s="2">
        <f t="shared" si="136"/>
        <v>17500</v>
      </c>
      <c r="Q1274" s="2">
        <f t="shared" si="137"/>
        <v>6450</v>
      </c>
      <c r="R1274" s="3">
        <f t="shared" si="138"/>
        <v>0.26931106471816285</v>
      </c>
      <c r="S1274" t="s">
        <v>3286</v>
      </c>
      <c r="T1274" t="s">
        <v>3289</v>
      </c>
      <c r="U1274" t="s">
        <v>3291</v>
      </c>
      <c r="V1274" t="s">
        <v>3292</v>
      </c>
      <c r="W1274" t="s">
        <v>3296</v>
      </c>
      <c r="X1274" t="s">
        <v>3300</v>
      </c>
      <c r="Y1274" t="s">
        <v>3307</v>
      </c>
      <c r="Z1274" t="s">
        <v>3310</v>
      </c>
      <c r="AA1274" t="s">
        <v>3315</v>
      </c>
    </row>
    <row r="1275" spans="1:27" x14ac:dyDescent="0.25">
      <c r="A1275" s="1">
        <v>45446</v>
      </c>
      <c r="B1275" t="s">
        <v>96</v>
      </c>
      <c r="C1275" t="s">
        <v>126</v>
      </c>
      <c r="D1275" t="s">
        <v>3318</v>
      </c>
      <c r="E1275" s="2">
        <f t="shared" si="133"/>
        <v>4800</v>
      </c>
      <c r="F1275">
        <v>3</v>
      </c>
      <c r="G1275" s="2">
        <f t="shared" si="134"/>
        <v>14400</v>
      </c>
      <c r="H1275" t="s">
        <v>137</v>
      </c>
      <c r="I1275" t="s">
        <v>141</v>
      </c>
      <c r="J1275" t="s">
        <v>1415</v>
      </c>
      <c r="K1275" t="s">
        <v>3281</v>
      </c>
      <c r="L1275">
        <v>3</v>
      </c>
      <c r="M1275">
        <v>0</v>
      </c>
      <c r="N1275" s="2">
        <f t="shared" si="135"/>
        <v>14400</v>
      </c>
      <c r="O1275" s="2">
        <f t="shared" si="139"/>
        <v>400</v>
      </c>
      <c r="P1275" s="2">
        <f t="shared" si="136"/>
        <v>1200</v>
      </c>
      <c r="Q1275" s="2">
        <f t="shared" si="137"/>
        <v>13200</v>
      </c>
      <c r="R1275" s="3">
        <f t="shared" si="138"/>
        <v>0.91666666666666663</v>
      </c>
      <c r="S1275" t="s">
        <v>3286</v>
      </c>
      <c r="T1275" t="s">
        <v>3288</v>
      </c>
      <c r="U1275" t="s">
        <v>3290</v>
      </c>
      <c r="V1275" t="s">
        <v>3295</v>
      </c>
      <c r="W1275" t="s">
        <v>3296</v>
      </c>
      <c r="X1275" t="s">
        <v>3300</v>
      </c>
      <c r="Y1275" t="s">
        <v>3309</v>
      </c>
      <c r="Z1275" t="s">
        <v>3310</v>
      </c>
      <c r="AA1275" t="s">
        <v>3315</v>
      </c>
    </row>
    <row r="1276" spans="1:27" x14ac:dyDescent="0.25">
      <c r="A1276" s="1">
        <v>45446</v>
      </c>
      <c r="B1276" t="s">
        <v>25</v>
      </c>
      <c r="C1276" t="s">
        <v>123</v>
      </c>
      <c r="D1276" t="s">
        <v>3329</v>
      </c>
      <c r="E1276" s="2">
        <f t="shared" si="133"/>
        <v>800</v>
      </c>
      <c r="F1276">
        <v>1</v>
      </c>
      <c r="G1276" s="2">
        <f t="shared" si="134"/>
        <v>800</v>
      </c>
      <c r="H1276" t="s">
        <v>136</v>
      </c>
      <c r="I1276" t="s">
        <v>139</v>
      </c>
      <c r="J1276" t="s">
        <v>1416</v>
      </c>
      <c r="K1276" t="s">
        <v>3282</v>
      </c>
      <c r="L1276">
        <v>1</v>
      </c>
      <c r="M1276">
        <v>0</v>
      </c>
      <c r="N1276" s="2">
        <f t="shared" si="135"/>
        <v>800</v>
      </c>
      <c r="O1276" s="2">
        <f t="shared" si="139"/>
        <v>1800</v>
      </c>
      <c r="P1276" s="2">
        <f t="shared" si="136"/>
        <v>1800</v>
      </c>
      <c r="Q1276" s="2">
        <f t="shared" si="137"/>
        <v>-1000</v>
      </c>
      <c r="R1276" s="3">
        <f t="shared" si="138"/>
        <v>-1.25</v>
      </c>
      <c r="S1276" t="s">
        <v>3284</v>
      </c>
      <c r="T1276" t="s">
        <v>3289</v>
      </c>
      <c r="U1276" t="s">
        <v>3291</v>
      </c>
      <c r="V1276" t="s">
        <v>3293</v>
      </c>
      <c r="W1276" t="s">
        <v>3296</v>
      </c>
      <c r="X1276" t="s">
        <v>3300</v>
      </c>
      <c r="Y1276" t="s">
        <v>3308</v>
      </c>
      <c r="Z1276" t="s">
        <v>3310</v>
      </c>
      <c r="AA1276" t="s">
        <v>3314</v>
      </c>
    </row>
    <row r="1277" spans="1:27" x14ac:dyDescent="0.25">
      <c r="A1277" s="1">
        <v>45446</v>
      </c>
      <c r="B1277" t="s">
        <v>64</v>
      </c>
      <c r="C1277" t="s">
        <v>122</v>
      </c>
      <c r="D1277" t="s">
        <v>3320</v>
      </c>
      <c r="E1277" s="2">
        <f t="shared" si="133"/>
        <v>2800</v>
      </c>
      <c r="F1277">
        <v>4</v>
      </c>
      <c r="G1277" s="2">
        <f t="shared" si="134"/>
        <v>11200</v>
      </c>
      <c r="H1277" t="s">
        <v>138</v>
      </c>
      <c r="I1277" t="s">
        <v>141</v>
      </c>
      <c r="J1277" t="s">
        <v>1417</v>
      </c>
      <c r="K1277" t="s">
        <v>3281</v>
      </c>
      <c r="L1277">
        <v>4</v>
      </c>
      <c r="M1277">
        <v>0</v>
      </c>
      <c r="N1277" s="2">
        <f t="shared" si="135"/>
        <v>11200</v>
      </c>
      <c r="O1277" s="2">
        <f t="shared" si="139"/>
        <v>900</v>
      </c>
      <c r="P1277" s="2">
        <f t="shared" si="136"/>
        <v>3600</v>
      </c>
      <c r="Q1277" s="2">
        <f t="shared" si="137"/>
        <v>7600</v>
      </c>
      <c r="R1277" s="3">
        <f t="shared" si="138"/>
        <v>0.6785714285714286</v>
      </c>
      <c r="S1277" t="s">
        <v>3286</v>
      </c>
      <c r="T1277" t="s">
        <v>3287</v>
      </c>
      <c r="U1277" t="s">
        <v>3291</v>
      </c>
      <c r="V1277" t="s">
        <v>3294</v>
      </c>
      <c r="W1277" t="s">
        <v>3296</v>
      </c>
      <c r="X1277" t="s">
        <v>3300</v>
      </c>
      <c r="Y1277" t="s">
        <v>3308</v>
      </c>
      <c r="Z1277" t="s">
        <v>3311</v>
      </c>
      <c r="AA1277" t="s">
        <v>3312</v>
      </c>
    </row>
    <row r="1278" spans="1:27" x14ac:dyDescent="0.25">
      <c r="A1278" s="1">
        <v>45446</v>
      </c>
      <c r="B1278" t="s">
        <v>107</v>
      </c>
      <c r="C1278" t="s">
        <v>126</v>
      </c>
      <c r="D1278" t="s">
        <v>3319</v>
      </c>
      <c r="E1278" s="2">
        <f t="shared" si="133"/>
        <v>1300</v>
      </c>
      <c r="F1278">
        <v>4</v>
      </c>
      <c r="G1278" s="2">
        <f t="shared" si="134"/>
        <v>5200</v>
      </c>
      <c r="H1278" t="s">
        <v>138</v>
      </c>
      <c r="I1278" t="s">
        <v>140</v>
      </c>
      <c r="J1278" t="s">
        <v>1418</v>
      </c>
      <c r="K1278" t="s">
        <v>3281</v>
      </c>
      <c r="L1278">
        <v>4</v>
      </c>
      <c r="M1278">
        <v>0</v>
      </c>
      <c r="N1278" s="2">
        <f t="shared" si="135"/>
        <v>5200</v>
      </c>
      <c r="O1278" s="2">
        <f t="shared" si="139"/>
        <v>4200</v>
      </c>
      <c r="P1278" s="2">
        <f t="shared" si="136"/>
        <v>16800</v>
      </c>
      <c r="Q1278" s="2">
        <f t="shared" si="137"/>
        <v>-11600</v>
      </c>
      <c r="R1278" s="3">
        <f t="shared" si="138"/>
        <v>-2.2307692307692308</v>
      </c>
      <c r="S1278" t="s">
        <v>3285</v>
      </c>
      <c r="T1278" t="s">
        <v>3289</v>
      </c>
      <c r="U1278" t="s">
        <v>3291</v>
      </c>
      <c r="V1278" t="s">
        <v>3294</v>
      </c>
      <c r="W1278" t="s">
        <v>3296</v>
      </c>
      <c r="X1278" t="s">
        <v>3300</v>
      </c>
      <c r="Y1278" t="s">
        <v>3309</v>
      </c>
      <c r="Z1278" t="s">
        <v>3310</v>
      </c>
      <c r="AA1278" t="s">
        <v>3312</v>
      </c>
    </row>
    <row r="1279" spans="1:27" x14ac:dyDescent="0.25">
      <c r="A1279" s="1">
        <v>45446</v>
      </c>
      <c r="B1279" t="s">
        <v>91</v>
      </c>
      <c r="C1279" t="s">
        <v>134</v>
      </c>
      <c r="D1279" t="s">
        <v>3321</v>
      </c>
      <c r="E1279" s="2">
        <f t="shared" si="133"/>
        <v>5800</v>
      </c>
      <c r="F1279">
        <v>1</v>
      </c>
      <c r="G1279" s="2">
        <f t="shared" si="134"/>
        <v>5800</v>
      </c>
      <c r="H1279" t="s">
        <v>136</v>
      </c>
      <c r="I1279" t="s">
        <v>139</v>
      </c>
      <c r="J1279" t="s">
        <v>1419</v>
      </c>
      <c r="K1279" t="s">
        <v>3281</v>
      </c>
      <c r="L1279">
        <v>1</v>
      </c>
      <c r="M1279">
        <v>0</v>
      </c>
      <c r="N1279" s="2">
        <f t="shared" si="135"/>
        <v>5800</v>
      </c>
      <c r="O1279" s="2">
        <f t="shared" si="139"/>
        <v>5000</v>
      </c>
      <c r="P1279" s="2">
        <f t="shared" si="136"/>
        <v>5000</v>
      </c>
      <c r="Q1279" s="2">
        <f t="shared" si="137"/>
        <v>800</v>
      </c>
      <c r="R1279" s="3">
        <f t="shared" si="138"/>
        <v>0.13793103448275862</v>
      </c>
      <c r="S1279" t="s">
        <v>3285</v>
      </c>
      <c r="T1279" t="s">
        <v>3289</v>
      </c>
      <c r="U1279" t="s">
        <v>3290</v>
      </c>
      <c r="V1279" t="s">
        <v>3294</v>
      </c>
      <c r="W1279" t="s">
        <v>3296</v>
      </c>
      <c r="X1279" t="s">
        <v>3300</v>
      </c>
      <c r="Y1279" t="s">
        <v>3308</v>
      </c>
      <c r="Z1279" t="s">
        <v>3310</v>
      </c>
      <c r="AA1279" t="s">
        <v>3312</v>
      </c>
    </row>
    <row r="1280" spans="1:27" x14ac:dyDescent="0.25">
      <c r="A1280" s="1">
        <v>45446</v>
      </c>
      <c r="B1280" t="s">
        <v>95</v>
      </c>
      <c r="C1280" t="s">
        <v>122</v>
      </c>
      <c r="D1280" t="s">
        <v>3317</v>
      </c>
      <c r="E1280" s="2">
        <f t="shared" si="133"/>
        <v>6800</v>
      </c>
      <c r="F1280">
        <v>3</v>
      </c>
      <c r="G1280" s="2">
        <f t="shared" si="134"/>
        <v>20400</v>
      </c>
      <c r="H1280" t="s">
        <v>138</v>
      </c>
      <c r="I1280" t="s">
        <v>139</v>
      </c>
      <c r="J1280" t="s">
        <v>1420</v>
      </c>
      <c r="K1280" t="s">
        <v>3281</v>
      </c>
      <c r="L1280">
        <v>3</v>
      </c>
      <c r="M1280">
        <v>0</v>
      </c>
      <c r="N1280" s="2">
        <f t="shared" si="135"/>
        <v>20400</v>
      </c>
      <c r="O1280" s="2">
        <f t="shared" si="139"/>
        <v>5000</v>
      </c>
      <c r="P1280" s="2">
        <f t="shared" si="136"/>
        <v>15000</v>
      </c>
      <c r="Q1280" s="2">
        <f t="shared" si="137"/>
        <v>5400</v>
      </c>
      <c r="R1280" s="3">
        <f t="shared" si="138"/>
        <v>0.26470588235294118</v>
      </c>
      <c r="S1280" t="s">
        <v>3285</v>
      </c>
      <c r="T1280" t="s">
        <v>3288</v>
      </c>
      <c r="U1280" t="s">
        <v>3290</v>
      </c>
      <c r="V1280" t="s">
        <v>3295</v>
      </c>
      <c r="W1280" t="s">
        <v>3296</v>
      </c>
      <c r="X1280" t="s">
        <v>3300</v>
      </c>
      <c r="Y1280" t="s">
        <v>3308</v>
      </c>
      <c r="Z1280" t="s">
        <v>3310</v>
      </c>
      <c r="AA1280" t="s">
        <v>3314</v>
      </c>
    </row>
    <row r="1281" spans="1:27" x14ac:dyDescent="0.25">
      <c r="A1281" s="1">
        <v>45446</v>
      </c>
      <c r="B1281" t="s">
        <v>120</v>
      </c>
      <c r="C1281" t="s">
        <v>125</v>
      </c>
      <c r="D1281" t="s">
        <v>3317</v>
      </c>
      <c r="E1281" s="2">
        <f t="shared" si="133"/>
        <v>6800</v>
      </c>
      <c r="F1281">
        <v>4</v>
      </c>
      <c r="G1281" s="2">
        <f t="shared" si="134"/>
        <v>27200</v>
      </c>
      <c r="H1281" t="s">
        <v>136</v>
      </c>
      <c r="I1281" t="s">
        <v>141</v>
      </c>
      <c r="J1281" t="s">
        <v>1421</v>
      </c>
      <c r="K1281" t="s">
        <v>3281</v>
      </c>
      <c r="L1281">
        <v>4</v>
      </c>
      <c r="M1281">
        <v>0</v>
      </c>
      <c r="N1281" s="2">
        <f t="shared" si="135"/>
        <v>27200</v>
      </c>
      <c r="O1281" s="2">
        <f t="shared" si="139"/>
        <v>900</v>
      </c>
      <c r="P1281" s="2">
        <f t="shared" si="136"/>
        <v>3600</v>
      </c>
      <c r="Q1281" s="2">
        <f t="shared" si="137"/>
        <v>23600</v>
      </c>
      <c r="R1281" s="3">
        <f t="shared" si="138"/>
        <v>0.86764705882352944</v>
      </c>
      <c r="S1281" t="s">
        <v>3286</v>
      </c>
      <c r="T1281" t="s">
        <v>3289</v>
      </c>
      <c r="U1281" t="s">
        <v>3290</v>
      </c>
      <c r="V1281" t="s">
        <v>3292</v>
      </c>
      <c r="W1281" t="s">
        <v>3296</v>
      </c>
      <c r="X1281" t="s">
        <v>3300</v>
      </c>
      <c r="Y1281" t="s">
        <v>3309</v>
      </c>
      <c r="Z1281" t="s">
        <v>3310</v>
      </c>
      <c r="AA1281" t="s">
        <v>3313</v>
      </c>
    </row>
    <row r="1282" spans="1:27" x14ac:dyDescent="0.25">
      <c r="A1282" s="1">
        <v>45447</v>
      </c>
      <c r="B1282" t="s">
        <v>104</v>
      </c>
      <c r="C1282" t="s">
        <v>128</v>
      </c>
      <c r="D1282" t="s">
        <v>3319</v>
      </c>
      <c r="E1282" s="2">
        <f t="shared" ref="E1282:E1345" si="140">IF(AND(C1282="Cinnamon Rolls", D1282="Large Pack"), 1500,
IF(AND(C1282="Cinnamon Rolls", D1282="Small Pack"), 800,
IF(AND(C1282="Cinnamon Rolls", D1282="Party Pack"), 2800,
IF(D1282="500g",1300,
IF(D1282="1000g",2800,
IF(D1282="1500g",3800,
IF(D1282="2000g",4800,
IF(D1282="2500g",5800,
IF(D1282="3000g",6800,"")))))))))</f>
        <v>1300</v>
      </c>
      <c r="F1282">
        <v>1</v>
      </c>
      <c r="G1282" s="2">
        <f t="shared" ref="G1282:G1345" si="141">F1282*E1282</f>
        <v>1300</v>
      </c>
      <c r="H1282" t="s">
        <v>137</v>
      </c>
      <c r="I1282" t="s">
        <v>139</v>
      </c>
      <c r="J1282" t="s">
        <v>1422</v>
      </c>
      <c r="K1282" t="s">
        <v>3283</v>
      </c>
      <c r="L1282">
        <v>1</v>
      </c>
      <c r="M1282">
        <v>50</v>
      </c>
      <c r="N1282" s="2">
        <f t="shared" ref="N1282:N1345" si="142">G1282-M1282</f>
        <v>1250</v>
      </c>
      <c r="O1282" s="2">
        <f t="shared" si="139"/>
        <v>3500</v>
      </c>
      <c r="P1282" s="2">
        <f t="shared" ref="P1282:P1345" si="143">L1282*O1282</f>
        <v>3500</v>
      </c>
      <c r="Q1282" s="2">
        <f t="shared" ref="Q1282:Q1345" si="144">N1282-P1282</f>
        <v>-2250</v>
      </c>
      <c r="R1282" s="3">
        <f t="shared" ref="R1282:R1345" si="145">Q1282/N1282*100%</f>
        <v>-1.8</v>
      </c>
      <c r="S1282" t="s">
        <v>3286</v>
      </c>
      <c r="T1282" t="s">
        <v>3289</v>
      </c>
      <c r="U1282" t="s">
        <v>3291</v>
      </c>
      <c r="V1282" t="s">
        <v>3292</v>
      </c>
      <c r="W1282" t="s">
        <v>3296</v>
      </c>
      <c r="X1282" t="s">
        <v>3301</v>
      </c>
      <c r="Y1282" t="s">
        <v>3307</v>
      </c>
      <c r="Z1282" t="s">
        <v>3310</v>
      </c>
      <c r="AA1282" t="s">
        <v>3313</v>
      </c>
    </row>
    <row r="1283" spans="1:27" x14ac:dyDescent="0.25">
      <c r="A1283" s="1">
        <v>45447</v>
      </c>
      <c r="B1283" t="s">
        <v>22</v>
      </c>
      <c r="C1283" t="s">
        <v>131</v>
      </c>
      <c r="D1283" t="s">
        <v>3318</v>
      </c>
      <c r="E1283" s="2">
        <f t="shared" si="140"/>
        <v>4800</v>
      </c>
      <c r="F1283">
        <v>4</v>
      </c>
      <c r="G1283" s="2">
        <f t="shared" si="141"/>
        <v>19200</v>
      </c>
      <c r="H1283" t="s">
        <v>137</v>
      </c>
      <c r="I1283" t="s">
        <v>139</v>
      </c>
      <c r="J1283" t="s">
        <v>1423</v>
      </c>
      <c r="K1283" t="s">
        <v>3281</v>
      </c>
      <c r="L1283">
        <v>4</v>
      </c>
      <c r="M1283">
        <v>100</v>
      </c>
      <c r="N1283" s="2">
        <f t="shared" si="142"/>
        <v>19100</v>
      </c>
      <c r="O1283" s="2">
        <f t="shared" ref="O1283:O1346" si="146">IF(AND(C1284="Cinnamon Rolls", D1284="Small Pack"), 400,
IF(AND(C1284="Cinnamon Rolls", D1284="Large Pack"), 1000,
IF(AND(C1284="Cinnamon Rolls", D1284="Party Pack"), 1300,
IF(D1284="500g", 900,
IF(D1284="1000g", 1800,
IF(D1284="1500g", 2600,
IF(D1284="2000g", 3500,
IF(D1284="2500g", 4200,
IF(D1284="3000g", 5000, "")))))))))</f>
        <v>3500</v>
      </c>
      <c r="P1283" s="2">
        <f t="shared" si="143"/>
        <v>14000</v>
      </c>
      <c r="Q1283" s="2">
        <f t="shared" si="144"/>
        <v>5100</v>
      </c>
      <c r="R1283" s="3">
        <f t="shared" si="145"/>
        <v>0.26701570680628273</v>
      </c>
      <c r="S1283" t="s">
        <v>3284</v>
      </c>
      <c r="T1283" t="s">
        <v>3289</v>
      </c>
      <c r="U1283" t="s">
        <v>3291</v>
      </c>
      <c r="V1283" t="s">
        <v>3293</v>
      </c>
      <c r="W1283" t="s">
        <v>3296</v>
      </c>
      <c r="X1283" t="s">
        <v>3301</v>
      </c>
      <c r="Y1283" t="s">
        <v>3307</v>
      </c>
      <c r="Z1283" t="s">
        <v>3310</v>
      </c>
      <c r="AA1283" t="s">
        <v>3314</v>
      </c>
    </row>
    <row r="1284" spans="1:27" x14ac:dyDescent="0.25">
      <c r="A1284" s="1">
        <v>45447</v>
      </c>
      <c r="B1284" t="s">
        <v>85</v>
      </c>
      <c r="C1284" t="s">
        <v>132</v>
      </c>
      <c r="D1284" t="s">
        <v>3318</v>
      </c>
      <c r="E1284" s="2">
        <f t="shared" si="140"/>
        <v>4800</v>
      </c>
      <c r="F1284">
        <v>4</v>
      </c>
      <c r="G1284" s="2">
        <f t="shared" si="141"/>
        <v>19200</v>
      </c>
      <c r="H1284" t="s">
        <v>136</v>
      </c>
      <c r="I1284" t="s">
        <v>140</v>
      </c>
      <c r="J1284" t="s">
        <v>1424</v>
      </c>
      <c r="K1284" t="s">
        <v>3281</v>
      </c>
      <c r="L1284">
        <v>4</v>
      </c>
      <c r="M1284">
        <v>0</v>
      </c>
      <c r="N1284" s="2">
        <f t="shared" si="142"/>
        <v>19200</v>
      </c>
      <c r="O1284" s="2">
        <f t="shared" si="146"/>
        <v>900</v>
      </c>
      <c r="P1284" s="2">
        <f t="shared" si="143"/>
        <v>3600</v>
      </c>
      <c r="Q1284" s="2">
        <f t="shared" si="144"/>
        <v>15600</v>
      </c>
      <c r="R1284" s="3">
        <f t="shared" si="145"/>
        <v>0.8125</v>
      </c>
      <c r="S1284" t="s">
        <v>3284</v>
      </c>
      <c r="T1284" t="s">
        <v>3287</v>
      </c>
      <c r="U1284" t="s">
        <v>3291</v>
      </c>
      <c r="V1284" t="s">
        <v>3295</v>
      </c>
      <c r="W1284" t="s">
        <v>3296</v>
      </c>
      <c r="X1284" t="s">
        <v>3301</v>
      </c>
      <c r="Y1284" t="s">
        <v>3307</v>
      </c>
      <c r="Z1284" t="s">
        <v>3311</v>
      </c>
      <c r="AA1284" t="s">
        <v>3312</v>
      </c>
    </row>
    <row r="1285" spans="1:27" x14ac:dyDescent="0.25">
      <c r="A1285" s="1">
        <v>45447</v>
      </c>
      <c r="B1285" t="s">
        <v>61</v>
      </c>
      <c r="C1285" t="s">
        <v>130</v>
      </c>
      <c r="D1285" t="s">
        <v>3319</v>
      </c>
      <c r="E1285" s="2">
        <f t="shared" si="140"/>
        <v>1300</v>
      </c>
      <c r="F1285">
        <v>2</v>
      </c>
      <c r="G1285" s="2">
        <f t="shared" si="141"/>
        <v>2600</v>
      </c>
      <c r="H1285" t="s">
        <v>138</v>
      </c>
      <c r="I1285" t="s">
        <v>140</v>
      </c>
      <c r="J1285" t="s">
        <v>1425</v>
      </c>
      <c r="K1285" t="s">
        <v>3281</v>
      </c>
      <c r="L1285">
        <v>2</v>
      </c>
      <c r="M1285">
        <v>0</v>
      </c>
      <c r="N1285" s="2">
        <f t="shared" si="142"/>
        <v>2600</v>
      </c>
      <c r="O1285" s="2">
        <f t="shared" si="146"/>
        <v>3500</v>
      </c>
      <c r="P1285" s="2">
        <f t="shared" si="143"/>
        <v>7000</v>
      </c>
      <c r="Q1285" s="2">
        <f t="shared" si="144"/>
        <v>-4400</v>
      </c>
      <c r="R1285" s="3">
        <f t="shared" si="145"/>
        <v>-1.6923076923076923</v>
      </c>
      <c r="S1285" t="s">
        <v>3285</v>
      </c>
      <c r="T1285" t="s">
        <v>3288</v>
      </c>
      <c r="U1285" t="s">
        <v>3290</v>
      </c>
      <c r="V1285" t="s">
        <v>3295</v>
      </c>
      <c r="W1285" t="s">
        <v>3296</v>
      </c>
      <c r="X1285" t="s">
        <v>3301</v>
      </c>
      <c r="Y1285" t="s">
        <v>3309</v>
      </c>
      <c r="Z1285" t="s">
        <v>3311</v>
      </c>
      <c r="AA1285" t="s">
        <v>3313</v>
      </c>
    </row>
    <row r="1286" spans="1:27" x14ac:dyDescent="0.25">
      <c r="A1286" s="1">
        <v>45447</v>
      </c>
      <c r="B1286" t="s">
        <v>37</v>
      </c>
      <c r="C1286" t="s">
        <v>126</v>
      </c>
      <c r="D1286" t="s">
        <v>3318</v>
      </c>
      <c r="E1286" s="2">
        <f t="shared" si="140"/>
        <v>4800</v>
      </c>
      <c r="F1286">
        <v>3</v>
      </c>
      <c r="G1286" s="2">
        <f t="shared" si="141"/>
        <v>14400</v>
      </c>
      <c r="H1286" t="s">
        <v>137</v>
      </c>
      <c r="I1286" t="s">
        <v>140</v>
      </c>
      <c r="J1286" t="s">
        <v>1426</v>
      </c>
      <c r="K1286" t="s">
        <v>3281</v>
      </c>
      <c r="L1286">
        <v>3</v>
      </c>
      <c r="M1286">
        <v>50</v>
      </c>
      <c r="N1286" s="2">
        <f t="shared" si="142"/>
        <v>14350</v>
      </c>
      <c r="O1286" s="2">
        <f t="shared" si="146"/>
        <v>5000</v>
      </c>
      <c r="P1286" s="2">
        <f t="shared" si="143"/>
        <v>15000</v>
      </c>
      <c r="Q1286" s="2">
        <f t="shared" si="144"/>
        <v>-650</v>
      </c>
      <c r="R1286" s="3">
        <f t="shared" si="145"/>
        <v>-4.5296167247386762E-2</v>
      </c>
      <c r="S1286" t="s">
        <v>3285</v>
      </c>
      <c r="T1286" t="s">
        <v>3288</v>
      </c>
      <c r="U1286" t="s">
        <v>3290</v>
      </c>
      <c r="V1286" t="s">
        <v>3292</v>
      </c>
      <c r="W1286" t="s">
        <v>3296</v>
      </c>
      <c r="X1286" t="s">
        <v>3301</v>
      </c>
      <c r="Y1286" t="s">
        <v>3307</v>
      </c>
      <c r="Z1286" t="s">
        <v>3311</v>
      </c>
      <c r="AA1286" t="s">
        <v>3315</v>
      </c>
    </row>
    <row r="1287" spans="1:27" x14ac:dyDescent="0.25">
      <c r="A1287" s="1">
        <v>45447</v>
      </c>
      <c r="B1287" t="s">
        <v>117</v>
      </c>
      <c r="C1287" t="s">
        <v>122</v>
      </c>
      <c r="D1287" t="s">
        <v>3317</v>
      </c>
      <c r="E1287" s="2">
        <f t="shared" si="140"/>
        <v>6800</v>
      </c>
      <c r="F1287">
        <v>5</v>
      </c>
      <c r="G1287" s="2">
        <f t="shared" si="141"/>
        <v>34000</v>
      </c>
      <c r="H1287" t="s">
        <v>136</v>
      </c>
      <c r="I1287" t="s">
        <v>141</v>
      </c>
      <c r="J1287" t="s">
        <v>1427</v>
      </c>
      <c r="K1287" t="s">
        <v>3281</v>
      </c>
      <c r="L1287">
        <v>5</v>
      </c>
      <c r="M1287">
        <v>0</v>
      </c>
      <c r="N1287" s="2">
        <f t="shared" si="142"/>
        <v>34000</v>
      </c>
      <c r="O1287" s="2">
        <f t="shared" si="146"/>
        <v>3500</v>
      </c>
      <c r="P1287" s="2">
        <f t="shared" si="143"/>
        <v>17500</v>
      </c>
      <c r="Q1287" s="2">
        <f t="shared" si="144"/>
        <v>16500</v>
      </c>
      <c r="R1287" s="3">
        <f t="shared" si="145"/>
        <v>0.48529411764705882</v>
      </c>
      <c r="S1287" t="s">
        <v>3286</v>
      </c>
      <c r="T1287" t="s">
        <v>3287</v>
      </c>
      <c r="U1287" t="s">
        <v>3290</v>
      </c>
      <c r="V1287" t="s">
        <v>3292</v>
      </c>
      <c r="W1287" t="s">
        <v>3296</v>
      </c>
      <c r="X1287" t="s">
        <v>3301</v>
      </c>
      <c r="Y1287" t="s">
        <v>3308</v>
      </c>
      <c r="Z1287" t="s">
        <v>3311</v>
      </c>
      <c r="AA1287" t="s">
        <v>3313</v>
      </c>
    </row>
    <row r="1288" spans="1:27" x14ac:dyDescent="0.25">
      <c r="A1288" s="1">
        <v>45447</v>
      </c>
      <c r="B1288" t="s">
        <v>87</v>
      </c>
      <c r="C1288" t="s">
        <v>129</v>
      </c>
      <c r="D1288" t="s">
        <v>3318</v>
      </c>
      <c r="E1288" s="2">
        <f t="shared" si="140"/>
        <v>4800</v>
      </c>
      <c r="F1288">
        <v>3</v>
      </c>
      <c r="G1288" s="2">
        <f t="shared" si="141"/>
        <v>14400</v>
      </c>
      <c r="H1288" t="s">
        <v>138</v>
      </c>
      <c r="I1288" t="s">
        <v>139</v>
      </c>
      <c r="J1288" t="s">
        <v>1428</v>
      </c>
      <c r="K1288" t="s">
        <v>3281</v>
      </c>
      <c r="L1288">
        <v>3</v>
      </c>
      <c r="M1288">
        <v>100</v>
      </c>
      <c r="N1288" s="2">
        <f t="shared" si="142"/>
        <v>14300</v>
      </c>
      <c r="O1288" s="2">
        <f t="shared" si="146"/>
        <v>5000</v>
      </c>
      <c r="P1288" s="2">
        <f t="shared" si="143"/>
        <v>15000</v>
      </c>
      <c r="Q1288" s="2">
        <f t="shared" si="144"/>
        <v>-700</v>
      </c>
      <c r="R1288" s="3">
        <f t="shared" si="145"/>
        <v>-4.8951048951048952E-2</v>
      </c>
      <c r="S1288" t="s">
        <v>3284</v>
      </c>
      <c r="T1288" t="s">
        <v>3287</v>
      </c>
      <c r="U1288" t="s">
        <v>3291</v>
      </c>
      <c r="V1288" t="s">
        <v>3294</v>
      </c>
      <c r="W1288" t="s">
        <v>3296</v>
      </c>
      <c r="X1288" t="s">
        <v>3301</v>
      </c>
      <c r="Y1288" t="s">
        <v>3307</v>
      </c>
      <c r="Z1288" t="s">
        <v>3310</v>
      </c>
      <c r="AA1288" t="s">
        <v>3313</v>
      </c>
    </row>
    <row r="1289" spans="1:27" x14ac:dyDescent="0.25">
      <c r="A1289" s="1">
        <v>45447</v>
      </c>
      <c r="B1289" t="s">
        <v>74</v>
      </c>
      <c r="C1289" t="s">
        <v>128</v>
      </c>
      <c r="D1289" t="s">
        <v>3317</v>
      </c>
      <c r="E1289" s="2">
        <f t="shared" si="140"/>
        <v>6800</v>
      </c>
      <c r="F1289">
        <v>2</v>
      </c>
      <c r="G1289" s="2">
        <f t="shared" si="141"/>
        <v>13600</v>
      </c>
      <c r="H1289" t="s">
        <v>136</v>
      </c>
      <c r="I1289" t="s">
        <v>140</v>
      </c>
      <c r="J1289" t="s">
        <v>1429</v>
      </c>
      <c r="K1289" t="s">
        <v>3283</v>
      </c>
      <c r="L1289">
        <v>2</v>
      </c>
      <c r="M1289">
        <v>0</v>
      </c>
      <c r="N1289" s="2">
        <f t="shared" si="142"/>
        <v>13600</v>
      </c>
      <c r="O1289" s="2">
        <f t="shared" si="146"/>
        <v>900</v>
      </c>
      <c r="P1289" s="2">
        <f t="shared" si="143"/>
        <v>1800</v>
      </c>
      <c r="Q1289" s="2">
        <f t="shared" si="144"/>
        <v>11800</v>
      </c>
      <c r="R1289" s="3">
        <f t="shared" si="145"/>
        <v>0.86764705882352944</v>
      </c>
      <c r="S1289" t="s">
        <v>3286</v>
      </c>
      <c r="T1289" t="s">
        <v>3288</v>
      </c>
      <c r="U1289" t="s">
        <v>3291</v>
      </c>
      <c r="V1289" t="s">
        <v>3295</v>
      </c>
      <c r="W1289" t="s">
        <v>3296</v>
      </c>
      <c r="X1289" t="s">
        <v>3301</v>
      </c>
      <c r="Y1289" t="s">
        <v>3309</v>
      </c>
      <c r="Z1289" t="s">
        <v>3311</v>
      </c>
      <c r="AA1289" t="s">
        <v>3314</v>
      </c>
    </row>
    <row r="1290" spans="1:27" x14ac:dyDescent="0.25">
      <c r="A1290" s="1">
        <v>45447</v>
      </c>
      <c r="B1290" t="s">
        <v>71</v>
      </c>
      <c r="C1290" t="s">
        <v>131</v>
      </c>
      <c r="D1290" t="s">
        <v>3319</v>
      </c>
      <c r="E1290" s="2">
        <f t="shared" si="140"/>
        <v>1300</v>
      </c>
      <c r="F1290">
        <v>3</v>
      </c>
      <c r="G1290" s="2">
        <f t="shared" si="141"/>
        <v>3900</v>
      </c>
      <c r="H1290" t="s">
        <v>136</v>
      </c>
      <c r="I1290" t="s">
        <v>141</v>
      </c>
      <c r="J1290" t="s">
        <v>1430</v>
      </c>
      <c r="K1290" t="s">
        <v>3281</v>
      </c>
      <c r="L1290">
        <v>3</v>
      </c>
      <c r="M1290">
        <v>0</v>
      </c>
      <c r="N1290" s="2">
        <f t="shared" si="142"/>
        <v>3900</v>
      </c>
      <c r="O1290" s="2">
        <f t="shared" si="146"/>
        <v>900</v>
      </c>
      <c r="P1290" s="2">
        <f t="shared" si="143"/>
        <v>2700</v>
      </c>
      <c r="Q1290" s="2">
        <f t="shared" si="144"/>
        <v>1200</v>
      </c>
      <c r="R1290" s="3">
        <f t="shared" si="145"/>
        <v>0.30769230769230771</v>
      </c>
      <c r="S1290" t="s">
        <v>3285</v>
      </c>
      <c r="T1290" t="s">
        <v>3289</v>
      </c>
      <c r="U1290" t="s">
        <v>3290</v>
      </c>
      <c r="V1290" t="s">
        <v>3293</v>
      </c>
      <c r="W1290" t="s">
        <v>3296</v>
      </c>
      <c r="X1290" t="s">
        <v>3301</v>
      </c>
      <c r="Y1290" t="s">
        <v>3308</v>
      </c>
      <c r="Z1290" t="s">
        <v>3311</v>
      </c>
      <c r="AA1290" t="s">
        <v>3314</v>
      </c>
    </row>
    <row r="1291" spans="1:27" x14ac:dyDescent="0.25">
      <c r="A1291" s="1">
        <v>45448</v>
      </c>
      <c r="B1291" t="s">
        <v>22</v>
      </c>
      <c r="C1291" t="s">
        <v>124</v>
      </c>
      <c r="D1291" t="s">
        <v>3319</v>
      </c>
      <c r="E1291" s="2">
        <f t="shared" si="140"/>
        <v>1300</v>
      </c>
      <c r="F1291">
        <v>4</v>
      </c>
      <c r="G1291" s="2">
        <f t="shared" si="141"/>
        <v>5200</v>
      </c>
      <c r="H1291" t="s">
        <v>136</v>
      </c>
      <c r="I1291" t="s">
        <v>139</v>
      </c>
      <c r="J1291" t="s">
        <v>1431</v>
      </c>
      <c r="K1291" t="s">
        <v>3281</v>
      </c>
      <c r="L1291">
        <v>4</v>
      </c>
      <c r="M1291">
        <v>0</v>
      </c>
      <c r="N1291" s="2">
        <f t="shared" si="142"/>
        <v>5200</v>
      </c>
      <c r="O1291" s="2">
        <f t="shared" si="146"/>
        <v>3500</v>
      </c>
      <c r="P1291" s="2">
        <f t="shared" si="143"/>
        <v>14000</v>
      </c>
      <c r="Q1291" s="2">
        <f t="shared" si="144"/>
        <v>-8800</v>
      </c>
      <c r="R1291" s="3">
        <f t="shared" si="145"/>
        <v>-1.6923076923076923</v>
      </c>
      <c r="S1291" t="s">
        <v>3285</v>
      </c>
      <c r="T1291" t="s">
        <v>3288</v>
      </c>
      <c r="U1291" t="s">
        <v>3290</v>
      </c>
      <c r="V1291" t="s">
        <v>3295</v>
      </c>
      <c r="W1291" t="s">
        <v>3296</v>
      </c>
      <c r="X1291" t="s">
        <v>3302</v>
      </c>
      <c r="Y1291" t="s">
        <v>3307</v>
      </c>
      <c r="Z1291" t="s">
        <v>3311</v>
      </c>
      <c r="AA1291" t="s">
        <v>3314</v>
      </c>
    </row>
    <row r="1292" spans="1:27" x14ac:dyDescent="0.25">
      <c r="A1292" s="1">
        <v>45448</v>
      </c>
      <c r="B1292" t="s">
        <v>99</v>
      </c>
      <c r="C1292" t="s">
        <v>135</v>
      </c>
      <c r="D1292" t="s">
        <v>3318</v>
      </c>
      <c r="E1292" s="2">
        <f t="shared" si="140"/>
        <v>4800</v>
      </c>
      <c r="F1292">
        <v>4</v>
      </c>
      <c r="G1292" s="2">
        <f t="shared" si="141"/>
        <v>19200</v>
      </c>
      <c r="H1292" t="s">
        <v>137</v>
      </c>
      <c r="I1292" t="s">
        <v>139</v>
      </c>
      <c r="J1292" t="s">
        <v>1432</v>
      </c>
      <c r="K1292" t="s">
        <v>3281</v>
      </c>
      <c r="L1292">
        <v>4</v>
      </c>
      <c r="M1292">
        <v>0</v>
      </c>
      <c r="N1292" s="2">
        <f t="shared" si="142"/>
        <v>19200</v>
      </c>
      <c r="O1292" s="2">
        <f t="shared" si="146"/>
        <v>4200</v>
      </c>
      <c r="P1292" s="2">
        <f t="shared" si="143"/>
        <v>16800</v>
      </c>
      <c r="Q1292" s="2">
        <f t="shared" si="144"/>
        <v>2400</v>
      </c>
      <c r="R1292" s="3">
        <f t="shared" si="145"/>
        <v>0.125</v>
      </c>
      <c r="S1292" t="s">
        <v>3284</v>
      </c>
      <c r="T1292" t="s">
        <v>3289</v>
      </c>
      <c r="U1292" t="s">
        <v>3291</v>
      </c>
      <c r="V1292" t="s">
        <v>3293</v>
      </c>
      <c r="W1292" t="s">
        <v>3296</v>
      </c>
      <c r="X1292" t="s">
        <v>3302</v>
      </c>
      <c r="Y1292" t="s">
        <v>3309</v>
      </c>
      <c r="Z1292" t="s">
        <v>3310</v>
      </c>
      <c r="AA1292" t="s">
        <v>3314</v>
      </c>
    </row>
    <row r="1293" spans="1:27" x14ac:dyDescent="0.25">
      <c r="A1293" s="1">
        <v>45448</v>
      </c>
      <c r="B1293" t="s">
        <v>22</v>
      </c>
      <c r="C1293" t="s">
        <v>127</v>
      </c>
      <c r="D1293" t="s">
        <v>3321</v>
      </c>
      <c r="E1293" s="2">
        <f t="shared" si="140"/>
        <v>5800</v>
      </c>
      <c r="F1293">
        <v>1</v>
      </c>
      <c r="G1293" s="2">
        <f t="shared" si="141"/>
        <v>5800</v>
      </c>
      <c r="H1293" t="s">
        <v>136</v>
      </c>
      <c r="I1293" t="s">
        <v>141</v>
      </c>
      <c r="J1293" t="s">
        <v>1433</v>
      </c>
      <c r="K1293" t="s">
        <v>3281</v>
      </c>
      <c r="L1293">
        <v>1</v>
      </c>
      <c r="M1293">
        <v>0</v>
      </c>
      <c r="N1293" s="2">
        <f t="shared" si="142"/>
        <v>5800</v>
      </c>
      <c r="O1293" s="2">
        <f t="shared" si="146"/>
        <v>900</v>
      </c>
      <c r="P1293" s="2">
        <f t="shared" si="143"/>
        <v>900</v>
      </c>
      <c r="Q1293" s="2">
        <f t="shared" si="144"/>
        <v>4900</v>
      </c>
      <c r="R1293" s="3">
        <f t="shared" si="145"/>
        <v>0.84482758620689657</v>
      </c>
      <c r="S1293" t="s">
        <v>3284</v>
      </c>
      <c r="T1293" t="s">
        <v>3287</v>
      </c>
      <c r="U1293" t="s">
        <v>3291</v>
      </c>
      <c r="V1293" t="s">
        <v>3292</v>
      </c>
      <c r="W1293" t="s">
        <v>3296</v>
      </c>
      <c r="X1293" t="s">
        <v>3302</v>
      </c>
      <c r="Y1293" t="s">
        <v>3307</v>
      </c>
      <c r="Z1293" t="s">
        <v>3311</v>
      </c>
      <c r="AA1293" t="s">
        <v>3313</v>
      </c>
    </row>
    <row r="1294" spans="1:27" x14ac:dyDescent="0.25">
      <c r="A1294" s="1">
        <v>45448</v>
      </c>
      <c r="B1294" t="s">
        <v>93</v>
      </c>
      <c r="C1294" t="s">
        <v>124</v>
      </c>
      <c r="D1294" t="s">
        <v>3319</v>
      </c>
      <c r="E1294" s="2">
        <f t="shared" si="140"/>
        <v>1300</v>
      </c>
      <c r="F1294">
        <v>5</v>
      </c>
      <c r="G1294" s="2">
        <f t="shared" si="141"/>
        <v>6500</v>
      </c>
      <c r="H1294" t="s">
        <v>137</v>
      </c>
      <c r="I1294" t="s">
        <v>139</v>
      </c>
      <c r="J1294" t="s">
        <v>1434</v>
      </c>
      <c r="K1294" t="s">
        <v>3281</v>
      </c>
      <c r="L1294">
        <v>5</v>
      </c>
      <c r="M1294">
        <v>0</v>
      </c>
      <c r="N1294" s="2">
        <f t="shared" si="142"/>
        <v>6500</v>
      </c>
      <c r="O1294" s="2">
        <f t="shared" si="146"/>
        <v>4200</v>
      </c>
      <c r="P1294" s="2">
        <f t="shared" si="143"/>
        <v>21000</v>
      </c>
      <c r="Q1294" s="2">
        <f t="shared" si="144"/>
        <v>-14500</v>
      </c>
      <c r="R1294" s="3">
        <f t="shared" si="145"/>
        <v>-2.2307692307692308</v>
      </c>
      <c r="S1294" t="s">
        <v>3286</v>
      </c>
      <c r="T1294" t="s">
        <v>3289</v>
      </c>
      <c r="U1294" t="s">
        <v>3291</v>
      </c>
      <c r="V1294" t="s">
        <v>3293</v>
      </c>
      <c r="W1294" t="s">
        <v>3296</v>
      </c>
      <c r="X1294" t="s">
        <v>3302</v>
      </c>
      <c r="Y1294" t="s">
        <v>3308</v>
      </c>
      <c r="Z1294" t="s">
        <v>3311</v>
      </c>
      <c r="AA1294" t="s">
        <v>3315</v>
      </c>
    </row>
    <row r="1295" spans="1:27" x14ac:dyDescent="0.25">
      <c r="A1295" s="1">
        <v>45448</v>
      </c>
      <c r="B1295" t="s">
        <v>102</v>
      </c>
      <c r="C1295" t="s">
        <v>122</v>
      </c>
      <c r="D1295" t="s">
        <v>3321</v>
      </c>
      <c r="E1295" s="2">
        <f t="shared" si="140"/>
        <v>5800</v>
      </c>
      <c r="F1295">
        <v>3</v>
      </c>
      <c r="G1295" s="2">
        <f t="shared" si="141"/>
        <v>17400</v>
      </c>
      <c r="H1295" t="s">
        <v>136</v>
      </c>
      <c r="I1295" t="s">
        <v>140</v>
      </c>
      <c r="J1295" t="s">
        <v>1435</v>
      </c>
      <c r="K1295" t="s">
        <v>3281</v>
      </c>
      <c r="L1295">
        <v>3</v>
      </c>
      <c r="M1295">
        <v>0</v>
      </c>
      <c r="N1295" s="2">
        <f t="shared" si="142"/>
        <v>17400</v>
      </c>
      <c r="O1295" s="2">
        <f t="shared" si="146"/>
        <v>3500</v>
      </c>
      <c r="P1295" s="2">
        <f t="shared" si="143"/>
        <v>10500</v>
      </c>
      <c r="Q1295" s="2">
        <f t="shared" si="144"/>
        <v>6900</v>
      </c>
      <c r="R1295" s="3">
        <f t="shared" si="145"/>
        <v>0.39655172413793105</v>
      </c>
      <c r="S1295" t="s">
        <v>3284</v>
      </c>
      <c r="T1295" t="s">
        <v>3288</v>
      </c>
      <c r="U1295" t="s">
        <v>3291</v>
      </c>
      <c r="V1295" t="s">
        <v>3294</v>
      </c>
      <c r="W1295" t="s">
        <v>3296</v>
      </c>
      <c r="X1295" t="s">
        <v>3302</v>
      </c>
      <c r="Y1295" t="s">
        <v>3308</v>
      </c>
      <c r="Z1295" t="s">
        <v>3310</v>
      </c>
      <c r="AA1295" t="s">
        <v>3312</v>
      </c>
    </row>
    <row r="1296" spans="1:27" x14ac:dyDescent="0.25">
      <c r="A1296" s="1">
        <v>45448</v>
      </c>
      <c r="B1296" t="s">
        <v>96</v>
      </c>
      <c r="C1296" t="s">
        <v>125</v>
      </c>
      <c r="D1296" t="s">
        <v>3318</v>
      </c>
      <c r="E1296" s="2">
        <f t="shared" si="140"/>
        <v>4800</v>
      </c>
      <c r="F1296">
        <v>1</v>
      </c>
      <c r="G1296" s="2">
        <f t="shared" si="141"/>
        <v>4800</v>
      </c>
      <c r="H1296" t="s">
        <v>138</v>
      </c>
      <c r="I1296" t="s">
        <v>139</v>
      </c>
      <c r="J1296" t="s">
        <v>1436</v>
      </c>
      <c r="K1296" t="s">
        <v>3281</v>
      </c>
      <c r="L1296">
        <v>1</v>
      </c>
      <c r="M1296">
        <v>0</v>
      </c>
      <c r="N1296" s="2">
        <f t="shared" si="142"/>
        <v>4800</v>
      </c>
      <c r="O1296" s="2">
        <f t="shared" si="146"/>
        <v>2600</v>
      </c>
      <c r="P1296" s="2">
        <f t="shared" si="143"/>
        <v>2600</v>
      </c>
      <c r="Q1296" s="2">
        <f t="shared" si="144"/>
        <v>2200</v>
      </c>
      <c r="R1296" s="3">
        <f t="shared" si="145"/>
        <v>0.45833333333333331</v>
      </c>
      <c r="S1296" t="s">
        <v>3285</v>
      </c>
      <c r="T1296" t="s">
        <v>3288</v>
      </c>
      <c r="U1296" t="s">
        <v>3291</v>
      </c>
      <c r="V1296" t="s">
        <v>3294</v>
      </c>
      <c r="W1296" t="s">
        <v>3296</v>
      </c>
      <c r="X1296" t="s">
        <v>3302</v>
      </c>
      <c r="Y1296" t="s">
        <v>3308</v>
      </c>
      <c r="Z1296" t="s">
        <v>3311</v>
      </c>
      <c r="AA1296" t="s">
        <v>3312</v>
      </c>
    </row>
    <row r="1297" spans="1:27" x14ac:dyDescent="0.25">
      <c r="A1297" s="1">
        <v>45448</v>
      </c>
      <c r="B1297" t="s">
        <v>102</v>
      </c>
      <c r="C1297" t="s">
        <v>127</v>
      </c>
      <c r="D1297" t="s">
        <v>3322</v>
      </c>
      <c r="E1297" s="2">
        <f t="shared" si="140"/>
        <v>3800</v>
      </c>
      <c r="F1297">
        <v>5</v>
      </c>
      <c r="G1297" s="2">
        <f t="shared" si="141"/>
        <v>19000</v>
      </c>
      <c r="H1297" t="s">
        <v>138</v>
      </c>
      <c r="I1297" t="s">
        <v>141</v>
      </c>
      <c r="J1297" t="s">
        <v>1437</v>
      </c>
      <c r="K1297" t="s">
        <v>3281</v>
      </c>
      <c r="L1297">
        <v>5</v>
      </c>
      <c r="M1297">
        <v>0</v>
      </c>
      <c r="N1297" s="2">
        <f t="shared" si="142"/>
        <v>19000</v>
      </c>
      <c r="O1297" s="2">
        <f t="shared" si="146"/>
        <v>1000</v>
      </c>
      <c r="P1297" s="2">
        <f t="shared" si="143"/>
        <v>5000</v>
      </c>
      <c r="Q1297" s="2">
        <f t="shared" si="144"/>
        <v>14000</v>
      </c>
      <c r="R1297" s="3">
        <f t="shared" si="145"/>
        <v>0.73684210526315785</v>
      </c>
      <c r="S1297" t="s">
        <v>3286</v>
      </c>
      <c r="T1297" t="s">
        <v>3287</v>
      </c>
      <c r="U1297" t="s">
        <v>3290</v>
      </c>
      <c r="V1297" t="s">
        <v>3294</v>
      </c>
      <c r="W1297" t="s">
        <v>3296</v>
      </c>
      <c r="X1297" t="s">
        <v>3302</v>
      </c>
      <c r="Y1297" t="s">
        <v>3307</v>
      </c>
      <c r="Z1297" t="s">
        <v>3310</v>
      </c>
      <c r="AA1297" t="s">
        <v>3313</v>
      </c>
    </row>
    <row r="1298" spans="1:27" x14ac:dyDescent="0.25">
      <c r="A1298" s="1">
        <v>45448</v>
      </c>
      <c r="B1298" t="s">
        <v>112</v>
      </c>
      <c r="C1298" t="s">
        <v>123</v>
      </c>
      <c r="D1298" t="s">
        <v>3328</v>
      </c>
      <c r="E1298" s="2">
        <f t="shared" si="140"/>
        <v>1500</v>
      </c>
      <c r="F1298">
        <v>2</v>
      </c>
      <c r="G1298" s="2">
        <f t="shared" si="141"/>
        <v>3000</v>
      </c>
      <c r="H1298" t="s">
        <v>137</v>
      </c>
      <c r="I1298" t="s">
        <v>141</v>
      </c>
      <c r="J1298" t="s">
        <v>1438</v>
      </c>
      <c r="K1298" t="s">
        <v>3282</v>
      </c>
      <c r="L1298">
        <v>2</v>
      </c>
      <c r="M1298">
        <v>50</v>
      </c>
      <c r="N1298" s="2">
        <f t="shared" si="142"/>
        <v>2950</v>
      </c>
      <c r="O1298" s="2">
        <f t="shared" si="146"/>
        <v>3500</v>
      </c>
      <c r="P1298" s="2">
        <f t="shared" si="143"/>
        <v>7000</v>
      </c>
      <c r="Q1298" s="2">
        <f t="shared" si="144"/>
        <v>-4050</v>
      </c>
      <c r="R1298" s="3">
        <f t="shared" si="145"/>
        <v>-1.3728813559322033</v>
      </c>
      <c r="S1298" t="s">
        <v>3286</v>
      </c>
      <c r="T1298" t="s">
        <v>3287</v>
      </c>
      <c r="U1298" t="s">
        <v>3291</v>
      </c>
      <c r="V1298" t="s">
        <v>3293</v>
      </c>
      <c r="W1298" t="s">
        <v>3296</v>
      </c>
      <c r="X1298" t="s">
        <v>3302</v>
      </c>
      <c r="Y1298" t="s">
        <v>3308</v>
      </c>
      <c r="Z1298" t="s">
        <v>3311</v>
      </c>
      <c r="AA1298" t="s">
        <v>3315</v>
      </c>
    </row>
    <row r="1299" spans="1:27" x14ac:dyDescent="0.25">
      <c r="A1299" s="1">
        <v>45448</v>
      </c>
      <c r="B1299" t="s">
        <v>72</v>
      </c>
      <c r="C1299" t="s">
        <v>127</v>
      </c>
      <c r="D1299" t="s">
        <v>3318</v>
      </c>
      <c r="E1299" s="2">
        <f t="shared" si="140"/>
        <v>4800</v>
      </c>
      <c r="F1299">
        <v>2</v>
      </c>
      <c r="G1299" s="2">
        <f t="shared" si="141"/>
        <v>9600</v>
      </c>
      <c r="H1299" t="s">
        <v>136</v>
      </c>
      <c r="I1299" t="s">
        <v>141</v>
      </c>
      <c r="J1299" t="s">
        <v>1439</v>
      </c>
      <c r="K1299" t="s">
        <v>3281</v>
      </c>
      <c r="L1299">
        <v>2</v>
      </c>
      <c r="M1299">
        <v>0</v>
      </c>
      <c r="N1299" s="2">
        <f t="shared" si="142"/>
        <v>9600</v>
      </c>
      <c r="O1299" s="2">
        <f t="shared" si="146"/>
        <v>400</v>
      </c>
      <c r="P1299" s="2">
        <f t="shared" si="143"/>
        <v>800</v>
      </c>
      <c r="Q1299" s="2">
        <f t="shared" si="144"/>
        <v>8800</v>
      </c>
      <c r="R1299" s="3">
        <f t="shared" si="145"/>
        <v>0.91666666666666663</v>
      </c>
      <c r="S1299" t="s">
        <v>3285</v>
      </c>
      <c r="T1299" t="s">
        <v>3289</v>
      </c>
      <c r="U1299" t="s">
        <v>3290</v>
      </c>
      <c r="V1299" t="s">
        <v>3295</v>
      </c>
      <c r="W1299" t="s">
        <v>3296</v>
      </c>
      <c r="X1299" t="s">
        <v>3302</v>
      </c>
      <c r="Y1299" t="s">
        <v>3309</v>
      </c>
      <c r="Z1299" t="s">
        <v>3311</v>
      </c>
      <c r="AA1299" t="s">
        <v>3313</v>
      </c>
    </row>
    <row r="1300" spans="1:27" x14ac:dyDescent="0.25">
      <c r="A1300" s="1">
        <v>45448</v>
      </c>
      <c r="B1300" t="s">
        <v>110</v>
      </c>
      <c r="C1300" t="s">
        <v>123</v>
      </c>
      <c r="D1300" t="s">
        <v>3329</v>
      </c>
      <c r="E1300" s="2">
        <f t="shared" si="140"/>
        <v>800</v>
      </c>
      <c r="F1300">
        <v>4</v>
      </c>
      <c r="G1300" s="2">
        <f t="shared" si="141"/>
        <v>3200</v>
      </c>
      <c r="H1300" t="s">
        <v>138</v>
      </c>
      <c r="I1300" t="s">
        <v>140</v>
      </c>
      <c r="J1300" t="s">
        <v>1440</v>
      </c>
      <c r="K1300" t="s">
        <v>3282</v>
      </c>
      <c r="L1300">
        <v>4</v>
      </c>
      <c r="M1300">
        <v>100</v>
      </c>
      <c r="N1300" s="2">
        <f t="shared" si="142"/>
        <v>3100</v>
      </c>
      <c r="O1300" s="2">
        <f t="shared" si="146"/>
        <v>1000</v>
      </c>
      <c r="P1300" s="2">
        <f t="shared" si="143"/>
        <v>4000</v>
      </c>
      <c r="Q1300" s="2">
        <f t="shared" si="144"/>
        <v>-900</v>
      </c>
      <c r="R1300" s="3">
        <f t="shared" si="145"/>
        <v>-0.29032258064516131</v>
      </c>
      <c r="S1300" t="s">
        <v>3285</v>
      </c>
      <c r="T1300" t="s">
        <v>3289</v>
      </c>
      <c r="U1300" t="s">
        <v>3291</v>
      </c>
      <c r="V1300" t="s">
        <v>3292</v>
      </c>
      <c r="W1300" t="s">
        <v>3296</v>
      </c>
      <c r="X1300" t="s">
        <v>3302</v>
      </c>
      <c r="Y1300" t="s">
        <v>3309</v>
      </c>
      <c r="Z1300" t="s">
        <v>3310</v>
      </c>
      <c r="AA1300" t="s">
        <v>3313</v>
      </c>
    </row>
    <row r="1301" spans="1:27" x14ac:dyDescent="0.25">
      <c r="A1301" s="1">
        <v>45448</v>
      </c>
      <c r="B1301" t="s">
        <v>101</v>
      </c>
      <c r="C1301" t="s">
        <v>123</v>
      </c>
      <c r="D1301" t="s">
        <v>3328</v>
      </c>
      <c r="E1301" s="2">
        <f t="shared" si="140"/>
        <v>1500</v>
      </c>
      <c r="F1301">
        <v>4</v>
      </c>
      <c r="G1301" s="2">
        <f t="shared" si="141"/>
        <v>6000</v>
      </c>
      <c r="H1301" t="s">
        <v>137</v>
      </c>
      <c r="I1301" t="s">
        <v>139</v>
      </c>
      <c r="J1301" t="s">
        <v>1441</v>
      </c>
      <c r="K1301" t="s">
        <v>3282</v>
      </c>
      <c r="L1301">
        <v>4</v>
      </c>
      <c r="M1301">
        <v>0</v>
      </c>
      <c r="N1301" s="2">
        <f t="shared" si="142"/>
        <v>6000</v>
      </c>
      <c r="O1301" s="2">
        <f t="shared" si="146"/>
        <v>4200</v>
      </c>
      <c r="P1301" s="2">
        <f t="shared" si="143"/>
        <v>16800</v>
      </c>
      <c r="Q1301" s="2">
        <f t="shared" si="144"/>
        <v>-10800</v>
      </c>
      <c r="R1301" s="3">
        <f t="shared" si="145"/>
        <v>-1.8</v>
      </c>
      <c r="S1301" t="s">
        <v>3285</v>
      </c>
      <c r="T1301" t="s">
        <v>3289</v>
      </c>
      <c r="U1301" t="s">
        <v>3290</v>
      </c>
      <c r="V1301" t="s">
        <v>3294</v>
      </c>
      <c r="W1301" t="s">
        <v>3296</v>
      </c>
      <c r="X1301" t="s">
        <v>3302</v>
      </c>
      <c r="Y1301" t="s">
        <v>3307</v>
      </c>
      <c r="Z1301" t="s">
        <v>3310</v>
      </c>
      <c r="AA1301" t="s">
        <v>3315</v>
      </c>
    </row>
    <row r="1302" spans="1:27" x14ac:dyDescent="0.25">
      <c r="A1302" s="1">
        <v>45448</v>
      </c>
      <c r="B1302" t="s">
        <v>114</v>
      </c>
      <c r="C1302" t="s">
        <v>125</v>
      </c>
      <c r="D1302" t="s">
        <v>3321</v>
      </c>
      <c r="E1302" s="2">
        <f t="shared" si="140"/>
        <v>5800</v>
      </c>
      <c r="F1302">
        <v>3</v>
      </c>
      <c r="G1302" s="2">
        <f t="shared" si="141"/>
        <v>17400</v>
      </c>
      <c r="H1302" t="s">
        <v>137</v>
      </c>
      <c r="I1302" t="s">
        <v>141</v>
      </c>
      <c r="J1302" t="s">
        <v>1442</v>
      </c>
      <c r="K1302" t="s">
        <v>3281</v>
      </c>
      <c r="L1302">
        <v>3</v>
      </c>
      <c r="M1302">
        <v>0</v>
      </c>
      <c r="N1302" s="2">
        <f t="shared" si="142"/>
        <v>17400</v>
      </c>
      <c r="O1302" s="2">
        <f t="shared" si="146"/>
        <v>2600</v>
      </c>
      <c r="P1302" s="2">
        <f t="shared" si="143"/>
        <v>7800</v>
      </c>
      <c r="Q1302" s="2">
        <f t="shared" si="144"/>
        <v>9600</v>
      </c>
      <c r="R1302" s="3">
        <f t="shared" si="145"/>
        <v>0.55172413793103448</v>
      </c>
      <c r="S1302" t="s">
        <v>3285</v>
      </c>
      <c r="T1302" t="s">
        <v>3289</v>
      </c>
      <c r="U1302" t="s">
        <v>3291</v>
      </c>
      <c r="V1302" t="s">
        <v>3294</v>
      </c>
      <c r="W1302" t="s">
        <v>3296</v>
      </c>
      <c r="X1302" t="s">
        <v>3302</v>
      </c>
      <c r="Y1302" t="s">
        <v>3309</v>
      </c>
      <c r="Z1302" t="s">
        <v>3310</v>
      </c>
      <c r="AA1302" t="s">
        <v>3314</v>
      </c>
    </row>
    <row r="1303" spans="1:27" x14ac:dyDescent="0.25">
      <c r="A1303" s="1">
        <v>45449</v>
      </c>
      <c r="B1303" t="s">
        <v>56</v>
      </c>
      <c r="C1303" t="s">
        <v>128</v>
      </c>
      <c r="D1303" t="s">
        <v>3322</v>
      </c>
      <c r="E1303" s="2">
        <f t="shared" si="140"/>
        <v>3800</v>
      </c>
      <c r="F1303">
        <v>5</v>
      </c>
      <c r="G1303" s="2">
        <f t="shared" si="141"/>
        <v>19000</v>
      </c>
      <c r="H1303" t="s">
        <v>136</v>
      </c>
      <c r="I1303" t="s">
        <v>139</v>
      </c>
      <c r="J1303" t="s">
        <v>1443</v>
      </c>
      <c r="K1303" t="s">
        <v>3283</v>
      </c>
      <c r="L1303">
        <v>5</v>
      </c>
      <c r="M1303">
        <v>0</v>
      </c>
      <c r="N1303" s="2">
        <f t="shared" si="142"/>
        <v>19000</v>
      </c>
      <c r="O1303" s="2">
        <f t="shared" si="146"/>
        <v>5000</v>
      </c>
      <c r="P1303" s="2">
        <f t="shared" si="143"/>
        <v>25000</v>
      </c>
      <c r="Q1303" s="2">
        <f t="shared" si="144"/>
        <v>-6000</v>
      </c>
      <c r="R1303" s="3">
        <f t="shared" si="145"/>
        <v>-0.31578947368421051</v>
      </c>
      <c r="S1303" t="s">
        <v>3285</v>
      </c>
      <c r="T1303" t="s">
        <v>3288</v>
      </c>
      <c r="U1303" t="s">
        <v>3291</v>
      </c>
      <c r="V1303" t="s">
        <v>3294</v>
      </c>
      <c r="W1303" t="s">
        <v>3296</v>
      </c>
      <c r="X1303" t="s">
        <v>3303</v>
      </c>
      <c r="Y1303" t="s">
        <v>3309</v>
      </c>
      <c r="Z1303" t="s">
        <v>3310</v>
      </c>
      <c r="AA1303" t="s">
        <v>3314</v>
      </c>
    </row>
    <row r="1304" spans="1:27" x14ac:dyDescent="0.25">
      <c r="A1304" s="1">
        <v>45449</v>
      </c>
      <c r="B1304" t="s">
        <v>89</v>
      </c>
      <c r="C1304" t="s">
        <v>125</v>
      </c>
      <c r="D1304" t="s">
        <v>3317</v>
      </c>
      <c r="E1304" s="2">
        <f t="shared" si="140"/>
        <v>6800</v>
      </c>
      <c r="F1304">
        <v>2</v>
      </c>
      <c r="G1304" s="2">
        <f t="shared" si="141"/>
        <v>13600</v>
      </c>
      <c r="H1304" t="s">
        <v>138</v>
      </c>
      <c r="I1304" t="s">
        <v>141</v>
      </c>
      <c r="J1304" t="s">
        <v>1444</v>
      </c>
      <c r="K1304" t="s">
        <v>3281</v>
      </c>
      <c r="L1304">
        <v>2</v>
      </c>
      <c r="M1304">
        <v>0</v>
      </c>
      <c r="N1304" s="2">
        <f t="shared" si="142"/>
        <v>13600</v>
      </c>
      <c r="O1304" s="2">
        <f t="shared" si="146"/>
        <v>2600</v>
      </c>
      <c r="P1304" s="2">
        <f t="shared" si="143"/>
        <v>5200</v>
      </c>
      <c r="Q1304" s="2">
        <f t="shared" si="144"/>
        <v>8400</v>
      </c>
      <c r="R1304" s="3">
        <f t="shared" si="145"/>
        <v>0.61764705882352944</v>
      </c>
      <c r="S1304" t="s">
        <v>3284</v>
      </c>
      <c r="T1304" t="s">
        <v>3287</v>
      </c>
      <c r="U1304" t="s">
        <v>3291</v>
      </c>
      <c r="V1304" t="s">
        <v>3292</v>
      </c>
      <c r="W1304" t="s">
        <v>3296</v>
      </c>
      <c r="X1304" t="s">
        <v>3303</v>
      </c>
      <c r="Y1304" t="s">
        <v>3309</v>
      </c>
      <c r="Z1304" t="s">
        <v>3311</v>
      </c>
      <c r="AA1304" t="s">
        <v>3314</v>
      </c>
    </row>
    <row r="1305" spans="1:27" x14ac:dyDescent="0.25">
      <c r="A1305" s="1">
        <v>45449</v>
      </c>
      <c r="B1305" t="s">
        <v>70</v>
      </c>
      <c r="C1305" t="s">
        <v>125</v>
      </c>
      <c r="D1305" t="s">
        <v>3322</v>
      </c>
      <c r="E1305" s="2">
        <f t="shared" si="140"/>
        <v>3800</v>
      </c>
      <c r="F1305">
        <v>3</v>
      </c>
      <c r="G1305" s="2">
        <f t="shared" si="141"/>
        <v>11400</v>
      </c>
      <c r="H1305" t="s">
        <v>136</v>
      </c>
      <c r="I1305" t="s">
        <v>140</v>
      </c>
      <c r="J1305" t="s">
        <v>1445</v>
      </c>
      <c r="K1305" t="s">
        <v>3281</v>
      </c>
      <c r="L1305">
        <v>3</v>
      </c>
      <c r="M1305">
        <v>0</v>
      </c>
      <c r="N1305" s="2">
        <f t="shared" si="142"/>
        <v>11400</v>
      </c>
      <c r="O1305" s="2">
        <f t="shared" si="146"/>
        <v>4200</v>
      </c>
      <c r="P1305" s="2">
        <f t="shared" si="143"/>
        <v>12600</v>
      </c>
      <c r="Q1305" s="2">
        <f t="shared" si="144"/>
        <v>-1200</v>
      </c>
      <c r="R1305" s="3">
        <f t="shared" si="145"/>
        <v>-0.10526315789473684</v>
      </c>
      <c r="S1305" t="s">
        <v>3285</v>
      </c>
      <c r="T1305" t="s">
        <v>3287</v>
      </c>
      <c r="U1305" t="s">
        <v>3290</v>
      </c>
      <c r="V1305" t="s">
        <v>3294</v>
      </c>
      <c r="W1305" t="s">
        <v>3296</v>
      </c>
      <c r="X1305" t="s">
        <v>3303</v>
      </c>
      <c r="Y1305" t="s">
        <v>3307</v>
      </c>
      <c r="Z1305" t="s">
        <v>3311</v>
      </c>
      <c r="AA1305" t="s">
        <v>3314</v>
      </c>
    </row>
    <row r="1306" spans="1:27" x14ac:dyDescent="0.25">
      <c r="A1306" s="1">
        <v>45449</v>
      </c>
      <c r="B1306" t="s">
        <v>79</v>
      </c>
      <c r="C1306" t="s">
        <v>125</v>
      </c>
      <c r="D1306" t="s">
        <v>3321</v>
      </c>
      <c r="E1306" s="2">
        <f t="shared" si="140"/>
        <v>5800</v>
      </c>
      <c r="F1306">
        <v>4</v>
      </c>
      <c r="G1306" s="2">
        <f t="shared" si="141"/>
        <v>23200</v>
      </c>
      <c r="H1306" t="s">
        <v>136</v>
      </c>
      <c r="I1306" t="s">
        <v>139</v>
      </c>
      <c r="J1306" t="s">
        <v>1446</v>
      </c>
      <c r="K1306" t="s">
        <v>3281</v>
      </c>
      <c r="L1306">
        <v>4</v>
      </c>
      <c r="M1306">
        <v>0</v>
      </c>
      <c r="N1306" s="2">
        <f t="shared" si="142"/>
        <v>23200</v>
      </c>
      <c r="O1306" s="2">
        <f t="shared" si="146"/>
        <v>2600</v>
      </c>
      <c r="P1306" s="2">
        <f t="shared" si="143"/>
        <v>10400</v>
      </c>
      <c r="Q1306" s="2">
        <f t="shared" si="144"/>
        <v>12800</v>
      </c>
      <c r="R1306" s="3">
        <f t="shared" si="145"/>
        <v>0.55172413793103448</v>
      </c>
      <c r="S1306" t="s">
        <v>3284</v>
      </c>
      <c r="T1306" t="s">
        <v>3288</v>
      </c>
      <c r="U1306" t="s">
        <v>3291</v>
      </c>
      <c r="V1306" t="s">
        <v>3293</v>
      </c>
      <c r="W1306" t="s">
        <v>3296</v>
      </c>
      <c r="X1306" t="s">
        <v>3303</v>
      </c>
      <c r="Y1306" t="s">
        <v>3309</v>
      </c>
      <c r="Z1306" t="s">
        <v>3310</v>
      </c>
      <c r="AA1306" t="s">
        <v>3312</v>
      </c>
    </row>
    <row r="1307" spans="1:27" x14ac:dyDescent="0.25">
      <c r="A1307" s="1">
        <v>45449</v>
      </c>
      <c r="B1307" t="s">
        <v>95</v>
      </c>
      <c r="C1307" t="s">
        <v>135</v>
      </c>
      <c r="D1307" t="s">
        <v>3322</v>
      </c>
      <c r="E1307" s="2">
        <f t="shared" si="140"/>
        <v>3800</v>
      </c>
      <c r="F1307">
        <v>3</v>
      </c>
      <c r="G1307" s="2">
        <f t="shared" si="141"/>
        <v>11400</v>
      </c>
      <c r="H1307" t="s">
        <v>137</v>
      </c>
      <c r="I1307" t="s">
        <v>139</v>
      </c>
      <c r="J1307" t="s">
        <v>1447</v>
      </c>
      <c r="K1307" t="s">
        <v>3281</v>
      </c>
      <c r="L1307">
        <v>3</v>
      </c>
      <c r="M1307">
        <v>0</v>
      </c>
      <c r="N1307" s="2">
        <f t="shared" si="142"/>
        <v>11400</v>
      </c>
      <c r="O1307" s="2">
        <f t="shared" si="146"/>
        <v>4200</v>
      </c>
      <c r="P1307" s="2">
        <f t="shared" si="143"/>
        <v>12600</v>
      </c>
      <c r="Q1307" s="2">
        <f t="shared" si="144"/>
        <v>-1200</v>
      </c>
      <c r="R1307" s="3">
        <f t="shared" si="145"/>
        <v>-0.10526315789473684</v>
      </c>
      <c r="S1307" t="s">
        <v>3284</v>
      </c>
      <c r="T1307" t="s">
        <v>3287</v>
      </c>
      <c r="U1307" t="s">
        <v>3291</v>
      </c>
      <c r="V1307" t="s">
        <v>3295</v>
      </c>
      <c r="W1307" t="s">
        <v>3296</v>
      </c>
      <c r="X1307" t="s">
        <v>3303</v>
      </c>
      <c r="Y1307" t="s">
        <v>3309</v>
      </c>
      <c r="Z1307" t="s">
        <v>3311</v>
      </c>
      <c r="AA1307" t="s">
        <v>3314</v>
      </c>
    </row>
    <row r="1308" spans="1:27" x14ac:dyDescent="0.25">
      <c r="A1308" s="1">
        <v>45449</v>
      </c>
      <c r="B1308" t="s">
        <v>35</v>
      </c>
      <c r="C1308" t="s">
        <v>127</v>
      </c>
      <c r="D1308" t="s">
        <v>3321</v>
      </c>
      <c r="E1308" s="2">
        <f t="shared" si="140"/>
        <v>5800</v>
      </c>
      <c r="F1308">
        <v>1</v>
      </c>
      <c r="G1308" s="2">
        <f t="shared" si="141"/>
        <v>5800</v>
      </c>
      <c r="H1308" t="s">
        <v>137</v>
      </c>
      <c r="I1308" t="s">
        <v>141</v>
      </c>
      <c r="J1308" t="s">
        <v>1448</v>
      </c>
      <c r="K1308" t="s">
        <v>3281</v>
      </c>
      <c r="L1308">
        <v>1</v>
      </c>
      <c r="M1308">
        <v>0</v>
      </c>
      <c r="N1308" s="2">
        <f t="shared" si="142"/>
        <v>5800</v>
      </c>
      <c r="O1308" s="2">
        <f t="shared" si="146"/>
        <v>900</v>
      </c>
      <c r="P1308" s="2">
        <f t="shared" si="143"/>
        <v>900</v>
      </c>
      <c r="Q1308" s="2">
        <f t="shared" si="144"/>
        <v>4900</v>
      </c>
      <c r="R1308" s="3">
        <f t="shared" si="145"/>
        <v>0.84482758620689657</v>
      </c>
      <c r="S1308" t="s">
        <v>3285</v>
      </c>
      <c r="T1308" t="s">
        <v>3287</v>
      </c>
      <c r="U1308" t="s">
        <v>3291</v>
      </c>
      <c r="V1308" t="s">
        <v>3295</v>
      </c>
      <c r="W1308" t="s">
        <v>3296</v>
      </c>
      <c r="X1308" t="s">
        <v>3303</v>
      </c>
      <c r="Y1308" t="s">
        <v>3309</v>
      </c>
      <c r="Z1308" t="s">
        <v>3311</v>
      </c>
      <c r="AA1308" t="s">
        <v>3315</v>
      </c>
    </row>
    <row r="1309" spans="1:27" x14ac:dyDescent="0.25">
      <c r="A1309" s="1">
        <v>45449</v>
      </c>
      <c r="B1309" t="s">
        <v>48</v>
      </c>
      <c r="C1309" t="s">
        <v>132</v>
      </c>
      <c r="D1309" t="s">
        <v>3319</v>
      </c>
      <c r="E1309" s="2">
        <f t="shared" si="140"/>
        <v>1300</v>
      </c>
      <c r="F1309">
        <v>5</v>
      </c>
      <c r="G1309" s="2">
        <f t="shared" si="141"/>
        <v>6500</v>
      </c>
      <c r="H1309" t="s">
        <v>138</v>
      </c>
      <c r="I1309" t="s">
        <v>140</v>
      </c>
      <c r="J1309" t="s">
        <v>1449</v>
      </c>
      <c r="K1309" t="s">
        <v>3281</v>
      </c>
      <c r="L1309">
        <v>5</v>
      </c>
      <c r="M1309">
        <v>0</v>
      </c>
      <c r="N1309" s="2">
        <f t="shared" si="142"/>
        <v>6500</v>
      </c>
      <c r="O1309" s="2">
        <f t="shared" si="146"/>
        <v>4200</v>
      </c>
      <c r="P1309" s="2">
        <f t="shared" si="143"/>
        <v>21000</v>
      </c>
      <c r="Q1309" s="2">
        <f t="shared" si="144"/>
        <v>-14500</v>
      </c>
      <c r="R1309" s="3">
        <f t="shared" si="145"/>
        <v>-2.2307692307692308</v>
      </c>
      <c r="S1309" t="s">
        <v>3285</v>
      </c>
      <c r="T1309" t="s">
        <v>3289</v>
      </c>
      <c r="U1309" t="s">
        <v>3290</v>
      </c>
      <c r="V1309" t="s">
        <v>3293</v>
      </c>
      <c r="W1309" t="s">
        <v>3296</v>
      </c>
      <c r="X1309" t="s">
        <v>3303</v>
      </c>
      <c r="Y1309" t="s">
        <v>3308</v>
      </c>
      <c r="Z1309" t="s">
        <v>3310</v>
      </c>
      <c r="AA1309" t="s">
        <v>3315</v>
      </c>
    </row>
    <row r="1310" spans="1:27" x14ac:dyDescent="0.25">
      <c r="A1310" s="1">
        <v>45450</v>
      </c>
      <c r="B1310" t="s">
        <v>114</v>
      </c>
      <c r="C1310" t="s">
        <v>135</v>
      </c>
      <c r="D1310" t="s">
        <v>3321</v>
      </c>
      <c r="E1310" s="2">
        <f t="shared" si="140"/>
        <v>5800</v>
      </c>
      <c r="F1310">
        <v>3</v>
      </c>
      <c r="G1310" s="2">
        <f t="shared" si="141"/>
        <v>17400</v>
      </c>
      <c r="H1310" t="s">
        <v>138</v>
      </c>
      <c r="I1310" t="s">
        <v>140</v>
      </c>
      <c r="J1310" t="s">
        <v>1450</v>
      </c>
      <c r="K1310" t="s">
        <v>3281</v>
      </c>
      <c r="L1310">
        <v>3</v>
      </c>
      <c r="M1310">
        <v>0</v>
      </c>
      <c r="N1310" s="2">
        <f t="shared" si="142"/>
        <v>17400</v>
      </c>
      <c r="O1310" s="2">
        <f t="shared" si="146"/>
        <v>5000</v>
      </c>
      <c r="P1310" s="2">
        <f t="shared" si="143"/>
        <v>15000</v>
      </c>
      <c r="Q1310" s="2">
        <f t="shared" si="144"/>
        <v>2400</v>
      </c>
      <c r="R1310" s="3">
        <f t="shared" si="145"/>
        <v>0.13793103448275862</v>
      </c>
      <c r="S1310" t="s">
        <v>3286</v>
      </c>
      <c r="T1310" t="s">
        <v>3287</v>
      </c>
      <c r="U1310" t="s">
        <v>3290</v>
      </c>
      <c r="V1310" t="s">
        <v>3292</v>
      </c>
      <c r="W1310" t="s">
        <v>3296</v>
      </c>
      <c r="X1310" t="s">
        <v>3304</v>
      </c>
      <c r="Y1310" t="s">
        <v>3307</v>
      </c>
      <c r="Z1310" t="s">
        <v>3310</v>
      </c>
      <c r="AA1310" t="s">
        <v>3315</v>
      </c>
    </row>
    <row r="1311" spans="1:27" x14ac:dyDescent="0.25">
      <c r="A1311" s="1">
        <v>45450</v>
      </c>
      <c r="B1311" t="s">
        <v>36</v>
      </c>
      <c r="C1311" t="s">
        <v>127</v>
      </c>
      <c r="D1311" t="s">
        <v>3317</v>
      </c>
      <c r="E1311" s="2">
        <f t="shared" si="140"/>
        <v>6800</v>
      </c>
      <c r="F1311">
        <v>1</v>
      </c>
      <c r="G1311" s="2">
        <f t="shared" si="141"/>
        <v>6800</v>
      </c>
      <c r="H1311" t="s">
        <v>137</v>
      </c>
      <c r="I1311" t="s">
        <v>140</v>
      </c>
      <c r="J1311" t="s">
        <v>1451</v>
      </c>
      <c r="K1311" t="s">
        <v>3281</v>
      </c>
      <c r="L1311">
        <v>1</v>
      </c>
      <c r="M1311">
        <v>0</v>
      </c>
      <c r="N1311" s="2">
        <f t="shared" si="142"/>
        <v>6800</v>
      </c>
      <c r="O1311" s="2">
        <f t="shared" si="146"/>
        <v>3500</v>
      </c>
      <c r="P1311" s="2">
        <f t="shared" si="143"/>
        <v>3500</v>
      </c>
      <c r="Q1311" s="2">
        <f t="shared" si="144"/>
        <v>3300</v>
      </c>
      <c r="R1311" s="3">
        <f t="shared" si="145"/>
        <v>0.48529411764705882</v>
      </c>
      <c r="S1311" t="s">
        <v>3285</v>
      </c>
      <c r="T1311" t="s">
        <v>3288</v>
      </c>
      <c r="U1311" t="s">
        <v>3291</v>
      </c>
      <c r="V1311" t="s">
        <v>3292</v>
      </c>
      <c r="W1311" t="s">
        <v>3296</v>
      </c>
      <c r="X1311" t="s">
        <v>3304</v>
      </c>
      <c r="Y1311" t="s">
        <v>3307</v>
      </c>
      <c r="Z1311" t="s">
        <v>3311</v>
      </c>
      <c r="AA1311" t="s">
        <v>3313</v>
      </c>
    </row>
    <row r="1312" spans="1:27" x14ac:dyDescent="0.25">
      <c r="A1312" s="1">
        <v>45450</v>
      </c>
      <c r="B1312" t="s">
        <v>96</v>
      </c>
      <c r="C1312" t="s">
        <v>124</v>
      </c>
      <c r="D1312" t="s">
        <v>3318</v>
      </c>
      <c r="E1312" s="2">
        <f t="shared" si="140"/>
        <v>4800</v>
      </c>
      <c r="F1312">
        <v>1</v>
      </c>
      <c r="G1312" s="2">
        <f t="shared" si="141"/>
        <v>4800</v>
      </c>
      <c r="H1312" t="s">
        <v>136</v>
      </c>
      <c r="I1312" t="s">
        <v>139</v>
      </c>
      <c r="J1312" t="s">
        <v>1452</v>
      </c>
      <c r="K1312" t="s">
        <v>3281</v>
      </c>
      <c r="L1312">
        <v>1</v>
      </c>
      <c r="M1312">
        <v>0</v>
      </c>
      <c r="N1312" s="2">
        <f t="shared" si="142"/>
        <v>4800</v>
      </c>
      <c r="O1312" s="2">
        <f t="shared" si="146"/>
        <v>1800</v>
      </c>
      <c r="P1312" s="2">
        <f t="shared" si="143"/>
        <v>1800</v>
      </c>
      <c r="Q1312" s="2">
        <f t="shared" si="144"/>
        <v>3000</v>
      </c>
      <c r="R1312" s="3">
        <f t="shared" si="145"/>
        <v>0.625</v>
      </c>
      <c r="S1312" t="s">
        <v>3286</v>
      </c>
      <c r="T1312" t="s">
        <v>3287</v>
      </c>
      <c r="U1312" t="s">
        <v>3291</v>
      </c>
      <c r="V1312" t="s">
        <v>3292</v>
      </c>
      <c r="W1312" t="s">
        <v>3296</v>
      </c>
      <c r="X1312" t="s">
        <v>3304</v>
      </c>
      <c r="Y1312" t="s">
        <v>3308</v>
      </c>
      <c r="Z1312" t="s">
        <v>3310</v>
      </c>
      <c r="AA1312" t="s">
        <v>3312</v>
      </c>
    </row>
    <row r="1313" spans="1:27" x14ac:dyDescent="0.25">
      <c r="A1313" s="1">
        <v>45450</v>
      </c>
      <c r="B1313" t="s">
        <v>53</v>
      </c>
      <c r="C1313" t="s">
        <v>132</v>
      </c>
      <c r="D1313" t="s">
        <v>3320</v>
      </c>
      <c r="E1313" s="2">
        <f t="shared" si="140"/>
        <v>2800</v>
      </c>
      <c r="F1313">
        <v>1</v>
      </c>
      <c r="G1313" s="2">
        <f t="shared" si="141"/>
        <v>2800</v>
      </c>
      <c r="H1313" t="s">
        <v>136</v>
      </c>
      <c r="I1313" t="s">
        <v>139</v>
      </c>
      <c r="J1313" t="s">
        <v>1453</v>
      </c>
      <c r="K1313" t="s">
        <v>3281</v>
      </c>
      <c r="L1313">
        <v>1</v>
      </c>
      <c r="M1313">
        <v>0</v>
      </c>
      <c r="N1313" s="2">
        <f t="shared" si="142"/>
        <v>2800</v>
      </c>
      <c r="O1313" s="2">
        <f t="shared" si="146"/>
        <v>2600</v>
      </c>
      <c r="P1313" s="2">
        <f t="shared" si="143"/>
        <v>2600</v>
      </c>
      <c r="Q1313" s="2">
        <f t="shared" si="144"/>
        <v>200</v>
      </c>
      <c r="R1313" s="3">
        <f t="shared" si="145"/>
        <v>7.1428571428571425E-2</v>
      </c>
      <c r="S1313" t="s">
        <v>3284</v>
      </c>
      <c r="T1313" t="s">
        <v>3289</v>
      </c>
      <c r="U1313" t="s">
        <v>3291</v>
      </c>
      <c r="V1313" t="s">
        <v>3292</v>
      </c>
      <c r="W1313" t="s">
        <v>3296</v>
      </c>
      <c r="X1313" t="s">
        <v>3304</v>
      </c>
      <c r="Y1313" t="s">
        <v>3309</v>
      </c>
      <c r="Z1313" t="s">
        <v>3310</v>
      </c>
      <c r="AA1313" t="s">
        <v>3313</v>
      </c>
    </row>
    <row r="1314" spans="1:27" x14ac:dyDescent="0.25">
      <c r="A1314" s="1">
        <v>45450</v>
      </c>
      <c r="B1314" t="s">
        <v>102</v>
      </c>
      <c r="C1314" t="s">
        <v>122</v>
      </c>
      <c r="D1314" t="s">
        <v>3322</v>
      </c>
      <c r="E1314" s="2">
        <f t="shared" si="140"/>
        <v>3800</v>
      </c>
      <c r="F1314">
        <v>5</v>
      </c>
      <c r="G1314" s="2">
        <f t="shared" si="141"/>
        <v>19000</v>
      </c>
      <c r="H1314" t="s">
        <v>138</v>
      </c>
      <c r="I1314" t="s">
        <v>140</v>
      </c>
      <c r="J1314" t="s">
        <v>1454</v>
      </c>
      <c r="K1314" t="s">
        <v>3281</v>
      </c>
      <c r="L1314">
        <v>5</v>
      </c>
      <c r="M1314">
        <v>0</v>
      </c>
      <c r="N1314" s="2">
        <f t="shared" si="142"/>
        <v>19000</v>
      </c>
      <c r="O1314" s="2">
        <f t="shared" si="146"/>
        <v>900</v>
      </c>
      <c r="P1314" s="2">
        <f t="shared" si="143"/>
        <v>4500</v>
      </c>
      <c r="Q1314" s="2">
        <f t="shared" si="144"/>
        <v>14500</v>
      </c>
      <c r="R1314" s="3">
        <f t="shared" si="145"/>
        <v>0.76315789473684215</v>
      </c>
      <c r="S1314" t="s">
        <v>3286</v>
      </c>
      <c r="T1314" t="s">
        <v>3289</v>
      </c>
      <c r="U1314" t="s">
        <v>3290</v>
      </c>
      <c r="V1314" t="s">
        <v>3293</v>
      </c>
      <c r="W1314" t="s">
        <v>3296</v>
      </c>
      <c r="X1314" t="s">
        <v>3304</v>
      </c>
      <c r="Y1314" t="s">
        <v>3308</v>
      </c>
      <c r="Z1314" t="s">
        <v>3310</v>
      </c>
      <c r="AA1314" t="s">
        <v>3315</v>
      </c>
    </row>
    <row r="1315" spans="1:27" x14ac:dyDescent="0.25">
      <c r="A1315" s="1">
        <v>45451</v>
      </c>
      <c r="B1315" t="s">
        <v>38</v>
      </c>
      <c r="C1315" t="s">
        <v>125</v>
      </c>
      <c r="D1315" t="s">
        <v>3319</v>
      </c>
      <c r="E1315" s="2">
        <f t="shared" si="140"/>
        <v>1300</v>
      </c>
      <c r="F1315">
        <v>5</v>
      </c>
      <c r="G1315" s="2">
        <f t="shared" si="141"/>
        <v>6500</v>
      </c>
      <c r="H1315" t="s">
        <v>137</v>
      </c>
      <c r="I1315" t="s">
        <v>141</v>
      </c>
      <c r="J1315" t="s">
        <v>1455</v>
      </c>
      <c r="K1315" t="s">
        <v>3281</v>
      </c>
      <c r="L1315">
        <v>5</v>
      </c>
      <c r="M1315">
        <v>0</v>
      </c>
      <c r="N1315" s="2">
        <f t="shared" si="142"/>
        <v>6500</v>
      </c>
      <c r="O1315" s="2">
        <f t="shared" si="146"/>
        <v>3500</v>
      </c>
      <c r="P1315" s="2">
        <f t="shared" si="143"/>
        <v>17500</v>
      </c>
      <c r="Q1315" s="2">
        <f t="shared" si="144"/>
        <v>-11000</v>
      </c>
      <c r="R1315" s="3">
        <f t="shared" si="145"/>
        <v>-1.6923076923076923</v>
      </c>
      <c r="S1315" t="s">
        <v>3285</v>
      </c>
      <c r="T1315" t="s">
        <v>3287</v>
      </c>
      <c r="U1315" t="s">
        <v>3290</v>
      </c>
      <c r="V1315" t="s">
        <v>3292</v>
      </c>
      <c r="W1315" t="s">
        <v>3296</v>
      </c>
      <c r="X1315" t="s">
        <v>3305</v>
      </c>
      <c r="Y1315" t="s">
        <v>3309</v>
      </c>
      <c r="Z1315" t="s">
        <v>3311</v>
      </c>
      <c r="AA1315" t="s">
        <v>3313</v>
      </c>
    </row>
    <row r="1316" spans="1:27" x14ac:dyDescent="0.25">
      <c r="A1316" s="1">
        <v>45451</v>
      </c>
      <c r="B1316" t="s">
        <v>27</v>
      </c>
      <c r="C1316" t="s">
        <v>122</v>
      </c>
      <c r="D1316" t="s">
        <v>3318</v>
      </c>
      <c r="E1316" s="2">
        <f t="shared" si="140"/>
        <v>4800</v>
      </c>
      <c r="F1316">
        <v>3</v>
      </c>
      <c r="G1316" s="2">
        <f t="shared" si="141"/>
        <v>14400</v>
      </c>
      <c r="H1316" t="s">
        <v>137</v>
      </c>
      <c r="I1316" t="s">
        <v>140</v>
      </c>
      <c r="J1316" t="s">
        <v>1456</v>
      </c>
      <c r="K1316" t="s">
        <v>3281</v>
      </c>
      <c r="L1316">
        <v>3</v>
      </c>
      <c r="M1316">
        <v>0</v>
      </c>
      <c r="N1316" s="2">
        <f t="shared" si="142"/>
        <v>14400</v>
      </c>
      <c r="O1316" s="2">
        <f t="shared" si="146"/>
        <v>1800</v>
      </c>
      <c r="P1316" s="2">
        <f t="shared" si="143"/>
        <v>5400</v>
      </c>
      <c r="Q1316" s="2">
        <f t="shared" si="144"/>
        <v>9000</v>
      </c>
      <c r="R1316" s="3">
        <f t="shared" si="145"/>
        <v>0.625</v>
      </c>
      <c r="S1316" t="s">
        <v>3286</v>
      </c>
      <c r="T1316" t="s">
        <v>3289</v>
      </c>
      <c r="U1316" t="s">
        <v>3290</v>
      </c>
      <c r="V1316" t="s">
        <v>3294</v>
      </c>
      <c r="W1316" t="s">
        <v>3296</v>
      </c>
      <c r="X1316" t="s">
        <v>3305</v>
      </c>
      <c r="Y1316" t="s">
        <v>3307</v>
      </c>
      <c r="Z1316" t="s">
        <v>3311</v>
      </c>
      <c r="AA1316" t="s">
        <v>3314</v>
      </c>
    </row>
    <row r="1317" spans="1:27" x14ac:dyDescent="0.25">
      <c r="A1317" s="1">
        <v>45451</v>
      </c>
      <c r="B1317" t="s">
        <v>92</v>
      </c>
      <c r="C1317" t="s">
        <v>124</v>
      </c>
      <c r="D1317" t="s">
        <v>3320</v>
      </c>
      <c r="E1317" s="2">
        <f t="shared" si="140"/>
        <v>2800</v>
      </c>
      <c r="F1317">
        <v>1</v>
      </c>
      <c r="G1317" s="2">
        <f t="shared" si="141"/>
        <v>2800</v>
      </c>
      <c r="H1317" t="s">
        <v>137</v>
      </c>
      <c r="I1317" t="s">
        <v>141</v>
      </c>
      <c r="J1317" t="s">
        <v>1457</v>
      </c>
      <c r="K1317" t="s">
        <v>3281</v>
      </c>
      <c r="L1317">
        <v>1</v>
      </c>
      <c r="M1317">
        <v>0</v>
      </c>
      <c r="N1317" s="2">
        <f t="shared" si="142"/>
        <v>2800</v>
      </c>
      <c r="O1317" s="2">
        <f t="shared" si="146"/>
        <v>3500</v>
      </c>
      <c r="P1317" s="2">
        <f t="shared" si="143"/>
        <v>3500</v>
      </c>
      <c r="Q1317" s="2">
        <f t="shared" si="144"/>
        <v>-700</v>
      </c>
      <c r="R1317" s="3">
        <f t="shared" si="145"/>
        <v>-0.25</v>
      </c>
      <c r="S1317" t="s">
        <v>3284</v>
      </c>
      <c r="T1317" t="s">
        <v>3289</v>
      </c>
      <c r="U1317" t="s">
        <v>3290</v>
      </c>
      <c r="V1317" t="s">
        <v>3292</v>
      </c>
      <c r="W1317" t="s">
        <v>3296</v>
      </c>
      <c r="X1317" t="s">
        <v>3305</v>
      </c>
      <c r="Y1317" t="s">
        <v>3307</v>
      </c>
      <c r="Z1317" t="s">
        <v>3311</v>
      </c>
      <c r="AA1317" t="s">
        <v>3314</v>
      </c>
    </row>
    <row r="1318" spans="1:27" x14ac:dyDescent="0.25">
      <c r="A1318" s="1">
        <v>45451</v>
      </c>
      <c r="B1318" t="s">
        <v>47</v>
      </c>
      <c r="C1318" t="s">
        <v>128</v>
      </c>
      <c r="D1318" t="s">
        <v>3318</v>
      </c>
      <c r="E1318" s="2">
        <f t="shared" si="140"/>
        <v>4800</v>
      </c>
      <c r="F1318">
        <v>1</v>
      </c>
      <c r="G1318" s="2">
        <f t="shared" si="141"/>
        <v>4800</v>
      </c>
      <c r="H1318" t="s">
        <v>137</v>
      </c>
      <c r="I1318" t="s">
        <v>139</v>
      </c>
      <c r="J1318" t="s">
        <v>1458</v>
      </c>
      <c r="K1318" t="s">
        <v>3283</v>
      </c>
      <c r="L1318">
        <v>1</v>
      </c>
      <c r="M1318">
        <v>0</v>
      </c>
      <c r="N1318" s="2">
        <f t="shared" si="142"/>
        <v>4800</v>
      </c>
      <c r="O1318" s="2">
        <f t="shared" si="146"/>
        <v>900</v>
      </c>
      <c r="P1318" s="2">
        <f t="shared" si="143"/>
        <v>900</v>
      </c>
      <c r="Q1318" s="2">
        <f t="shared" si="144"/>
        <v>3900</v>
      </c>
      <c r="R1318" s="3">
        <f t="shared" si="145"/>
        <v>0.8125</v>
      </c>
      <c r="S1318" t="s">
        <v>3286</v>
      </c>
      <c r="T1318" t="s">
        <v>3288</v>
      </c>
      <c r="U1318" t="s">
        <v>3291</v>
      </c>
      <c r="V1318" t="s">
        <v>3294</v>
      </c>
      <c r="W1318" t="s">
        <v>3296</v>
      </c>
      <c r="X1318" t="s">
        <v>3305</v>
      </c>
      <c r="Y1318" t="s">
        <v>3308</v>
      </c>
      <c r="Z1318" t="s">
        <v>3311</v>
      </c>
      <c r="AA1318" t="s">
        <v>3314</v>
      </c>
    </row>
    <row r="1319" spans="1:27" x14ac:dyDescent="0.25">
      <c r="A1319" s="1">
        <v>45451</v>
      </c>
      <c r="B1319" t="s">
        <v>109</v>
      </c>
      <c r="C1319" t="s">
        <v>127</v>
      </c>
      <c r="D1319" t="s">
        <v>3319</v>
      </c>
      <c r="E1319" s="2">
        <f t="shared" si="140"/>
        <v>1300</v>
      </c>
      <c r="F1319">
        <v>5</v>
      </c>
      <c r="G1319" s="2">
        <f t="shared" si="141"/>
        <v>6500</v>
      </c>
      <c r="H1319" t="s">
        <v>138</v>
      </c>
      <c r="I1319" t="s">
        <v>141</v>
      </c>
      <c r="J1319" t="s">
        <v>1459</v>
      </c>
      <c r="K1319" t="s">
        <v>3281</v>
      </c>
      <c r="L1319">
        <v>5</v>
      </c>
      <c r="M1319">
        <v>0</v>
      </c>
      <c r="N1319" s="2">
        <f t="shared" si="142"/>
        <v>6500</v>
      </c>
      <c r="O1319" s="2">
        <f t="shared" si="146"/>
        <v>900</v>
      </c>
      <c r="P1319" s="2">
        <f t="shared" si="143"/>
        <v>4500</v>
      </c>
      <c r="Q1319" s="2">
        <f t="shared" si="144"/>
        <v>2000</v>
      </c>
      <c r="R1319" s="3">
        <f t="shared" si="145"/>
        <v>0.30769230769230771</v>
      </c>
      <c r="S1319" t="s">
        <v>3284</v>
      </c>
      <c r="T1319" t="s">
        <v>3288</v>
      </c>
      <c r="U1319" t="s">
        <v>3291</v>
      </c>
      <c r="V1319" t="s">
        <v>3294</v>
      </c>
      <c r="W1319" t="s">
        <v>3296</v>
      </c>
      <c r="X1319" t="s">
        <v>3305</v>
      </c>
      <c r="Y1319" t="s">
        <v>3307</v>
      </c>
      <c r="Z1319" t="s">
        <v>3310</v>
      </c>
      <c r="AA1319" t="s">
        <v>3313</v>
      </c>
    </row>
    <row r="1320" spans="1:27" x14ac:dyDescent="0.25">
      <c r="A1320" s="1">
        <v>45451</v>
      </c>
      <c r="B1320" t="s">
        <v>83</v>
      </c>
      <c r="C1320" t="s">
        <v>134</v>
      </c>
      <c r="D1320" t="s">
        <v>3319</v>
      </c>
      <c r="E1320" s="2">
        <f t="shared" si="140"/>
        <v>1300</v>
      </c>
      <c r="F1320">
        <v>1</v>
      </c>
      <c r="G1320" s="2">
        <f t="shared" si="141"/>
        <v>1300</v>
      </c>
      <c r="H1320" t="s">
        <v>138</v>
      </c>
      <c r="I1320" t="s">
        <v>140</v>
      </c>
      <c r="J1320" t="s">
        <v>1460</v>
      </c>
      <c r="K1320" t="s">
        <v>3281</v>
      </c>
      <c r="L1320">
        <v>1</v>
      </c>
      <c r="M1320">
        <v>0</v>
      </c>
      <c r="N1320" s="2">
        <f t="shared" si="142"/>
        <v>1300</v>
      </c>
      <c r="O1320" s="2">
        <f t="shared" si="146"/>
        <v>5000</v>
      </c>
      <c r="P1320" s="2">
        <f t="shared" si="143"/>
        <v>5000</v>
      </c>
      <c r="Q1320" s="2">
        <f t="shared" si="144"/>
        <v>-3700</v>
      </c>
      <c r="R1320" s="3">
        <f t="shared" si="145"/>
        <v>-2.8461538461538463</v>
      </c>
      <c r="S1320" t="s">
        <v>3284</v>
      </c>
      <c r="T1320" t="s">
        <v>3289</v>
      </c>
      <c r="U1320" t="s">
        <v>3291</v>
      </c>
      <c r="V1320" t="s">
        <v>3292</v>
      </c>
      <c r="W1320" t="s">
        <v>3296</v>
      </c>
      <c r="X1320" t="s">
        <v>3305</v>
      </c>
      <c r="Y1320" t="s">
        <v>3307</v>
      </c>
      <c r="Z1320" t="s">
        <v>3311</v>
      </c>
      <c r="AA1320" t="s">
        <v>3312</v>
      </c>
    </row>
    <row r="1321" spans="1:27" x14ac:dyDescent="0.25">
      <c r="A1321" s="1">
        <v>45451</v>
      </c>
      <c r="B1321" t="s">
        <v>84</v>
      </c>
      <c r="C1321" t="s">
        <v>122</v>
      </c>
      <c r="D1321" t="s">
        <v>3317</v>
      </c>
      <c r="E1321" s="2">
        <f t="shared" si="140"/>
        <v>6800</v>
      </c>
      <c r="F1321">
        <v>1</v>
      </c>
      <c r="G1321" s="2">
        <f t="shared" si="141"/>
        <v>6800</v>
      </c>
      <c r="H1321" t="s">
        <v>136</v>
      </c>
      <c r="I1321" t="s">
        <v>139</v>
      </c>
      <c r="J1321" t="s">
        <v>1461</v>
      </c>
      <c r="K1321" t="s">
        <v>3281</v>
      </c>
      <c r="L1321">
        <v>1</v>
      </c>
      <c r="M1321">
        <v>0</v>
      </c>
      <c r="N1321" s="2">
        <f t="shared" si="142"/>
        <v>6800</v>
      </c>
      <c r="O1321" s="2">
        <f t="shared" si="146"/>
        <v>5000</v>
      </c>
      <c r="P1321" s="2">
        <f t="shared" si="143"/>
        <v>5000</v>
      </c>
      <c r="Q1321" s="2">
        <f t="shared" si="144"/>
        <v>1800</v>
      </c>
      <c r="R1321" s="3">
        <f t="shared" si="145"/>
        <v>0.26470588235294118</v>
      </c>
      <c r="S1321" t="s">
        <v>3284</v>
      </c>
      <c r="T1321" t="s">
        <v>3288</v>
      </c>
      <c r="U1321" t="s">
        <v>3291</v>
      </c>
      <c r="V1321" t="s">
        <v>3294</v>
      </c>
      <c r="W1321" t="s">
        <v>3296</v>
      </c>
      <c r="X1321" t="s">
        <v>3305</v>
      </c>
      <c r="Y1321" t="s">
        <v>3308</v>
      </c>
      <c r="Z1321" t="s">
        <v>3311</v>
      </c>
      <c r="AA1321" t="s">
        <v>3314</v>
      </c>
    </row>
    <row r="1322" spans="1:27" x14ac:dyDescent="0.25">
      <c r="A1322" s="1">
        <v>45451</v>
      </c>
      <c r="B1322" t="s">
        <v>36</v>
      </c>
      <c r="C1322" t="s">
        <v>125</v>
      </c>
      <c r="D1322" t="s">
        <v>3317</v>
      </c>
      <c r="E1322" s="2">
        <f t="shared" si="140"/>
        <v>6800</v>
      </c>
      <c r="F1322">
        <v>1</v>
      </c>
      <c r="G1322" s="2">
        <f t="shared" si="141"/>
        <v>6800</v>
      </c>
      <c r="H1322" t="s">
        <v>137</v>
      </c>
      <c r="I1322" t="s">
        <v>139</v>
      </c>
      <c r="J1322" t="s">
        <v>1462</v>
      </c>
      <c r="K1322" t="s">
        <v>3281</v>
      </c>
      <c r="L1322">
        <v>1</v>
      </c>
      <c r="M1322">
        <v>0</v>
      </c>
      <c r="N1322" s="2">
        <f t="shared" si="142"/>
        <v>6800</v>
      </c>
      <c r="O1322" s="2">
        <f t="shared" si="146"/>
        <v>5000</v>
      </c>
      <c r="P1322" s="2">
        <f t="shared" si="143"/>
        <v>5000</v>
      </c>
      <c r="Q1322" s="2">
        <f t="shared" si="144"/>
        <v>1800</v>
      </c>
      <c r="R1322" s="3">
        <f t="shared" si="145"/>
        <v>0.26470588235294118</v>
      </c>
      <c r="S1322" t="s">
        <v>3285</v>
      </c>
      <c r="T1322" t="s">
        <v>3288</v>
      </c>
      <c r="U1322" t="s">
        <v>3291</v>
      </c>
      <c r="V1322" t="s">
        <v>3293</v>
      </c>
      <c r="W1322" t="s">
        <v>3296</v>
      </c>
      <c r="X1322" t="s">
        <v>3305</v>
      </c>
      <c r="Y1322" t="s">
        <v>3309</v>
      </c>
      <c r="Z1322" t="s">
        <v>3310</v>
      </c>
      <c r="AA1322" t="s">
        <v>3315</v>
      </c>
    </row>
    <row r="1323" spans="1:27" x14ac:dyDescent="0.25">
      <c r="A1323" s="1">
        <v>45451</v>
      </c>
      <c r="B1323" t="s">
        <v>101</v>
      </c>
      <c r="C1323" t="s">
        <v>125</v>
      </c>
      <c r="D1323" t="s">
        <v>3317</v>
      </c>
      <c r="E1323" s="2">
        <f t="shared" si="140"/>
        <v>6800</v>
      </c>
      <c r="F1323">
        <v>4</v>
      </c>
      <c r="G1323" s="2">
        <f t="shared" si="141"/>
        <v>27200</v>
      </c>
      <c r="H1323" t="s">
        <v>136</v>
      </c>
      <c r="I1323" t="s">
        <v>140</v>
      </c>
      <c r="J1323" t="s">
        <v>1463</v>
      </c>
      <c r="K1323" t="s">
        <v>3281</v>
      </c>
      <c r="L1323">
        <v>4</v>
      </c>
      <c r="M1323">
        <v>50</v>
      </c>
      <c r="N1323" s="2">
        <f t="shared" si="142"/>
        <v>27150</v>
      </c>
      <c r="O1323" s="2">
        <f t="shared" si="146"/>
        <v>2600</v>
      </c>
      <c r="P1323" s="2">
        <f t="shared" si="143"/>
        <v>10400</v>
      </c>
      <c r="Q1323" s="2">
        <f t="shared" si="144"/>
        <v>16750</v>
      </c>
      <c r="R1323" s="3">
        <f t="shared" si="145"/>
        <v>0.6169429097605893</v>
      </c>
      <c r="S1323" t="s">
        <v>3285</v>
      </c>
      <c r="T1323" t="s">
        <v>3288</v>
      </c>
      <c r="U1323" t="s">
        <v>3290</v>
      </c>
      <c r="V1323" t="s">
        <v>3293</v>
      </c>
      <c r="W1323" t="s">
        <v>3296</v>
      </c>
      <c r="X1323" t="s">
        <v>3305</v>
      </c>
      <c r="Y1323" t="s">
        <v>3309</v>
      </c>
      <c r="Z1323" t="s">
        <v>3310</v>
      </c>
      <c r="AA1323" t="s">
        <v>3313</v>
      </c>
    </row>
    <row r="1324" spans="1:27" x14ac:dyDescent="0.25">
      <c r="A1324" s="1">
        <v>45451</v>
      </c>
      <c r="B1324" t="s">
        <v>68</v>
      </c>
      <c r="C1324" t="s">
        <v>130</v>
      </c>
      <c r="D1324" t="s">
        <v>3322</v>
      </c>
      <c r="E1324" s="2">
        <f t="shared" si="140"/>
        <v>3800</v>
      </c>
      <c r="F1324">
        <v>2</v>
      </c>
      <c r="G1324" s="2">
        <f t="shared" si="141"/>
        <v>7600</v>
      </c>
      <c r="H1324" t="s">
        <v>137</v>
      </c>
      <c r="I1324" t="s">
        <v>139</v>
      </c>
      <c r="J1324" t="s">
        <v>1464</v>
      </c>
      <c r="K1324" t="s">
        <v>3281</v>
      </c>
      <c r="L1324">
        <v>2</v>
      </c>
      <c r="M1324">
        <v>0</v>
      </c>
      <c r="N1324" s="2">
        <f t="shared" si="142"/>
        <v>7600</v>
      </c>
      <c r="O1324" s="2">
        <f t="shared" si="146"/>
        <v>1000</v>
      </c>
      <c r="P1324" s="2">
        <f t="shared" si="143"/>
        <v>2000</v>
      </c>
      <c r="Q1324" s="2">
        <f t="shared" si="144"/>
        <v>5600</v>
      </c>
      <c r="R1324" s="3">
        <f t="shared" si="145"/>
        <v>0.73684210526315785</v>
      </c>
      <c r="S1324" t="s">
        <v>3284</v>
      </c>
      <c r="T1324" t="s">
        <v>3289</v>
      </c>
      <c r="U1324" t="s">
        <v>3290</v>
      </c>
      <c r="V1324" t="s">
        <v>3293</v>
      </c>
      <c r="W1324" t="s">
        <v>3296</v>
      </c>
      <c r="X1324" t="s">
        <v>3305</v>
      </c>
      <c r="Y1324" t="s">
        <v>3307</v>
      </c>
      <c r="Z1324" t="s">
        <v>3310</v>
      </c>
      <c r="AA1324" t="s">
        <v>3312</v>
      </c>
    </row>
    <row r="1325" spans="1:27" x14ac:dyDescent="0.25">
      <c r="A1325" s="1">
        <v>45452</v>
      </c>
      <c r="B1325" t="s">
        <v>82</v>
      </c>
      <c r="C1325" t="s">
        <v>123</v>
      </c>
      <c r="D1325" t="s">
        <v>3328</v>
      </c>
      <c r="E1325" s="2">
        <f t="shared" si="140"/>
        <v>1500</v>
      </c>
      <c r="F1325">
        <v>5</v>
      </c>
      <c r="G1325" s="2">
        <f t="shared" si="141"/>
        <v>7500</v>
      </c>
      <c r="H1325" t="s">
        <v>137</v>
      </c>
      <c r="I1325" t="s">
        <v>139</v>
      </c>
      <c r="J1325" t="s">
        <v>1465</v>
      </c>
      <c r="K1325" t="s">
        <v>3282</v>
      </c>
      <c r="L1325">
        <v>5</v>
      </c>
      <c r="M1325">
        <v>0</v>
      </c>
      <c r="N1325" s="2">
        <f t="shared" si="142"/>
        <v>7500</v>
      </c>
      <c r="O1325" s="2">
        <f t="shared" si="146"/>
        <v>2600</v>
      </c>
      <c r="P1325" s="2">
        <f t="shared" si="143"/>
        <v>13000</v>
      </c>
      <c r="Q1325" s="2">
        <f t="shared" si="144"/>
        <v>-5500</v>
      </c>
      <c r="R1325" s="3">
        <f t="shared" si="145"/>
        <v>-0.73333333333333328</v>
      </c>
      <c r="S1325" t="s">
        <v>3284</v>
      </c>
      <c r="T1325" t="s">
        <v>3288</v>
      </c>
      <c r="U1325" t="s">
        <v>3291</v>
      </c>
      <c r="V1325" t="s">
        <v>3294</v>
      </c>
      <c r="W1325" t="s">
        <v>3296</v>
      </c>
      <c r="X1325" t="s">
        <v>3306</v>
      </c>
      <c r="Y1325" t="s">
        <v>3308</v>
      </c>
      <c r="Z1325" t="s">
        <v>3311</v>
      </c>
      <c r="AA1325" t="s">
        <v>3313</v>
      </c>
    </row>
    <row r="1326" spans="1:27" x14ac:dyDescent="0.25">
      <c r="A1326" s="1">
        <v>45452</v>
      </c>
      <c r="B1326" t="s">
        <v>76</v>
      </c>
      <c r="C1326" t="s">
        <v>134</v>
      </c>
      <c r="D1326" t="s">
        <v>3322</v>
      </c>
      <c r="E1326" s="2">
        <f t="shared" si="140"/>
        <v>3800</v>
      </c>
      <c r="F1326">
        <v>5</v>
      </c>
      <c r="G1326" s="2">
        <f t="shared" si="141"/>
        <v>19000</v>
      </c>
      <c r="H1326" t="s">
        <v>137</v>
      </c>
      <c r="I1326" t="s">
        <v>141</v>
      </c>
      <c r="J1326" t="s">
        <v>1466</v>
      </c>
      <c r="K1326" t="s">
        <v>3281</v>
      </c>
      <c r="L1326">
        <v>5</v>
      </c>
      <c r="M1326">
        <v>0</v>
      </c>
      <c r="N1326" s="2">
        <f t="shared" si="142"/>
        <v>19000</v>
      </c>
      <c r="O1326" s="2">
        <f t="shared" si="146"/>
        <v>400</v>
      </c>
      <c r="P1326" s="2">
        <f t="shared" si="143"/>
        <v>2000</v>
      </c>
      <c r="Q1326" s="2">
        <f t="shared" si="144"/>
        <v>17000</v>
      </c>
      <c r="R1326" s="3">
        <f t="shared" si="145"/>
        <v>0.89473684210526316</v>
      </c>
      <c r="S1326" t="s">
        <v>3286</v>
      </c>
      <c r="T1326" t="s">
        <v>3289</v>
      </c>
      <c r="U1326" t="s">
        <v>3291</v>
      </c>
      <c r="V1326" t="s">
        <v>3294</v>
      </c>
      <c r="W1326" t="s">
        <v>3296</v>
      </c>
      <c r="X1326" t="s">
        <v>3306</v>
      </c>
      <c r="Y1326" t="s">
        <v>3307</v>
      </c>
      <c r="Z1326" t="s">
        <v>3311</v>
      </c>
      <c r="AA1326" t="s">
        <v>3312</v>
      </c>
    </row>
    <row r="1327" spans="1:27" x14ac:dyDescent="0.25">
      <c r="A1327" s="1">
        <v>45452</v>
      </c>
      <c r="B1327" t="s">
        <v>119</v>
      </c>
      <c r="C1327" t="s">
        <v>123</v>
      </c>
      <c r="D1327" t="s">
        <v>3329</v>
      </c>
      <c r="E1327" s="2">
        <f t="shared" si="140"/>
        <v>800</v>
      </c>
      <c r="F1327">
        <v>4</v>
      </c>
      <c r="G1327" s="2">
        <f t="shared" si="141"/>
        <v>3200</v>
      </c>
      <c r="H1327" t="s">
        <v>136</v>
      </c>
      <c r="I1327" t="s">
        <v>139</v>
      </c>
      <c r="J1327" t="s">
        <v>1467</v>
      </c>
      <c r="K1327" t="s">
        <v>3282</v>
      </c>
      <c r="L1327">
        <v>4</v>
      </c>
      <c r="M1327">
        <v>0</v>
      </c>
      <c r="N1327" s="2">
        <f t="shared" si="142"/>
        <v>3200</v>
      </c>
      <c r="O1327" s="2">
        <f t="shared" si="146"/>
        <v>2600</v>
      </c>
      <c r="P1327" s="2">
        <f t="shared" si="143"/>
        <v>10400</v>
      </c>
      <c r="Q1327" s="2">
        <f t="shared" si="144"/>
        <v>-7200</v>
      </c>
      <c r="R1327" s="3">
        <f t="shared" si="145"/>
        <v>-2.25</v>
      </c>
      <c r="S1327" t="s">
        <v>3284</v>
      </c>
      <c r="T1327" t="s">
        <v>3288</v>
      </c>
      <c r="U1327" t="s">
        <v>3290</v>
      </c>
      <c r="V1327" t="s">
        <v>3293</v>
      </c>
      <c r="W1327" t="s">
        <v>3296</v>
      </c>
      <c r="X1327" t="s">
        <v>3306</v>
      </c>
      <c r="Y1327" t="s">
        <v>3307</v>
      </c>
      <c r="Z1327" t="s">
        <v>3310</v>
      </c>
      <c r="AA1327" t="s">
        <v>3314</v>
      </c>
    </row>
    <row r="1328" spans="1:27" x14ac:dyDescent="0.25">
      <c r="A1328" s="1">
        <v>45452</v>
      </c>
      <c r="B1328" t="s">
        <v>51</v>
      </c>
      <c r="C1328" t="s">
        <v>125</v>
      </c>
      <c r="D1328" t="s">
        <v>3322</v>
      </c>
      <c r="E1328" s="2">
        <f t="shared" si="140"/>
        <v>3800</v>
      </c>
      <c r="F1328">
        <v>4</v>
      </c>
      <c r="G1328" s="2">
        <f t="shared" si="141"/>
        <v>15200</v>
      </c>
      <c r="H1328" t="s">
        <v>138</v>
      </c>
      <c r="I1328" t="s">
        <v>140</v>
      </c>
      <c r="J1328" t="s">
        <v>1468</v>
      </c>
      <c r="K1328" t="s">
        <v>3281</v>
      </c>
      <c r="L1328">
        <v>4</v>
      </c>
      <c r="M1328">
        <v>0</v>
      </c>
      <c r="N1328" s="2">
        <f t="shared" si="142"/>
        <v>15200</v>
      </c>
      <c r="O1328" s="2">
        <f t="shared" si="146"/>
        <v>2600</v>
      </c>
      <c r="P1328" s="2">
        <f t="shared" si="143"/>
        <v>10400</v>
      </c>
      <c r="Q1328" s="2">
        <f t="shared" si="144"/>
        <v>4800</v>
      </c>
      <c r="R1328" s="3">
        <f t="shared" si="145"/>
        <v>0.31578947368421051</v>
      </c>
      <c r="S1328" t="s">
        <v>3286</v>
      </c>
      <c r="T1328" t="s">
        <v>3287</v>
      </c>
      <c r="U1328" t="s">
        <v>3290</v>
      </c>
      <c r="V1328" t="s">
        <v>3293</v>
      </c>
      <c r="W1328" t="s">
        <v>3296</v>
      </c>
      <c r="X1328" t="s">
        <v>3306</v>
      </c>
      <c r="Y1328" t="s">
        <v>3307</v>
      </c>
      <c r="Z1328" t="s">
        <v>3310</v>
      </c>
      <c r="AA1328" t="s">
        <v>3314</v>
      </c>
    </row>
    <row r="1329" spans="1:27" x14ac:dyDescent="0.25">
      <c r="A1329" s="1">
        <v>45452</v>
      </c>
      <c r="B1329" t="s">
        <v>46</v>
      </c>
      <c r="C1329" t="s">
        <v>133</v>
      </c>
      <c r="D1329" t="s">
        <v>3322</v>
      </c>
      <c r="E1329" s="2">
        <f t="shared" si="140"/>
        <v>3800</v>
      </c>
      <c r="F1329">
        <v>5</v>
      </c>
      <c r="G1329" s="2">
        <f t="shared" si="141"/>
        <v>19000</v>
      </c>
      <c r="H1329" t="s">
        <v>138</v>
      </c>
      <c r="I1329" t="s">
        <v>141</v>
      </c>
      <c r="J1329" t="s">
        <v>1469</v>
      </c>
      <c r="K1329" t="s">
        <v>3281</v>
      </c>
      <c r="L1329">
        <v>5</v>
      </c>
      <c r="M1329">
        <v>0</v>
      </c>
      <c r="N1329" s="2">
        <f t="shared" si="142"/>
        <v>19000</v>
      </c>
      <c r="O1329" s="2">
        <f t="shared" si="146"/>
        <v>3500</v>
      </c>
      <c r="P1329" s="2">
        <f t="shared" si="143"/>
        <v>17500</v>
      </c>
      <c r="Q1329" s="2">
        <f t="shared" si="144"/>
        <v>1500</v>
      </c>
      <c r="R1329" s="3">
        <f t="shared" si="145"/>
        <v>7.8947368421052627E-2</v>
      </c>
      <c r="S1329" t="s">
        <v>3285</v>
      </c>
      <c r="T1329" t="s">
        <v>3288</v>
      </c>
      <c r="U1329" t="s">
        <v>3290</v>
      </c>
      <c r="V1329" t="s">
        <v>3295</v>
      </c>
      <c r="W1329" t="s">
        <v>3296</v>
      </c>
      <c r="X1329" t="s">
        <v>3306</v>
      </c>
      <c r="Y1329" t="s">
        <v>3309</v>
      </c>
      <c r="Z1329" t="s">
        <v>3311</v>
      </c>
      <c r="AA1329" t="s">
        <v>3312</v>
      </c>
    </row>
    <row r="1330" spans="1:27" x14ac:dyDescent="0.25">
      <c r="A1330" s="1">
        <v>45452</v>
      </c>
      <c r="B1330" t="s">
        <v>114</v>
      </c>
      <c r="C1330" t="s">
        <v>127</v>
      </c>
      <c r="D1330" t="s">
        <v>3318</v>
      </c>
      <c r="E1330" s="2">
        <f t="shared" si="140"/>
        <v>4800</v>
      </c>
      <c r="F1330">
        <v>5</v>
      </c>
      <c r="G1330" s="2">
        <f t="shared" si="141"/>
        <v>24000</v>
      </c>
      <c r="H1330" t="s">
        <v>138</v>
      </c>
      <c r="I1330" t="s">
        <v>141</v>
      </c>
      <c r="J1330" t="s">
        <v>1470</v>
      </c>
      <c r="K1330" t="s">
        <v>3281</v>
      </c>
      <c r="L1330">
        <v>5</v>
      </c>
      <c r="M1330">
        <v>0</v>
      </c>
      <c r="N1330" s="2">
        <f t="shared" si="142"/>
        <v>24000</v>
      </c>
      <c r="O1330" s="2">
        <f t="shared" si="146"/>
        <v>2600</v>
      </c>
      <c r="P1330" s="2">
        <f t="shared" si="143"/>
        <v>13000</v>
      </c>
      <c r="Q1330" s="2">
        <f t="shared" si="144"/>
        <v>11000</v>
      </c>
      <c r="R1330" s="3">
        <f t="shared" si="145"/>
        <v>0.45833333333333331</v>
      </c>
      <c r="S1330" t="s">
        <v>3286</v>
      </c>
      <c r="T1330" t="s">
        <v>3288</v>
      </c>
      <c r="U1330" t="s">
        <v>3290</v>
      </c>
      <c r="V1330" t="s">
        <v>3295</v>
      </c>
      <c r="W1330" t="s">
        <v>3296</v>
      </c>
      <c r="X1330" t="s">
        <v>3306</v>
      </c>
      <c r="Y1330" t="s">
        <v>3307</v>
      </c>
      <c r="Z1330" t="s">
        <v>3311</v>
      </c>
      <c r="AA1330" t="s">
        <v>3313</v>
      </c>
    </row>
    <row r="1331" spans="1:27" x14ac:dyDescent="0.25">
      <c r="A1331" s="1">
        <v>45452</v>
      </c>
      <c r="B1331" t="s">
        <v>50</v>
      </c>
      <c r="C1331" t="s">
        <v>134</v>
      </c>
      <c r="D1331" t="s">
        <v>3322</v>
      </c>
      <c r="E1331" s="2">
        <f t="shared" si="140"/>
        <v>3800</v>
      </c>
      <c r="F1331">
        <v>4</v>
      </c>
      <c r="G1331" s="2">
        <f t="shared" si="141"/>
        <v>15200</v>
      </c>
      <c r="H1331" t="s">
        <v>138</v>
      </c>
      <c r="I1331" t="s">
        <v>140</v>
      </c>
      <c r="J1331" t="s">
        <v>1471</v>
      </c>
      <c r="K1331" t="s">
        <v>3281</v>
      </c>
      <c r="L1331">
        <v>4</v>
      </c>
      <c r="M1331">
        <v>0</v>
      </c>
      <c r="N1331" s="2">
        <f t="shared" si="142"/>
        <v>15200</v>
      </c>
      <c r="O1331" s="2">
        <f t="shared" si="146"/>
        <v>1800</v>
      </c>
      <c r="P1331" s="2">
        <f t="shared" si="143"/>
        <v>7200</v>
      </c>
      <c r="Q1331" s="2">
        <f t="shared" si="144"/>
        <v>8000</v>
      </c>
      <c r="R1331" s="3">
        <f t="shared" si="145"/>
        <v>0.52631578947368418</v>
      </c>
      <c r="S1331" t="s">
        <v>3284</v>
      </c>
      <c r="T1331" t="s">
        <v>3287</v>
      </c>
      <c r="U1331" t="s">
        <v>3290</v>
      </c>
      <c r="V1331" t="s">
        <v>3294</v>
      </c>
      <c r="W1331" t="s">
        <v>3296</v>
      </c>
      <c r="X1331" t="s">
        <v>3306</v>
      </c>
      <c r="Y1331" t="s">
        <v>3308</v>
      </c>
      <c r="Z1331" t="s">
        <v>3310</v>
      </c>
      <c r="AA1331" t="s">
        <v>3315</v>
      </c>
    </row>
    <row r="1332" spans="1:27" x14ac:dyDescent="0.25">
      <c r="A1332" s="1">
        <v>45452</v>
      </c>
      <c r="B1332" t="s">
        <v>52</v>
      </c>
      <c r="C1332" t="s">
        <v>132</v>
      </c>
      <c r="D1332" t="s">
        <v>3320</v>
      </c>
      <c r="E1332" s="2">
        <f t="shared" si="140"/>
        <v>2800</v>
      </c>
      <c r="F1332">
        <v>5</v>
      </c>
      <c r="G1332" s="2">
        <f t="shared" si="141"/>
        <v>14000</v>
      </c>
      <c r="H1332" t="s">
        <v>136</v>
      </c>
      <c r="I1332" t="s">
        <v>141</v>
      </c>
      <c r="J1332" t="s">
        <v>1472</v>
      </c>
      <c r="K1332" t="s">
        <v>3281</v>
      </c>
      <c r="L1332">
        <v>5</v>
      </c>
      <c r="M1332">
        <v>0</v>
      </c>
      <c r="N1332" s="2">
        <f t="shared" si="142"/>
        <v>14000</v>
      </c>
      <c r="O1332" s="2">
        <f t="shared" si="146"/>
        <v>3500</v>
      </c>
      <c r="P1332" s="2">
        <f t="shared" si="143"/>
        <v>17500</v>
      </c>
      <c r="Q1332" s="2">
        <f t="shared" si="144"/>
        <v>-3500</v>
      </c>
      <c r="R1332" s="3">
        <f t="shared" si="145"/>
        <v>-0.25</v>
      </c>
      <c r="S1332" t="s">
        <v>3286</v>
      </c>
      <c r="T1332" t="s">
        <v>3287</v>
      </c>
      <c r="U1332" t="s">
        <v>3291</v>
      </c>
      <c r="V1332" t="s">
        <v>3292</v>
      </c>
      <c r="W1332" t="s">
        <v>3296</v>
      </c>
      <c r="X1332" t="s">
        <v>3306</v>
      </c>
      <c r="Y1332" t="s">
        <v>3308</v>
      </c>
      <c r="Z1332" t="s">
        <v>3311</v>
      </c>
      <c r="AA1332" t="s">
        <v>3312</v>
      </c>
    </row>
    <row r="1333" spans="1:27" x14ac:dyDescent="0.25">
      <c r="A1333" s="1">
        <v>45452</v>
      </c>
      <c r="B1333" t="s">
        <v>109</v>
      </c>
      <c r="C1333" t="s">
        <v>134</v>
      </c>
      <c r="D1333" t="s">
        <v>3318</v>
      </c>
      <c r="E1333" s="2">
        <f t="shared" si="140"/>
        <v>4800</v>
      </c>
      <c r="F1333">
        <v>5</v>
      </c>
      <c r="G1333" s="2">
        <f t="shared" si="141"/>
        <v>24000</v>
      </c>
      <c r="H1333" t="s">
        <v>138</v>
      </c>
      <c r="I1333" t="s">
        <v>141</v>
      </c>
      <c r="J1333" t="s">
        <v>1473</v>
      </c>
      <c r="K1333" t="s">
        <v>3281</v>
      </c>
      <c r="L1333">
        <v>5</v>
      </c>
      <c r="M1333">
        <v>0</v>
      </c>
      <c r="N1333" s="2">
        <f t="shared" si="142"/>
        <v>24000</v>
      </c>
      <c r="O1333" s="2">
        <f t="shared" si="146"/>
        <v>1800</v>
      </c>
      <c r="P1333" s="2">
        <f t="shared" si="143"/>
        <v>9000</v>
      </c>
      <c r="Q1333" s="2">
        <f t="shared" si="144"/>
        <v>15000</v>
      </c>
      <c r="R1333" s="3">
        <f t="shared" si="145"/>
        <v>0.625</v>
      </c>
      <c r="S1333" t="s">
        <v>3284</v>
      </c>
      <c r="T1333" t="s">
        <v>3289</v>
      </c>
      <c r="U1333" t="s">
        <v>3291</v>
      </c>
      <c r="V1333" t="s">
        <v>3295</v>
      </c>
      <c r="W1333" t="s">
        <v>3296</v>
      </c>
      <c r="X1333" t="s">
        <v>3306</v>
      </c>
      <c r="Y1333" t="s">
        <v>3309</v>
      </c>
      <c r="Z1333" t="s">
        <v>3311</v>
      </c>
      <c r="AA1333" t="s">
        <v>3315</v>
      </c>
    </row>
    <row r="1334" spans="1:27" x14ac:dyDescent="0.25">
      <c r="A1334" s="1">
        <v>45452</v>
      </c>
      <c r="B1334" t="s">
        <v>41</v>
      </c>
      <c r="C1334" t="s">
        <v>129</v>
      </c>
      <c r="D1334" t="s">
        <v>3320</v>
      </c>
      <c r="E1334" s="2">
        <f t="shared" si="140"/>
        <v>2800</v>
      </c>
      <c r="F1334">
        <v>4</v>
      </c>
      <c r="G1334" s="2">
        <f t="shared" si="141"/>
        <v>11200</v>
      </c>
      <c r="H1334" t="s">
        <v>136</v>
      </c>
      <c r="I1334" t="s">
        <v>140</v>
      </c>
      <c r="J1334" t="s">
        <v>1474</v>
      </c>
      <c r="K1334" t="s">
        <v>3281</v>
      </c>
      <c r="L1334">
        <v>4</v>
      </c>
      <c r="M1334">
        <v>0</v>
      </c>
      <c r="N1334" s="2">
        <f t="shared" si="142"/>
        <v>11200</v>
      </c>
      <c r="O1334" s="2">
        <f t="shared" si="146"/>
        <v>5000</v>
      </c>
      <c r="P1334" s="2">
        <f t="shared" si="143"/>
        <v>20000</v>
      </c>
      <c r="Q1334" s="2">
        <f t="shared" si="144"/>
        <v>-8800</v>
      </c>
      <c r="R1334" s="3">
        <f t="shared" si="145"/>
        <v>-0.7857142857142857</v>
      </c>
      <c r="S1334" t="s">
        <v>3285</v>
      </c>
      <c r="T1334" t="s">
        <v>3288</v>
      </c>
      <c r="U1334" t="s">
        <v>3291</v>
      </c>
      <c r="V1334" t="s">
        <v>3294</v>
      </c>
      <c r="W1334" t="s">
        <v>3296</v>
      </c>
      <c r="X1334" t="s">
        <v>3306</v>
      </c>
      <c r="Y1334" t="s">
        <v>3308</v>
      </c>
      <c r="Z1334" t="s">
        <v>3311</v>
      </c>
      <c r="AA1334" t="s">
        <v>3313</v>
      </c>
    </row>
    <row r="1335" spans="1:27" x14ac:dyDescent="0.25">
      <c r="A1335" s="1">
        <v>45452</v>
      </c>
      <c r="B1335" t="s">
        <v>46</v>
      </c>
      <c r="C1335" t="s">
        <v>122</v>
      </c>
      <c r="D1335" t="s">
        <v>3317</v>
      </c>
      <c r="E1335" s="2">
        <f t="shared" si="140"/>
        <v>6800</v>
      </c>
      <c r="F1335">
        <v>3</v>
      </c>
      <c r="G1335" s="2">
        <f t="shared" si="141"/>
        <v>20400</v>
      </c>
      <c r="H1335" t="s">
        <v>136</v>
      </c>
      <c r="I1335" t="s">
        <v>140</v>
      </c>
      <c r="J1335" t="s">
        <v>1475</v>
      </c>
      <c r="K1335" t="s">
        <v>3281</v>
      </c>
      <c r="L1335">
        <v>3</v>
      </c>
      <c r="M1335">
        <v>0</v>
      </c>
      <c r="N1335" s="2">
        <f t="shared" si="142"/>
        <v>20400</v>
      </c>
      <c r="O1335" s="2">
        <f t="shared" si="146"/>
        <v>900</v>
      </c>
      <c r="P1335" s="2">
        <f t="shared" si="143"/>
        <v>2700</v>
      </c>
      <c r="Q1335" s="2">
        <f t="shared" si="144"/>
        <v>17700</v>
      </c>
      <c r="R1335" s="3">
        <f t="shared" si="145"/>
        <v>0.86764705882352944</v>
      </c>
      <c r="S1335" t="s">
        <v>3286</v>
      </c>
      <c r="T1335" t="s">
        <v>3288</v>
      </c>
      <c r="U1335" t="s">
        <v>3290</v>
      </c>
      <c r="V1335" t="s">
        <v>3294</v>
      </c>
      <c r="W1335" t="s">
        <v>3296</v>
      </c>
      <c r="X1335" t="s">
        <v>3306</v>
      </c>
      <c r="Y1335" t="s">
        <v>3309</v>
      </c>
      <c r="Z1335" t="s">
        <v>3310</v>
      </c>
      <c r="AA1335" t="s">
        <v>3313</v>
      </c>
    </row>
    <row r="1336" spans="1:27" x14ac:dyDescent="0.25">
      <c r="A1336" s="1">
        <v>45453</v>
      </c>
      <c r="B1336" t="s">
        <v>84</v>
      </c>
      <c r="C1336" t="s">
        <v>126</v>
      </c>
      <c r="D1336" t="s">
        <v>3319</v>
      </c>
      <c r="E1336" s="2">
        <f t="shared" si="140"/>
        <v>1300</v>
      </c>
      <c r="F1336">
        <v>1</v>
      </c>
      <c r="G1336" s="2">
        <f t="shared" si="141"/>
        <v>1300</v>
      </c>
      <c r="H1336" t="s">
        <v>136</v>
      </c>
      <c r="I1336" t="s">
        <v>139</v>
      </c>
      <c r="J1336" t="s">
        <v>1476</v>
      </c>
      <c r="K1336" t="s">
        <v>3281</v>
      </c>
      <c r="L1336">
        <v>1</v>
      </c>
      <c r="M1336">
        <v>0</v>
      </c>
      <c r="N1336" s="2">
        <f t="shared" si="142"/>
        <v>1300</v>
      </c>
      <c r="O1336" s="2">
        <f t="shared" si="146"/>
        <v>2600</v>
      </c>
      <c r="P1336" s="2">
        <f t="shared" si="143"/>
        <v>2600</v>
      </c>
      <c r="Q1336" s="2">
        <f t="shared" si="144"/>
        <v>-1300</v>
      </c>
      <c r="R1336" s="3">
        <f t="shared" si="145"/>
        <v>-1</v>
      </c>
      <c r="S1336" t="s">
        <v>3284</v>
      </c>
      <c r="T1336" t="s">
        <v>3287</v>
      </c>
      <c r="U1336" t="s">
        <v>3291</v>
      </c>
      <c r="V1336" t="s">
        <v>3294</v>
      </c>
      <c r="W1336" t="s">
        <v>3296</v>
      </c>
      <c r="X1336" t="s">
        <v>3300</v>
      </c>
      <c r="Y1336" t="s">
        <v>3307</v>
      </c>
      <c r="Z1336" t="s">
        <v>3310</v>
      </c>
      <c r="AA1336" t="s">
        <v>3313</v>
      </c>
    </row>
    <row r="1337" spans="1:27" x14ac:dyDescent="0.25">
      <c r="A1337" s="1">
        <v>45453</v>
      </c>
      <c r="B1337" t="s">
        <v>112</v>
      </c>
      <c r="C1337" t="s">
        <v>128</v>
      </c>
      <c r="D1337" t="s">
        <v>3322</v>
      </c>
      <c r="E1337" s="2">
        <f t="shared" si="140"/>
        <v>3800</v>
      </c>
      <c r="F1337">
        <v>3</v>
      </c>
      <c r="G1337" s="2">
        <f t="shared" si="141"/>
        <v>11400</v>
      </c>
      <c r="H1337" t="s">
        <v>137</v>
      </c>
      <c r="I1337" t="s">
        <v>141</v>
      </c>
      <c r="J1337" t="s">
        <v>1477</v>
      </c>
      <c r="K1337" t="s">
        <v>3283</v>
      </c>
      <c r="L1337">
        <v>3</v>
      </c>
      <c r="M1337">
        <v>0</v>
      </c>
      <c r="N1337" s="2">
        <f t="shared" si="142"/>
        <v>11400</v>
      </c>
      <c r="O1337" s="2">
        <f t="shared" si="146"/>
        <v>900</v>
      </c>
      <c r="P1337" s="2">
        <f t="shared" si="143"/>
        <v>2700</v>
      </c>
      <c r="Q1337" s="2">
        <f t="shared" si="144"/>
        <v>8700</v>
      </c>
      <c r="R1337" s="3">
        <f t="shared" si="145"/>
        <v>0.76315789473684215</v>
      </c>
      <c r="S1337" t="s">
        <v>3285</v>
      </c>
      <c r="T1337" t="s">
        <v>3287</v>
      </c>
      <c r="U1337" t="s">
        <v>3290</v>
      </c>
      <c r="V1337" t="s">
        <v>3292</v>
      </c>
      <c r="W1337" t="s">
        <v>3296</v>
      </c>
      <c r="X1337" t="s">
        <v>3300</v>
      </c>
      <c r="Y1337" t="s">
        <v>3308</v>
      </c>
      <c r="Z1337" t="s">
        <v>3310</v>
      </c>
      <c r="AA1337" t="s">
        <v>3313</v>
      </c>
    </row>
    <row r="1338" spans="1:27" x14ac:dyDescent="0.25">
      <c r="A1338" s="1">
        <v>45453</v>
      </c>
      <c r="B1338" t="s">
        <v>110</v>
      </c>
      <c r="C1338" t="s">
        <v>125</v>
      </c>
      <c r="D1338" t="s">
        <v>3319</v>
      </c>
      <c r="E1338" s="2">
        <f t="shared" si="140"/>
        <v>1300</v>
      </c>
      <c r="F1338">
        <v>5</v>
      </c>
      <c r="G1338" s="2">
        <f t="shared" si="141"/>
        <v>6500</v>
      </c>
      <c r="H1338" t="s">
        <v>137</v>
      </c>
      <c r="I1338" t="s">
        <v>140</v>
      </c>
      <c r="J1338" t="s">
        <v>1478</v>
      </c>
      <c r="K1338" t="s">
        <v>3281</v>
      </c>
      <c r="L1338">
        <v>5</v>
      </c>
      <c r="M1338">
        <v>0</v>
      </c>
      <c r="N1338" s="2">
        <f t="shared" si="142"/>
        <v>6500</v>
      </c>
      <c r="O1338" s="2">
        <f t="shared" si="146"/>
        <v>900</v>
      </c>
      <c r="P1338" s="2">
        <f t="shared" si="143"/>
        <v>4500</v>
      </c>
      <c r="Q1338" s="2">
        <f t="shared" si="144"/>
        <v>2000</v>
      </c>
      <c r="R1338" s="3">
        <f t="shared" si="145"/>
        <v>0.30769230769230771</v>
      </c>
      <c r="S1338" t="s">
        <v>3286</v>
      </c>
      <c r="T1338" t="s">
        <v>3288</v>
      </c>
      <c r="U1338" t="s">
        <v>3291</v>
      </c>
      <c r="V1338" t="s">
        <v>3292</v>
      </c>
      <c r="W1338" t="s">
        <v>3296</v>
      </c>
      <c r="X1338" t="s">
        <v>3300</v>
      </c>
      <c r="Y1338" t="s">
        <v>3307</v>
      </c>
      <c r="Z1338" t="s">
        <v>3311</v>
      </c>
      <c r="AA1338" t="s">
        <v>3312</v>
      </c>
    </row>
    <row r="1339" spans="1:27" x14ac:dyDescent="0.25">
      <c r="A1339" s="1">
        <v>45453</v>
      </c>
      <c r="B1339" t="s">
        <v>59</v>
      </c>
      <c r="C1339" t="s">
        <v>133</v>
      </c>
      <c r="D1339" t="s">
        <v>3319</v>
      </c>
      <c r="E1339" s="2">
        <f t="shared" si="140"/>
        <v>1300</v>
      </c>
      <c r="F1339">
        <v>1</v>
      </c>
      <c r="G1339" s="2">
        <f t="shared" si="141"/>
        <v>1300</v>
      </c>
      <c r="H1339" t="s">
        <v>138</v>
      </c>
      <c r="I1339" t="s">
        <v>141</v>
      </c>
      <c r="J1339" t="s">
        <v>1479</v>
      </c>
      <c r="K1339" t="s">
        <v>3281</v>
      </c>
      <c r="L1339">
        <v>1</v>
      </c>
      <c r="M1339">
        <v>0</v>
      </c>
      <c r="N1339" s="2">
        <f t="shared" si="142"/>
        <v>1300</v>
      </c>
      <c r="O1339" s="2">
        <f t="shared" si="146"/>
        <v>3500</v>
      </c>
      <c r="P1339" s="2">
        <f t="shared" si="143"/>
        <v>3500</v>
      </c>
      <c r="Q1339" s="2">
        <f t="shared" si="144"/>
        <v>-2200</v>
      </c>
      <c r="R1339" s="3">
        <f t="shared" si="145"/>
        <v>-1.6923076923076923</v>
      </c>
      <c r="S1339" t="s">
        <v>3286</v>
      </c>
      <c r="T1339" t="s">
        <v>3288</v>
      </c>
      <c r="U1339" t="s">
        <v>3291</v>
      </c>
      <c r="V1339" t="s">
        <v>3292</v>
      </c>
      <c r="W1339" t="s">
        <v>3296</v>
      </c>
      <c r="X1339" t="s">
        <v>3300</v>
      </c>
      <c r="Y1339" t="s">
        <v>3307</v>
      </c>
      <c r="Z1339" t="s">
        <v>3310</v>
      </c>
      <c r="AA1339" t="s">
        <v>3315</v>
      </c>
    </row>
    <row r="1340" spans="1:27" x14ac:dyDescent="0.25">
      <c r="A1340" s="1">
        <v>45453</v>
      </c>
      <c r="B1340" t="s">
        <v>43</v>
      </c>
      <c r="C1340" t="s">
        <v>133</v>
      </c>
      <c r="D1340" t="s">
        <v>3318</v>
      </c>
      <c r="E1340" s="2">
        <f t="shared" si="140"/>
        <v>4800</v>
      </c>
      <c r="F1340">
        <v>2</v>
      </c>
      <c r="G1340" s="2">
        <f t="shared" si="141"/>
        <v>9600</v>
      </c>
      <c r="H1340" t="s">
        <v>138</v>
      </c>
      <c r="I1340" t="s">
        <v>140</v>
      </c>
      <c r="J1340" t="s">
        <v>1480</v>
      </c>
      <c r="K1340" t="s">
        <v>3281</v>
      </c>
      <c r="L1340">
        <v>2</v>
      </c>
      <c r="M1340">
        <v>0</v>
      </c>
      <c r="N1340" s="2">
        <f t="shared" si="142"/>
        <v>9600</v>
      </c>
      <c r="O1340" s="2">
        <f t="shared" si="146"/>
        <v>3500</v>
      </c>
      <c r="P1340" s="2">
        <f t="shared" si="143"/>
        <v>7000</v>
      </c>
      <c r="Q1340" s="2">
        <f t="shared" si="144"/>
        <v>2600</v>
      </c>
      <c r="R1340" s="3">
        <f t="shared" si="145"/>
        <v>0.27083333333333331</v>
      </c>
      <c r="S1340" t="s">
        <v>3285</v>
      </c>
      <c r="T1340" t="s">
        <v>3289</v>
      </c>
      <c r="U1340" t="s">
        <v>3290</v>
      </c>
      <c r="V1340" t="s">
        <v>3293</v>
      </c>
      <c r="W1340" t="s">
        <v>3296</v>
      </c>
      <c r="X1340" t="s">
        <v>3300</v>
      </c>
      <c r="Y1340" t="s">
        <v>3309</v>
      </c>
      <c r="Z1340" t="s">
        <v>3310</v>
      </c>
      <c r="AA1340" t="s">
        <v>3314</v>
      </c>
    </row>
    <row r="1341" spans="1:27" x14ac:dyDescent="0.25">
      <c r="A1341" s="1">
        <v>45454</v>
      </c>
      <c r="B1341" t="s">
        <v>84</v>
      </c>
      <c r="C1341" t="s">
        <v>132</v>
      </c>
      <c r="D1341" t="s">
        <v>3318</v>
      </c>
      <c r="E1341" s="2">
        <f t="shared" si="140"/>
        <v>4800</v>
      </c>
      <c r="F1341">
        <v>3</v>
      </c>
      <c r="G1341" s="2">
        <f t="shared" si="141"/>
        <v>14400</v>
      </c>
      <c r="H1341" t="s">
        <v>136</v>
      </c>
      <c r="I1341" t="s">
        <v>140</v>
      </c>
      <c r="J1341" t="s">
        <v>1481</v>
      </c>
      <c r="K1341" t="s">
        <v>3281</v>
      </c>
      <c r="L1341">
        <v>3</v>
      </c>
      <c r="M1341">
        <v>0</v>
      </c>
      <c r="N1341" s="2">
        <f t="shared" si="142"/>
        <v>14400</v>
      </c>
      <c r="O1341" s="2">
        <f t="shared" si="146"/>
        <v>900</v>
      </c>
      <c r="P1341" s="2">
        <f t="shared" si="143"/>
        <v>2700</v>
      </c>
      <c r="Q1341" s="2">
        <f t="shared" si="144"/>
        <v>11700</v>
      </c>
      <c r="R1341" s="3">
        <f t="shared" si="145"/>
        <v>0.8125</v>
      </c>
      <c r="S1341" t="s">
        <v>3284</v>
      </c>
      <c r="T1341" t="s">
        <v>3288</v>
      </c>
      <c r="U1341" t="s">
        <v>3290</v>
      </c>
      <c r="V1341" t="s">
        <v>3294</v>
      </c>
      <c r="W1341" t="s">
        <v>3296</v>
      </c>
      <c r="X1341" t="s">
        <v>3301</v>
      </c>
      <c r="Y1341" t="s">
        <v>3307</v>
      </c>
      <c r="Z1341" t="s">
        <v>3310</v>
      </c>
      <c r="AA1341" t="s">
        <v>3315</v>
      </c>
    </row>
    <row r="1342" spans="1:27" x14ac:dyDescent="0.25">
      <c r="A1342" s="1">
        <v>45454</v>
      </c>
      <c r="B1342" t="s">
        <v>64</v>
      </c>
      <c r="C1342" t="s">
        <v>131</v>
      </c>
      <c r="D1342" t="s">
        <v>3319</v>
      </c>
      <c r="E1342" s="2">
        <f t="shared" si="140"/>
        <v>1300</v>
      </c>
      <c r="F1342">
        <v>5</v>
      </c>
      <c r="G1342" s="2">
        <f t="shared" si="141"/>
        <v>6500</v>
      </c>
      <c r="H1342" t="s">
        <v>137</v>
      </c>
      <c r="I1342" t="s">
        <v>139</v>
      </c>
      <c r="J1342" t="s">
        <v>1482</v>
      </c>
      <c r="K1342" t="s">
        <v>3281</v>
      </c>
      <c r="L1342">
        <v>5</v>
      </c>
      <c r="M1342">
        <v>100</v>
      </c>
      <c r="N1342" s="2">
        <f t="shared" si="142"/>
        <v>6400</v>
      </c>
      <c r="O1342" s="2">
        <f t="shared" si="146"/>
        <v>1000</v>
      </c>
      <c r="P1342" s="2">
        <f t="shared" si="143"/>
        <v>5000</v>
      </c>
      <c r="Q1342" s="2">
        <f t="shared" si="144"/>
        <v>1400</v>
      </c>
      <c r="R1342" s="3">
        <f t="shared" si="145"/>
        <v>0.21875</v>
      </c>
      <c r="S1342" t="s">
        <v>3286</v>
      </c>
      <c r="T1342" t="s">
        <v>3288</v>
      </c>
      <c r="U1342" t="s">
        <v>3291</v>
      </c>
      <c r="V1342" t="s">
        <v>3292</v>
      </c>
      <c r="W1342" t="s">
        <v>3296</v>
      </c>
      <c r="X1342" t="s">
        <v>3301</v>
      </c>
      <c r="Y1342" t="s">
        <v>3308</v>
      </c>
      <c r="Z1342" t="s">
        <v>3311</v>
      </c>
      <c r="AA1342" t="s">
        <v>3314</v>
      </c>
    </row>
    <row r="1343" spans="1:27" x14ac:dyDescent="0.25">
      <c r="A1343" s="1">
        <v>45454</v>
      </c>
      <c r="B1343" t="s">
        <v>118</v>
      </c>
      <c r="C1343" t="s">
        <v>123</v>
      </c>
      <c r="D1343" t="s">
        <v>3328</v>
      </c>
      <c r="E1343" s="2">
        <f t="shared" si="140"/>
        <v>1500</v>
      </c>
      <c r="F1343">
        <v>3</v>
      </c>
      <c r="G1343" s="2">
        <f t="shared" si="141"/>
        <v>4500</v>
      </c>
      <c r="H1343" t="s">
        <v>136</v>
      </c>
      <c r="I1343" t="s">
        <v>141</v>
      </c>
      <c r="J1343" t="s">
        <v>1483</v>
      </c>
      <c r="K1343" t="s">
        <v>3282</v>
      </c>
      <c r="L1343">
        <v>3</v>
      </c>
      <c r="M1343">
        <v>50</v>
      </c>
      <c r="N1343" s="2">
        <f t="shared" si="142"/>
        <v>4450</v>
      </c>
      <c r="O1343" s="2">
        <f t="shared" si="146"/>
        <v>1800</v>
      </c>
      <c r="P1343" s="2">
        <f t="shared" si="143"/>
        <v>5400</v>
      </c>
      <c r="Q1343" s="2">
        <f t="shared" si="144"/>
        <v>-950</v>
      </c>
      <c r="R1343" s="3">
        <f t="shared" si="145"/>
        <v>-0.21348314606741572</v>
      </c>
      <c r="S1343" t="s">
        <v>3286</v>
      </c>
      <c r="T1343" t="s">
        <v>3287</v>
      </c>
      <c r="U1343" t="s">
        <v>3291</v>
      </c>
      <c r="V1343" t="s">
        <v>3292</v>
      </c>
      <c r="W1343" t="s">
        <v>3296</v>
      </c>
      <c r="X1343" t="s">
        <v>3301</v>
      </c>
      <c r="Y1343" t="s">
        <v>3308</v>
      </c>
      <c r="Z1343" t="s">
        <v>3311</v>
      </c>
      <c r="AA1343" t="s">
        <v>3315</v>
      </c>
    </row>
    <row r="1344" spans="1:27" x14ac:dyDescent="0.25">
      <c r="A1344" s="1">
        <v>45454</v>
      </c>
      <c r="B1344" t="s">
        <v>36</v>
      </c>
      <c r="C1344" t="s">
        <v>128</v>
      </c>
      <c r="D1344" t="s">
        <v>3320</v>
      </c>
      <c r="E1344" s="2">
        <f t="shared" si="140"/>
        <v>2800</v>
      </c>
      <c r="F1344">
        <v>5</v>
      </c>
      <c r="G1344" s="2">
        <f t="shared" si="141"/>
        <v>14000</v>
      </c>
      <c r="H1344" t="s">
        <v>137</v>
      </c>
      <c r="I1344" t="s">
        <v>140</v>
      </c>
      <c r="J1344" t="s">
        <v>1484</v>
      </c>
      <c r="K1344" t="s">
        <v>3283</v>
      </c>
      <c r="L1344">
        <v>5</v>
      </c>
      <c r="M1344">
        <v>0</v>
      </c>
      <c r="N1344" s="2">
        <f t="shared" si="142"/>
        <v>14000</v>
      </c>
      <c r="O1344" s="2">
        <f t="shared" si="146"/>
        <v>900</v>
      </c>
      <c r="P1344" s="2">
        <f t="shared" si="143"/>
        <v>4500</v>
      </c>
      <c r="Q1344" s="2">
        <f t="shared" si="144"/>
        <v>9500</v>
      </c>
      <c r="R1344" s="3">
        <f t="shared" si="145"/>
        <v>0.6785714285714286</v>
      </c>
      <c r="S1344" t="s">
        <v>3285</v>
      </c>
      <c r="T1344" t="s">
        <v>3288</v>
      </c>
      <c r="U1344" t="s">
        <v>3291</v>
      </c>
      <c r="V1344" t="s">
        <v>3293</v>
      </c>
      <c r="W1344" t="s">
        <v>3296</v>
      </c>
      <c r="X1344" t="s">
        <v>3301</v>
      </c>
      <c r="Y1344" t="s">
        <v>3307</v>
      </c>
      <c r="Z1344" t="s">
        <v>3310</v>
      </c>
      <c r="AA1344" t="s">
        <v>3313</v>
      </c>
    </row>
    <row r="1345" spans="1:27" x14ac:dyDescent="0.25">
      <c r="A1345" s="1">
        <v>45454</v>
      </c>
      <c r="B1345" t="s">
        <v>79</v>
      </c>
      <c r="C1345" t="s">
        <v>126</v>
      </c>
      <c r="D1345" t="s">
        <v>3319</v>
      </c>
      <c r="E1345" s="2">
        <f t="shared" si="140"/>
        <v>1300</v>
      </c>
      <c r="F1345">
        <v>1</v>
      </c>
      <c r="G1345" s="2">
        <f t="shared" si="141"/>
        <v>1300</v>
      </c>
      <c r="H1345" t="s">
        <v>137</v>
      </c>
      <c r="I1345" t="s">
        <v>141</v>
      </c>
      <c r="J1345" t="s">
        <v>1485</v>
      </c>
      <c r="K1345" t="s">
        <v>3281</v>
      </c>
      <c r="L1345">
        <v>1</v>
      </c>
      <c r="M1345">
        <v>0</v>
      </c>
      <c r="N1345" s="2">
        <f t="shared" si="142"/>
        <v>1300</v>
      </c>
      <c r="O1345" s="2">
        <f t="shared" si="146"/>
        <v>900</v>
      </c>
      <c r="P1345" s="2">
        <f t="shared" si="143"/>
        <v>900</v>
      </c>
      <c r="Q1345" s="2">
        <f t="shared" si="144"/>
        <v>400</v>
      </c>
      <c r="R1345" s="3">
        <f t="shared" si="145"/>
        <v>0.30769230769230771</v>
      </c>
      <c r="S1345" t="s">
        <v>3284</v>
      </c>
      <c r="T1345" t="s">
        <v>3287</v>
      </c>
      <c r="U1345" t="s">
        <v>3290</v>
      </c>
      <c r="V1345" t="s">
        <v>3294</v>
      </c>
      <c r="W1345" t="s">
        <v>3296</v>
      </c>
      <c r="X1345" t="s">
        <v>3301</v>
      </c>
      <c r="Y1345" t="s">
        <v>3308</v>
      </c>
      <c r="Z1345" t="s">
        <v>3311</v>
      </c>
      <c r="AA1345" t="s">
        <v>3313</v>
      </c>
    </row>
    <row r="1346" spans="1:27" x14ac:dyDescent="0.25">
      <c r="A1346" s="1">
        <v>45454</v>
      </c>
      <c r="B1346" t="s">
        <v>78</v>
      </c>
      <c r="C1346" t="s">
        <v>124</v>
      </c>
      <c r="D1346" t="s">
        <v>3319</v>
      </c>
      <c r="E1346" s="2">
        <f t="shared" ref="E1346:E1409" si="147">IF(AND(C1346="Cinnamon Rolls", D1346="Large Pack"), 1500,
IF(AND(C1346="Cinnamon Rolls", D1346="Small Pack"), 800,
IF(AND(C1346="Cinnamon Rolls", D1346="Party Pack"), 2800,
IF(D1346="500g",1300,
IF(D1346="1000g",2800,
IF(D1346="1500g",3800,
IF(D1346="2000g",4800,
IF(D1346="2500g",5800,
IF(D1346="3000g",6800,"")))))))))</f>
        <v>1300</v>
      </c>
      <c r="F1346">
        <v>1</v>
      </c>
      <c r="G1346" s="2">
        <f t="shared" ref="G1346:G1409" si="148">F1346*E1346</f>
        <v>1300</v>
      </c>
      <c r="H1346" t="s">
        <v>138</v>
      </c>
      <c r="I1346" t="s">
        <v>141</v>
      </c>
      <c r="J1346" t="s">
        <v>1486</v>
      </c>
      <c r="K1346" t="s">
        <v>3281</v>
      </c>
      <c r="L1346">
        <v>1</v>
      </c>
      <c r="M1346">
        <v>100</v>
      </c>
      <c r="N1346" s="2">
        <f t="shared" ref="N1346:N1409" si="149">G1346-M1346</f>
        <v>1200</v>
      </c>
      <c r="O1346" s="2">
        <f t="shared" si="146"/>
        <v>1800</v>
      </c>
      <c r="P1346" s="2">
        <f t="shared" ref="P1346:P1409" si="150">L1346*O1346</f>
        <v>1800</v>
      </c>
      <c r="Q1346" s="2">
        <f t="shared" ref="Q1346:Q1409" si="151">N1346-P1346</f>
        <v>-600</v>
      </c>
      <c r="R1346" s="3">
        <f t="shared" ref="R1346:R1409" si="152">Q1346/N1346*100%</f>
        <v>-0.5</v>
      </c>
      <c r="S1346" t="s">
        <v>3284</v>
      </c>
      <c r="T1346" t="s">
        <v>3289</v>
      </c>
      <c r="U1346" t="s">
        <v>3290</v>
      </c>
      <c r="V1346" t="s">
        <v>3292</v>
      </c>
      <c r="W1346" t="s">
        <v>3296</v>
      </c>
      <c r="X1346" t="s">
        <v>3301</v>
      </c>
      <c r="Y1346" t="s">
        <v>3307</v>
      </c>
      <c r="Z1346" t="s">
        <v>3310</v>
      </c>
      <c r="AA1346" t="s">
        <v>3312</v>
      </c>
    </row>
    <row r="1347" spans="1:27" x14ac:dyDescent="0.25">
      <c r="A1347" s="1">
        <v>45455</v>
      </c>
      <c r="B1347" t="s">
        <v>78</v>
      </c>
      <c r="C1347" t="s">
        <v>131</v>
      </c>
      <c r="D1347" t="s">
        <v>3320</v>
      </c>
      <c r="E1347" s="2">
        <f t="shared" si="147"/>
        <v>2800</v>
      </c>
      <c r="F1347">
        <v>1</v>
      </c>
      <c r="G1347" s="2">
        <f t="shared" si="148"/>
        <v>2800</v>
      </c>
      <c r="H1347" t="s">
        <v>136</v>
      </c>
      <c r="I1347" t="s">
        <v>140</v>
      </c>
      <c r="J1347" t="s">
        <v>1487</v>
      </c>
      <c r="K1347" t="s">
        <v>3281</v>
      </c>
      <c r="L1347">
        <v>1</v>
      </c>
      <c r="M1347">
        <v>0</v>
      </c>
      <c r="N1347" s="2">
        <f t="shared" si="149"/>
        <v>2800</v>
      </c>
      <c r="O1347" s="2">
        <f t="shared" ref="O1347:O1410" si="153">IF(AND(C1348="Cinnamon Rolls", D1348="Small Pack"), 400,
IF(AND(C1348="Cinnamon Rolls", D1348="Large Pack"), 1000,
IF(AND(C1348="Cinnamon Rolls", D1348="Party Pack"), 1300,
IF(D1348="500g", 900,
IF(D1348="1000g", 1800,
IF(D1348="1500g", 2600,
IF(D1348="2000g", 3500,
IF(D1348="2500g", 4200,
IF(D1348="3000g", 5000, "")))))))))</f>
        <v>2600</v>
      </c>
      <c r="P1347" s="2">
        <f t="shared" si="150"/>
        <v>2600</v>
      </c>
      <c r="Q1347" s="2">
        <f t="shared" si="151"/>
        <v>200</v>
      </c>
      <c r="R1347" s="3">
        <f t="shared" si="152"/>
        <v>7.1428571428571425E-2</v>
      </c>
      <c r="S1347" t="s">
        <v>3286</v>
      </c>
      <c r="T1347" t="s">
        <v>3287</v>
      </c>
      <c r="U1347" t="s">
        <v>3291</v>
      </c>
      <c r="V1347" t="s">
        <v>3293</v>
      </c>
      <c r="W1347" t="s">
        <v>3296</v>
      </c>
      <c r="X1347" t="s">
        <v>3302</v>
      </c>
      <c r="Y1347" t="s">
        <v>3309</v>
      </c>
      <c r="Z1347" t="s">
        <v>3311</v>
      </c>
      <c r="AA1347" t="s">
        <v>3315</v>
      </c>
    </row>
    <row r="1348" spans="1:27" x14ac:dyDescent="0.25">
      <c r="A1348" s="1">
        <v>45455</v>
      </c>
      <c r="B1348" t="s">
        <v>71</v>
      </c>
      <c r="C1348" t="s">
        <v>130</v>
      </c>
      <c r="D1348" t="s">
        <v>3322</v>
      </c>
      <c r="E1348" s="2">
        <f t="shared" si="147"/>
        <v>3800</v>
      </c>
      <c r="F1348">
        <v>5</v>
      </c>
      <c r="G1348" s="2">
        <f t="shared" si="148"/>
        <v>19000</v>
      </c>
      <c r="H1348" t="s">
        <v>137</v>
      </c>
      <c r="I1348" t="s">
        <v>140</v>
      </c>
      <c r="J1348" t="s">
        <v>1488</v>
      </c>
      <c r="K1348" t="s">
        <v>3281</v>
      </c>
      <c r="L1348">
        <v>5</v>
      </c>
      <c r="M1348">
        <v>0</v>
      </c>
      <c r="N1348" s="2">
        <f t="shared" si="149"/>
        <v>19000</v>
      </c>
      <c r="O1348" s="2">
        <f t="shared" si="153"/>
        <v>900</v>
      </c>
      <c r="P1348" s="2">
        <f t="shared" si="150"/>
        <v>4500</v>
      </c>
      <c r="Q1348" s="2">
        <f t="shared" si="151"/>
        <v>14500</v>
      </c>
      <c r="R1348" s="3">
        <f t="shared" si="152"/>
        <v>0.76315789473684215</v>
      </c>
      <c r="S1348" t="s">
        <v>3284</v>
      </c>
      <c r="T1348" t="s">
        <v>3289</v>
      </c>
      <c r="U1348" t="s">
        <v>3291</v>
      </c>
      <c r="V1348" t="s">
        <v>3295</v>
      </c>
      <c r="W1348" t="s">
        <v>3296</v>
      </c>
      <c r="X1348" t="s">
        <v>3302</v>
      </c>
      <c r="Y1348" t="s">
        <v>3307</v>
      </c>
      <c r="Z1348" t="s">
        <v>3310</v>
      </c>
      <c r="AA1348" t="s">
        <v>3315</v>
      </c>
    </row>
    <row r="1349" spans="1:27" x14ac:dyDescent="0.25">
      <c r="A1349" s="1">
        <v>45455</v>
      </c>
      <c r="B1349" t="s">
        <v>81</v>
      </c>
      <c r="C1349" t="s">
        <v>131</v>
      </c>
      <c r="D1349" t="s">
        <v>3319</v>
      </c>
      <c r="E1349" s="2">
        <f t="shared" si="147"/>
        <v>1300</v>
      </c>
      <c r="F1349">
        <v>1</v>
      </c>
      <c r="G1349" s="2">
        <f t="shared" si="148"/>
        <v>1300</v>
      </c>
      <c r="H1349" t="s">
        <v>137</v>
      </c>
      <c r="I1349" t="s">
        <v>139</v>
      </c>
      <c r="J1349" t="s">
        <v>1489</v>
      </c>
      <c r="K1349" t="s">
        <v>3281</v>
      </c>
      <c r="L1349">
        <v>1</v>
      </c>
      <c r="M1349">
        <v>50</v>
      </c>
      <c r="N1349" s="2">
        <f t="shared" si="149"/>
        <v>1250</v>
      </c>
      <c r="O1349" s="2">
        <f t="shared" si="153"/>
        <v>900</v>
      </c>
      <c r="P1349" s="2">
        <f t="shared" si="150"/>
        <v>900</v>
      </c>
      <c r="Q1349" s="2">
        <f t="shared" si="151"/>
        <v>350</v>
      </c>
      <c r="R1349" s="3">
        <f t="shared" si="152"/>
        <v>0.28000000000000003</v>
      </c>
      <c r="S1349" t="s">
        <v>3284</v>
      </c>
      <c r="T1349" t="s">
        <v>3289</v>
      </c>
      <c r="U1349" t="s">
        <v>3291</v>
      </c>
      <c r="V1349" t="s">
        <v>3295</v>
      </c>
      <c r="W1349" t="s">
        <v>3296</v>
      </c>
      <c r="X1349" t="s">
        <v>3302</v>
      </c>
      <c r="Y1349" t="s">
        <v>3307</v>
      </c>
      <c r="Z1349" t="s">
        <v>3310</v>
      </c>
      <c r="AA1349" t="s">
        <v>3315</v>
      </c>
    </row>
    <row r="1350" spans="1:27" x14ac:dyDescent="0.25">
      <c r="A1350" s="1">
        <v>45455</v>
      </c>
      <c r="B1350" t="s">
        <v>68</v>
      </c>
      <c r="C1350" t="s">
        <v>127</v>
      </c>
      <c r="D1350" t="s">
        <v>3319</v>
      </c>
      <c r="E1350" s="2">
        <f t="shared" si="147"/>
        <v>1300</v>
      </c>
      <c r="F1350">
        <v>5</v>
      </c>
      <c r="G1350" s="2">
        <f t="shared" si="148"/>
        <v>6500</v>
      </c>
      <c r="H1350" t="s">
        <v>136</v>
      </c>
      <c r="I1350" t="s">
        <v>141</v>
      </c>
      <c r="J1350" t="s">
        <v>1490</v>
      </c>
      <c r="K1350" t="s">
        <v>3281</v>
      </c>
      <c r="L1350">
        <v>5</v>
      </c>
      <c r="M1350">
        <v>0</v>
      </c>
      <c r="N1350" s="2">
        <f t="shared" si="149"/>
        <v>6500</v>
      </c>
      <c r="O1350" s="2">
        <f t="shared" si="153"/>
        <v>2600</v>
      </c>
      <c r="P1350" s="2">
        <f t="shared" si="150"/>
        <v>13000</v>
      </c>
      <c r="Q1350" s="2">
        <f t="shared" si="151"/>
        <v>-6500</v>
      </c>
      <c r="R1350" s="3">
        <f t="shared" si="152"/>
        <v>-1</v>
      </c>
      <c r="S1350" t="s">
        <v>3284</v>
      </c>
      <c r="T1350" t="s">
        <v>3287</v>
      </c>
      <c r="U1350" t="s">
        <v>3290</v>
      </c>
      <c r="V1350" t="s">
        <v>3295</v>
      </c>
      <c r="W1350" t="s">
        <v>3296</v>
      </c>
      <c r="X1350" t="s">
        <v>3302</v>
      </c>
      <c r="Y1350" t="s">
        <v>3308</v>
      </c>
      <c r="Z1350" t="s">
        <v>3311</v>
      </c>
      <c r="AA1350" t="s">
        <v>3313</v>
      </c>
    </row>
    <row r="1351" spans="1:27" x14ac:dyDescent="0.25">
      <c r="A1351" s="1">
        <v>45455</v>
      </c>
      <c r="B1351" t="s">
        <v>29</v>
      </c>
      <c r="C1351" t="s">
        <v>125</v>
      </c>
      <c r="D1351" t="s">
        <v>3322</v>
      </c>
      <c r="E1351" s="2">
        <f t="shared" si="147"/>
        <v>3800</v>
      </c>
      <c r="F1351">
        <v>2</v>
      </c>
      <c r="G1351" s="2">
        <f t="shared" si="148"/>
        <v>7600</v>
      </c>
      <c r="H1351" t="s">
        <v>136</v>
      </c>
      <c r="I1351" t="s">
        <v>140</v>
      </c>
      <c r="J1351" t="s">
        <v>1491</v>
      </c>
      <c r="K1351" t="s">
        <v>3281</v>
      </c>
      <c r="L1351">
        <v>2</v>
      </c>
      <c r="M1351">
        <v>0</v>
      </c>
      <c r="N1351" s="2">
        <f t="shared" si="149"/>
        <v>7600</v>
      </c>
      <c r="O1351" s="2">
        <f t="shared" si="153"/>
        <v>1000</v>
      </c>
      <c r="P1351" s="2">
        <f t="shared" si="150"/>
        <v>2000</v>
      </c>
      <c r="Q1351" s="2">
        <f t="shared" si="151"/>
        <v>5600</v>
      </c>
      <c r="R1351" s="3">
        <f t="shared" si="152"/>
        <v>0.73684210526315785</v>
      </c>
      <c r="S1351" t="s">
        <v>3286</v>
      </c>
      <c r="T1351" t="s">
        <v>3287</v>
      </c>
      <c r="U1351" t="s">
        <v>3290</v>
      </c>
      <c r="V1351" t="s">
        <v>3292</v>
      </c>
      <c r="W1351" t="s">
        <v>3296</v>
      </c>
      <c r="X1351" t="s">
        <v>3302</v>
      </c>
      <c r="Y1351" t="s">
        <v>3308</v>
      </c>
      <c r="Z1351" t="s">
        <v>3311</v>
      </c>
      <c r="AA1351" t="s">
        <v>3314</v>
      </c>
    </row>
    <row r="1352" spans="1:27" x14ac:dyDescent="0.25">
      <c r="A1352" s="1">
        <v>45455</v>
      </c>
      <c r="B1352" t="s">
        <v>89</v>
      </c>
      <c r="C1352" t="s">
        <v>123</v>
      </c>
      <c r="D1352" t="s">
        <v>3328</v>
      </c>
      <c r="E1352" s="2">
        <f t="shared" si="147"/>
        <v>1500</v>
      </c>
      <c r="F1352">
        <v>4</v>
      </c>
      <c r="G1352" s="2">
        <f t="shared" si="148"/>
        <v>6000</v>
      </c>
      <c r="H1352" t="s">
        <v>137</v>
      </c>
      <c r="I1352" t="s">
        <v>140</v>
      </c>
      <c r="J1352" t="s">
        <v>1492</v>
      </c>
      <c r="K1352" t="s">
        <v>3282</v>
      </c>
      <c r="L1352">
        <v>4</v>
      </c>
      <c r="M1352">
        <v>0</v>
      </c>
      <c r="N1352" s="2">
        <f t="shared" si="149"/>
        <v>6000</v>
      </c>
      <c r="O1352" s="2">
        <f t="shared" si="153"/>
        <v>4200</v>
      </c>
      <c r="P1352" s="2">
        <f t="shared" si="150"/>
        <v>16800</v>
      </c>
      <c r="Q1352" s="2">
        <f t="shared" si="151"/>
        <v>-10800</v>
      </c>
      <c r="R1352" s="3">
        <f t="shared" si="152"/>
        <v>-1.8</v>
      </c>
      <c r="S1352" t="s">
        <v>3286</v>
      </c>
      <c r="T1352" t="s">
        <v>3287</v>
      </c>
      <c r="U1352" t="s">
        <v>3291</v>
      </c>
      <c r="V1352" t="s">
        <v>3294</v>
      </c>
      <c r="W1352" t="s">
        <v>3296</v>
      </c>
      <c r="X1352" t="s">
        <v>3302</v>
      </c>
      <c r="Y1352" t="s">
        <v>3309</v>
      </c>
      <c r="Z1352" t="s">
        <v>3311</v>
      </c>
      <c r="AA1352" t="s">
        <v>3312</v>
      </c>
    </row>
    <row r="1353" spans="1:27" x14ac:dyDescent="0.25">
      <c r="A1353" s="1">
        <v>45455</v>
      </c>
      <c r="B1353" t="s">
        <v>27</v>
      </c>
      <c r="C1353" t="s">
        <v>125</v>
      </c>
      <c r="D1353" t="s">
        <v>3321</v>
      </c>
      <c r="E1353" s="2">
        <f t="shared" si="147"/>
        <v>5800</v>
      </c>
      <c r="F1353">
        <v>1</v>
      </c>
      <c r="G1353" s="2">
        <f t="shared" si="148"/>
        <v>5800</v>
      </c>
      <c r="H1353" t="s">
        <v>138</v>
      </c>
      <c r="I1353" t="s">
        <v>141</v>
      </c>
      <c r="J1353" t="s">
        <v>1493</v>
      </c>
      <c r="K1353" t="s">
        <v>3281</v>
      </c>
      <c r="L1353">
        <v>1</v>
      </c>
      <c r="M1353">
        <v>0</v>
      </c>
      <c r="N1353" s="2">
        <f t="shared" si="149"/>
        <v>5800</v>
      </c>
      <c r="O1353" s="2">
        <f t="shared" si="153"/>
        <v>5000</v>
      </c>
      <c r="P1353" s="2">
        <f t="shared" si="150"/>
        <v>5000</v>
      </c>
      <c r="Q1353" s="2">
        <f t="shared" si="151"/>
        <v>800</v>
      </c>
      <c r="R1353" s="3">
        <f t="shared" si="152"/>
        <v>0.13793103448275862</v>
      </c>
      <c r="S1353" t="s">
        <v>3285</v>
      </c>
      <c r="T1353" t="s">
        <v>3289</v>
      </c>
      <c r="U1353" t="s">
        <v>3290</v>
      </c>
      <c r="V1353" t="s">
        <v>3293</v>
      </c>
      <c r="W1353" t="s">
        <v>3296</v>
      </c>
      <c r="X1353" t="s">
        <v>3302</v>
      </c>
      <c r="Y1353" t="s">
        <v>3307</v>
      </c>
      <c r="Z1353" t="s">
        <v>3311</v>
      </c>
      <c r="AA1353" t="s">
        <v>3314</v>
      </c>
    </row>
    <row r="1354" spans="1:27" x14ac:dyDescent="0.25">
      <c r="A1354" s="1">
        <v>45455</v>
      </c>
      <c r="B1354" t="s">
        <v>108</v>
      </c>
      <c r="C1354" t="s">
        <v>134</v>
      </c>
      <c r="D1354" t="s">
        <v>3317</v>
      </c>
      <c r="E1354" s="2">
        <f t="shared" si="147"/>
        <v>6800</v>
      </c>
      <c r="F1354">
        <v>4</v>
      </c>
      <c r="G1354" s="2">
        <f t="shared" si="148"/>
        <v>27200</v>
      </c>
      <c r="H1354" t="s">
        <v>136</v>
      </c>
      <c r="I1354" t="s">
        <v>141</v>
      </c>
      <c r="J1354" t="s">
        <v>1494</v>
      </c>
      <c r="K1354" t="s">
        <v>3281</v>
      </c>
      <c r="L1354">
        <v>4</v>
      </c>
      <c r="M1354">
        <v>0</v>
      </c>
      <c r="N1354" s="2">
        <f t="shared" si="149"/>
        <v>27200</v>
      </c>
      <c r="O1354" s="2">
        <f t="shared" si="153"/>
        <v>2600</v>
      </c>
      <c r="P1354" s="2">
        <f t="shared" si="150"/>
        <v>10400</v>
      </c>
      <c r="Q1354" s="2">
        <f t="shared" si="151"/>
        <v>16800</v>
      </c>
      <c r="R1354" s="3">
        <f t="shared" si="152"/>
        <v>0.61764705882352944</v>
      </c>
      <c r="S1354" t="s">
        <v>3286</v>
      </c>
      <c r="T1354" t="s">
        <v>3289</v>
      </c>
      <c r="U1354" t="s">
        <v>3291</v>
      </c>
      <c r="V1354" t="s">
        <v>3295</v>
      </c>
      <c r="W1354" t="s">
        <v>3296</v>
      </c>
      <c r="X1354" t="s">
        <v>3302</v>
      </c>
      <c r="Y1354" t="s">
        <v>3308</v>
      </c>
      <c r="Z1354" t="s">
        <v>3311</v>
      </c>
      <c r="AA1354" t="s">
        <v>3312</v>
      </c>
    </row>
    <row r="1355" spans="1:27" x14ac:dyDescent="0.25">
      <c r="A1355" s="1">
        <v>45455</v>
      </c>
      <c r="B1355" t="s">
        <v>34</v>
      </c>
      <c r="C1355" t="s">
        <v>124</v>
      </c>
      <c r="D1355" t="s">
        <v>3322</v>
      </c>
      <c r="E1355" s="2">
        <f t="shared" si="147"/>
        <v>3800</v>
      </c>
      <c r="F1355">
        <v>4</v>
      </c>
      <c r="G1355" s="2">
        <f t="shared" si="148"/>
        <v>15200</v>
      </c>
      <c r="H1355" t="s">
        <v>137</v>
      </c>
      <c r="I1355" t="s">
        <v>139</v>
      </c>
      <c r="J1355" t="s">
        <v>1495</v>
      </c>
      <c r="K1355" t="s">
        <v>3281</v>
      </c>
      <c r="L1355">
        <v>4</v>
      </c>
      <c r="M1355">
        <v>100</v>
      </c>
      <c r="N1355" s="2">
        <f t="shared" si="149"/>
        <v>15100</v>
      </c>
      <c r="O1355" s="2">
        <f t="shared" si="153"/>
        <v>4200</v>
      </c>
      <c r="P1355" s="2">
        <f t="shared" si="150"/>
        <v>16800</v>
      </c>
      <c r="Q1355" s="2">
        <f t="shared" si="151"/>
        <v>-1700</v>
      </c>
      <c r="R1355" s="3">
        <f t="shared" si="152"/>
        <v>-0.11258278145695365</v>
      </c>
      <c r="S1355" t="s">
        <v>3286</v>
      </c>
      <c r="T1355" t="s">
        <v>3288</v>
      </c>
      <c r="U1355" t="s">
        <v>3290</v>
      </c>
      <c r="V1355" t="s">
        <v>3292</v>
      </c>
      <c r="W1355" t="s">
        <v>3296</v>
      </c>
      <c r="X1355" t="s">
        <v>3302</v>
      </c>
      <c r="Y1355" t="s">
        <v>3307</v>
      </c>
      <c r="Z1355" t="s">
        <v>3310</v>
      </c>
      <c r="AA1355" t="s">
        <v>3315</v>
      </c>
    </row>
    <row r="1356" spans="1:27" x14ac:dyDescent="0.25">
      <c r="A1356" s="1">
        <v>45456</v>
      </c>
      <c r="B1356" t="s">
        <v>55</v>
      </c>
      <c r="C1356" t="s">
        <v>131</v>
      </c>
      <c r="D1356" t="s">
        <v>3321</v>
      </c>
      <c r="E1356" s="2">
        <f t="shared" si="147"/>
        <v>5800</v>
      </c>
      <c r="F1356">
        <v>3</v>
      </c>
      <c r="G1356" s="2">
        <f t="shared" si="148"/>
        <v>17400</v>
      </c>
      <c r="H1356" t="s">
        <v>138</v>
      </c>
      <c r="I1356" t="s">
        <v>140</v>
      </c>
      <c r="J1356" t="s">
        <v>1496</v>
      </c>
      <c r="K1356" t="s">
        <v>3281</v>
      </c>
      <c r="L1356">
        <v>3</v>
      </c>
      <c r="M1356">
        <v>0</v>
      </c>
      <c r="N1356" s="2">
        <f t="shared" si="149"/>
        <v>17400</v>
      </c>
      <c r="O1356" s="2">
        <f t="shared" si="153"/>
        <v>3500</v>
      </c>
      <c r="P1356" s="2">
        <f t="shared" si="150"/>
        <v>10500</v>
      </c>
      <c r="Q1356" s="2">
        <f t="shared" si="151"/>
        <v>6900</v>
      </c>
      <c r="R1356" s="3">
        <f t="shared" si="152"/>
        <v>0.39655172413793105</v>
      </c>
      <c r="S1356" t="s">
        <v>3286</v>
      </c>
      <c r="T1356" t="s">
        <v>3287</v>
      </c>
      <c r="U1356" t="s">
        <v>3290</v>
      </c>
      <c r="V1356" t="s">
        <v>3295</v>
      </c>
      <c r="W1356" t="s">
        <v>3296</v>
      </c>
      <c r="X1356" t="s">
        <v>3303</v>
      </c>
      <c r="Y1356" t="s">
        <v>3309</v>
      </c>
      <c r="Z1356" t="s">
        <v>3311</v>
      </c>
      <c r="AA1356" t="s">
        <v>3313</v>
      </c>
    </row>
    <row r="1357" spans="1:27" x14ac:dyDescent="0.25">
      <c r="A1357" s="1">
        <v>45456</v>
      </c>
      <c r="B1357" t="s">
        <v>28</v>
      </c>
      <c r="C1357" t="s">
        <v>131</v>
      </c>
      <c r="D1357" t="s">
        <v>3318</v>
      </c>
      <c r="E1357" s="2">
        <f t="shared" si="147"/>
        <v>4800</v>
      </c>
      <c r="F1357">
        <v>2</v>
      </c>
      <c r="G1357" s="2">
        <f t="shared" si="148"/>
        <v>9600</v>
      </c>
      <c r="H1357" t="s">
        <v>136</v>
      </c>
      <c r="I1357" t="s">
        <v>141</v>
      </c>
      <c r="J1357" t="s">
        <v>1497</v>
      </c>
      <c r="K1357" t="s">
        <v>3281</v>
      </c>
      <c r="L1357">
        <v>2</v>
      </c>
      <c r="M1357">
        <v>0</v>
      </c>
      <c r="N1357" s="2">
        <f t="shared" si="149"/>
        <v>9600</v>
      </c>
      <c r="O1357" s="2">
        <f t="shared" si="153"/>
        <v>2600</v>
      </c>
      <c r="P1357" s="2">
        <f t="shared" si="150"/>
        <v>5200</v>
      </c>
      <c r="Q1357" s="2">
        <f t="shared" si="151"/>
        <v>4400</v>
      </c>
      <c r="R1357" s="3">
        <f t="shared" si="152"/>
        <v>0.45833333333333331</v>
      </c>
      <c r="S1357" t="s">
        <v>3284</v>
      </c>
      <c r="T1357" t="s">
        <v>3287</v>
      </c>
      <c r="U1357" t="s">
        <v>3290</v>
      </c>
      <c r="V1357" t="s">
        <v>3293</v>
      </c>
      <c r="W1357" t="s">
        <v>3296</v>
      </c>
      <c r="X1357" t="s">
        <v>3303</v>
      </c>
      <c r="Y1357" t="s">
        <v>3309</v>
      </c>
      <c r="Z1357" t="s">
        <v>3311</v>
      </c>
      <c r="AA1357" t="s">
        <v>3315</v>
      </c>
    </row>
    <row r="1358" spans="1:27" x14ac:dyDescent="0.25">
      <c r="A1358" s="1">
        <v>45456</v>
      </c>
      <c r="B1358" t="s">
        <v>53</v>
      </c>
      <c r="C1358" t="s">
        <v>125</v>
      </c>
      <c r="D1358" t="s">
        <v>3322</v>
      </c>
      <c r="E1358" s="2">
        <f t="shared" si="147"/>
        <v>3800</v>
      </c>
      <c r="F1358">
        <v>2</v>
      </c>
      <c r="G1358" s="2">
        <f t="shared" si="148"/>
        <v>7600</v>
      </c>
      <c r="H1358" t="s">
        <v>138</v>
      </c>
      <c r="I1358" t="s">
        <v>140</v>
      </c>
      <c r="J1358" t="s">
        <v>1498</v>
      </c>
      <c r="K1358" t="s">
        <v>3281</v>
      </c>
      <c r="L1358">
        <v>2</v>
      </c>
      <c r="M1358">
        <v>0</v>
      </c>
      <c r="N1358" s="2">
        <f t="shared" si="149"/>
        <v>7600</v>
      </c>
      <c r="O1358" s="2">
        <f t="shared" si="153"/>
        <v>4200</v>
      </c>
      <c r="P1358" s="2">
        <f t="shared" si="150"/>
        <v>8400</v>
      </c>
      <c r="Q1358" s="2">
        <f t="shared" si="151"/>
        <v>-800</v>
      </c>
      <c r="R1358" s="3">
        <f t="shared" si="152"/>
        <v>-0.10526315789473684</v>
      </c>
      <c r="S1358" t="s">
        <v>3284</v>
      </c>
      <c r="T1358" t="s">
        <v>3289</v>
      </c>
      <c r="U1358" t="s">
        <v>3290</v>
      </c>
      <c r="V1358" t="s">
        <v>3293</v>
      </c>
      <c r="W1358" t="s">
        <v>3296</v>
      </c>
      <c r="X1358" t="s">
        <v>3303</v>
      </c>
      <c r="Y1358" t="s">
        <v>3308</v>
      </c>
      <c r="Z1358" t="s">
        <v>3310</v>
      </c>
      <c r="AA1358" t="s">
        <v>3313</v>
      </c>
    </row>
    <row r="1359" spans="1:27" x14ac:dyDescent="0.25">
      <c r="A1359" s="1">
        <v>45456</v>
      </c>
      <c r="B1359" t="s">
        <v>110</v>
      </c>
      <c r="C1359" t="s">
        <v>135</v>
      </c>
      <c r="D1359" t="s">
        <v>3321</v>
      </c>
      <c r="E1359" s="2">
        <f t="shared" si="147"/>
        <v>5800</v>
      </c>
      <c r="F1359">
        <v>2</v>
      </c>
      <c r="G1359" s="2">
        <f t="shared" si="148"/>
        <v>11600</v>
      </c>
      <c r="H1359" t="s">
        <v>137</v>
      </c>
      <c r="I1359" t="s">
        <v>140</v>
      </c>
      <c r="J1359" t="s">
        <v>1499</v>
      </c>
      <c r="K1359" t="s">
        <v>3281</v>
      </c>
      <c r="L1359">
        <v>2</v>
      </c>
      <c r="M1359">
        <v>50</v>
      </c>
      <c r="N1359" s="2">
        <f t="shared" si="149"/>
        <v>11550</v>
      </c>
      <c r="O1359" s="2">
        <f t="shared" si="153"/>
        <v>3500</v>
      </c>
      <c r="P1359" s="2">
        <f t="shared" si="150"/>
        <v>7000</v>
      </c>
      <c r="Q1359" s="2">
        <f t="shared" si="151"/>
        <v>4550</v>
      </c>
      <c r="R1359" s="3">
        <f t="shared" si="152"/>
        <v>0.39393939393939392</v>
      </c>
      <c r="S1359" t="s">
        <v>3284</v>
      </c>
      <c r="T1359" t="s">
        <v>3288</v>
      </c>
      <c r="U1359" t="s">
        <v>3291</v>
      </c>
      <c r="V1359" t="s">
        <v>3294</v>
      </c>
      <c r="W1359" t="s">
        <v>3296</v>
      </c>
      <c r="X1359" t="s">
        <v>3303</v>
      </c>
      <c r="Y1359" t="s">
        <v>3309</v>
      </c>
      <c r="Z1359" t="s">
        <v>3311</v>
      </c>
      <c r="AA1359" t="s">
        <v>3312</v>
      </c>
    </row>
    <row r="1360" spans="1:27" x14ac:dyDescent="0.25">
      <c r="A1360" s="1">
        <v>45456</v>
      </c>
      <c r="B1360" t="s">
        <v>22</v>
      </c>
      <c r="C1360" t="s">
        <v>125</v>
      </c>
      <c r="D1360" t="s">
        <v>3318</v>
      </c>
      <c r="E1360" s="2">
        <f t="shared" si="147"/>
        <v>4800</v>
      </c>
      <c r="F1360">
        <v>2</v>
      </c>
      <c r="G1360" s="2">
        <f t="shared" si="148"/>
        <v>9600</v>
      </c>
      <c r="H1360" t="s">
        <v>136</v>
      </c>
      <c r="I1360" t="s">
        <v>141</v>
      </c>
      <c r="J1360" t="s">
        <v>1500</v>
      </c>
      <c r="K1360" t="s">
        <v>3281</v>
      </c>
      <c r="L1360">
        <v>2</v>
      </c>
      <c r="M1360">
        <v>0</v>
      </c>
      <c r="N1360" s="2">
        <f t="shared" si="149"/>
        <v>9600</v>
      </c>
      <c r="O1360" s="2">
        <f t="shared" si="153"/>
        <v>5000</v>
      </c>
      <c r="P1360" s="2">
        <f t="shared" si="150"/>
        <v>10000</v>
      </c>
      <c r="Q1360" s="2">
        <f t="shared" si="151"/>
        <v>-400</v>
      </c>
      <c r="R1360" s="3">
        <f t="shared" si="152"/>
        <v>-4.1666666666666664E-2</v>
      </c>
      <c r="S1360" t="s">
        <v>3286</v>
      </c>
      <c r="T1360" t="s">
        <v>3288</v>
      </c>
      <c r="U1360" t="s">
        <v>3290</v>
      </c>
      <c r="V1360" t="s">
        <v>3294</v>
      </c>
      <c r="W1360" t="s">
        <v>3296</v>
      </c>
      <c r="X1360" t="s">
        <v>3303</v>
      </c>
      <c r="Y1360" t="s">
        <v>3309</v>
      </c>
      <c r="Z1360" t="s">
        <v>3310</v>
      </c>
      <c r="AA1360" t="s">
        <v>3312</v>
      </c>
    </row>
    <row r="1361" spans="1:27" x14ac:dyDescent="0.25">
      <c r="A1361" s="1">
        <v>45456</v>
      </c>
      <c r="B1361" t="s">
        <v>114</v>
      </c>
      <c r="C1361" t="s">
        <v>134</v>
      </c>
      <c r="D1361" t="s">
        <v>3317</v>
      </c>
      <c r="E1361" s="2">
        <f t="shared" si="147"/>
        <v>6800</v>
      </c>
      <c r="F1361">
        <v>4</v>
      </c>
      <c r="G1361" s="2">
        <f t="shared" si="148"/>
        <v>27200</v>
      </c>
      <c r="H1361" t="s">
        <v>137</v>
      </c>
      <c r="I1361" t="s">
        <v>140</v>
      </c>
      <c r="J1361" t="s">
        <v>1501</v>
      </c>
      <c r="K1361" t="s">
        <v>3281</v>
      </c>
      <c r="L1361">
        <v>4</v>
      </c>
      <c r="M1361">
        <v>0</v>
      </c>
      <c r="N1361" s="2">
        <f t="shared" si="149"/>
        <v>27200</v>
      </c>
      <c r="O1361" s="2">
        <f t="shared" si="153"/>
        <v>1800</v>
      </c>
      <c r="P1361" s="2">
        <f t="shared" si="150"/>
        <v>7200</v>
      </c>
      <c r="Q1361" s="2">
        <f t="shared" si="151"/>
        <v>20000</v>
      </c>
      <c r="R1361" s="3">
        <f t="shared" si="152"/>
        <v>0.73529411764705888</v>
      </c>
      <c r="S1361" t="s">
        <v>3284</v>
      </c>
      <c r="T1361" t="s">
        <v>3288</v>
      </c>
      <c r="U1361" t="s">
        <v>3290</v>
      </c>
      <c r="V1361" t="s">
        <v>3295</v>
      </c>
      <c r="W1361" t="s">
        <v>3296</v>
      </c>
      <c r="X1361" t="s">
        <v>3303</v>
      </c>
      <c r="Y1361" t="s">
        <v>3308</v>
      </c>
      <c r="Z1361" t="s">
        <v>3310</v>
      </c>
      <c r="AA1361" t="s">
        <v>3314</v>
      </c>
    </row>
    <row r="1362" spans="1:27" x14ac:dyDescent="0.25">
      <c r="A1362" s="1">
        <v>45456</v>
      </c>
      <c r="B1362" t="s">
        <v>60</v>
      </c>
      <c r="C1362" t="s">
        <v>124</v>
      </c>
      <c r="D1362" t="s">
        <v>3320</v>
      </c>
      <c r="E1362" s="2">
        <f t="shared" si="147"/>
        <v>2800</v>
      </c>
      <c r="F1362">
        <v>1</v>
      </c>
      <c r="G1362" s="2">
        <f t="shared" si="148"/>
        <v>2800</v>
      </c>
      <c r="H1362" t="s">
        <v>138</v>
      </c>
      <c r="I1362" t="s">
        <v>141</v>
      </c>
      <c r="J1362" t="s">
        <v>1502</v>
      </c>
      <c r="K1362" t="s">
        <v>3281</v>
      </c>
      <c r="L1362">
        <v>1</v>
      </c>
      <c r="M1362">
        <v>0</v>
      </c>
      <c r="N1362" s="2">
        <f t="shared" si="149"/>
        <v>2800</v>
      </c>
      <c r="O1362" s="2">
        <f t="shared" si="153"/>
        <v>900</v>
      </c>
      <c r="P1362" s="2">
        <f t="shared" si="150"/>
        <v>900</v>
      </c>
      <c r="Q1362" s="2">
        <f t="shared" si="151"/>
        <v>1900</v>
      </c>
      <c r="R1362" s="3">
        <f t="shared" si="152"/>
        <v>0.6785714285714286</v>
      </c>
      <c r="S1362" t="s">
        <v>3285</v>
      </c>
      <c r="T1362" t="s">
        <v>3289</v>
      </c>
      <c r="U1362" t="s">
        <v>3290</v>
      </c>
      <c r="V1362" t="s">
        <v>3295</v>
      </c>
      <c r="W1362" t="s">
        <v>3296</v>
      </c>
      <c r="X1362" t="s">
        <v>3303</v>
      </c>
      <c r="Y1362" t="s">
        <v>3308</v>
      </c>
      <c r="Z1362" t="s">
        <v>3311</v>
      </c>
      <c r="AA1362" t="s">
        <v>3313</v>
      </c>
    </row>
    <row r="1363" spans="1:27" x14ac:dyDescent="0.25">
      <c r="A1363" s="1">
        <v>45456</v>
      </c>
      <c r="B1363" t="s">
        <v>101</v>
      </c>
      <c r="C1363" t="s">
        <v>127</v>
      </c>
      <c r="D1363" t="s">
        <v>3319</v>
      </c>
      <c r="E1363" s="2">
        <f t="shared" si="147"/>
        <v>1300</v>
      </c>
      <c r="F1363">
        <v>3</v>
      </c>
      <c r="G1363" s="2">
        <f t="shared" si="148"/>
        <v>3900</v>
      </c>
      <c r="H1363" t="s">
        <v>138</v>
      </c>
      <c r="I1363" t="s">
        <v>141</v>
      </c>
      <c r="J1363" t="s">
        <v>1503</v>
      </c>
      <c r="K1363" t="s">
        <v>3281</v>
      </c>
      <c r="L1363">
        <v>3</v>
      </c>
      <c r="M1363">
        <v>0</v>
      </c>
      <c r="N1363" s="2">
        <f t="shared" si="149"/>
        <v>3900</v>
      </c>
      <c r="O1363" s="2">
        <f t="shared" si="153"/>
        <v>4200</v>
      </c>
      <c r="P1363" s="2">
        <f t="shared" si="150"/>
        <v>12600</v>
      </c>
      <c r="Q1363" s="2">
        <f t="shared" si="151"/>
        <v>-8700</v>
      </c>
      <c r="R1363" s="3">
        <f t="shared" si="152"/>
        <v>-2.2307692307692308</v>
      </c>
      <c r="S1363" t="s">
        <v>3286</v>
      </c>
      <c r="T1363" t="s">
        <v>3289</v>
      </c>
      <c r="U1363" t="s">
        <v>3291</v>
      </c>
      <c r="V1363" t="s">
        <v>3293</v>
      </c>
      <c r="W1363" t="s">
        <v>3296</v>
      </c>
      <c r="X1363" t="s">
        <v>3303</v>
      </c>
      <c r="Y1363" t="s">
        <v>3309</v>
      </c>
      <c r="Z1363" t="s">
        <v>3311</v>
      </c>
      <c r="AA1363" t="s">
        <v>3313</v>
      </c>
    </row>
    <row r="1364" spans="1:27" x14ac:dyDescent="0.25">
      <c r="A1364" s="1">
        <v>45456</v>
      </c>
      <c r="B1364" t="s">
        <v>78</v>
      </c>
      <c r="C1364" t="s">
        <v>135</v>
      </c>
      <c r="D1364" t="s">
        <v>3321</v>
      </c>
      <c r="E1364" s="2">
        <f t="shared" si="147"/>
        <v>5800</v>
      </c>
      <c r="F1364">
        <v>1</v>
      </c>
      <c r="G1364" s="2">
        <f t="shared" si="148"/>
        <v>5800</v>
      </c>
      <c r="H1364" t="s">
        <v>138</v>
      </c>
      <c r="I1364" t="s">
        <v>139</v>
      </c>
      <c r="J1364" t="s">
        <v>1504</v>
      </c>
      <c r="K1364" t="s">
        <v>3281</v>
      </c>
      <c r="L1364">
        <v>1</v>
      </c>
      <c r="M1364">
        <v>50</v>
      </c>
      <c r="N1364" s="2">
        <f t="shared" si="149"/>
        <v>5750</v>
      </c>
      <c r="O1364" s="2">
        <f t="shared" si="153"/>
        <v>900</v>
      </c>
      <c r="P1364" s="2">
        <f t="shared" si="150"/>
        <v>900</v>
      </c>
      <c r="Q1364" s="2">
        <f t="shared" si="151"/>
        <v>4850</v>
      </c>
      <c r="R1364" s="3">
        <f t="shared" si="152"/>
        <v>0.84347826086956523</v>
      </c>
      <c r="S1364" t="s">
        <v>3286</v>
      </c>
      <c r="T1364" t="s">
        <v>3289</v>
      </c>
      <c r="U1364" t="s">
        <v>3291</v>
      </c>
      <c r="V1364" t="s">
        <v>3294</v>
      </c>
      <c r="W1364" t="s">
        <v>3296</v>
      </c>
      <c r="X1364" t="s">
        <v>3303</v>
      </c>
      <c r="Y1364" t="s">
        <v>3308</v>
      </c>
      <c r="Z1364" t="s">
        <v>3310</v>
      </c>
      <c r="AA1364" t="s">
        <v>3312</v>
      </c>
    </row>
    <row r="1365" spans="1:27" x14ac:dyDescent="0.25">
      <c r="A1365" s="1">
        <v>45456</v>
      </c>
      <c r="B1365" t="s">
        <v>57</v>
      </c>
      <c r="C1365" t="s">
        <v>127</v>
      </c>
      <c r="D1365" t="s">
        <v>3319</v>
      </c>
      <c r="E1365" s="2">
        <f t="shared" si="147"/>
        <v>1300</v>
      </c>
      <c r="F1365">
        <v>5</v>
      </c>
      <c r="G1365" s="2">
        <f t="shared" si="148"/>
        <v>6500</v>
      </c>
      <c r="H1365" t="s">
        <v>137</v>
      </c>
      <c r="I1365" t="s">
        <v>139</v>
      </c>
      <c r="J1365" t="s">
        <v>1505</v>
      </c>
      <c r="K1365" t="s">
        <v>3281</v>
      </c>
      <c r="L1365">
        <v>5</v>
      </c>
      <c r="M1365">
        <v>0</v>
      </c>
      <c r="N1365" s="2">
        <f t="shared" si="149"/>
        <v>6500</v>
      </c>
      <c r="O1365" s="2">
        <f t="shared" si="153"/>
        <v>3500</v>
      </c>
      <c r="P1365" s="2">
        <f t="shared" si="150"/>
        <v>17500</v>
      </c>
      <c r="Q1365" s="2">
        <f t="shared" si="151"/>
        <v>-11000</v>
      </c>
      <c r="R1365" s="3">
        <f t="shared" si="152"/>
        <v>-1.6923076923076923</v>
      </c>
      <c r="S1365" t="s">
        <v>3284</v>
      </c>
      <c r="T1365" t="s">
        <v>3288</v>
      </c>
      <c r="U1365" t="s">
        <v>3291</v>
      </c>
      <c r="V1365" t="s">
        <v>3295</v>
      </c>
      <c r="W1365" t="s">
        <v>3296</v>
      </c>
      <c r="X1365" t="s">
        <v>3303</v>
      </c>
      <c r="Y1365" t="s">
        <v>3308</v>
      </c>
      <c r="Z1365" t="s">
        <v>3311</v>
      </c>
      <c r="AA1365" t="s">
        <v>3314</v>
      </c>
    </row>
    <row r="1366" spans="1:27" x14ac:dyDescent="0.25">
      <c r="A1366" s="1">
        <v>45456</v>
      </c>
      <c r="B1366" t="s">
        <v>25</v>
      </c>
      <c r="C1366" t="s">
        <v>129</v>
      </c>
      <c r="D1366" t="s">
        <v>3318</v>
      </c>
      <c r="E1366" s="2">
        <f t="shared" si="147"/>
        <v>4800</v>
      </c>
      <c r="F1366">
        <v>1</v>
      </c>
      <c r="G1366" s="2">
        <f t="shared" si="148"/>
        <v>4800</v>
      </c>
      <c r="H1366" t="s">
        <v>136</v>
      </c>
      <c r="I1366" t="s">
        <v>140</v>
      </c>
      <c r="J1366" t="s">
        <v>1506</v>
      </c>
      <c r="K1366" t="s">
        <v>3281</v>
      </c>
      <c r="L1366">
        <v>1</v>
      </c>
      <c r="M1366">
        <v>0</v>
      </c>
      <c r="N1366" s="2">
        <f t="shared" si="149"/>
        <v>4800</v>
      </c>
      <c r="O1366" s="2">
        <f t="shared" si="153"/>
        <v>3500</v>
      </c>
      <c r="P1366" s="2">
        <f t="shared" si="150"/>
        <v>3500</v>
      </c>
      <c r="Q1366" s="2">
        <f t="shared" si="151"/>
        <v>1300</v>
      </c>
      <c r="R1366" s="3">
        <f t="shared" si="152"/>
        <v>0.27083333333333331</v>
      </c>
      <c r="S1366" t="s">
        <v>3285</v>
      </c>
      <c r="T1366" t="s">
        <v>3288</v>
      </c>
      <c r="U1366" t="s">
        <v>3290</v>
      </c>
      <c r="V1366" t="s">
        <v>3293</v>
      </c>
      <c r="W1366" t="s">
        <v>3296</v>
      </c>
      <c r="X1366" t="s">
        <v>3303</v>
      </c>
      <c r="Y1366" t="s">
        <v>3307</v>
      </c>
      <c r="Z1366" t="s">
        <v>3311</v>
      </c>
      <c r="AA1366" t="s">
        <v>3314</v>
      </c>
    </row>
    <row r="1367" spans="1:27" x14ac:dyDescent="0.25">
      <c r="A1367" s="1">
        <v>45457</v>
      </c>
      <c r="B1367" t="s">
        <v>74</v>
      </c>
      <c r="C1367" t="s">
        <v>133</v>
      </c>
      <c r="D1367" t="s">
        <v>3318</v>
      </c>
      <c r="E1367" s="2">
        <f t="shared" si="147"/>
        <v>4800</v>
      </c>
      <c r="F1367">
        <v>1</v>
      </c>
      <c r="G1367" s="2">
        <f t="shared" si="148"/>
        <v>4800</v>
      </c>
      <c r="H1367" t="s">
        <v>137</v>
      </c>
      <c r="I1367" t="s">
        <v>139</v>
      </c>
      <c r="J1367" t="s">
        <v>1507</v>
      </c>
      <c r="K1367" t="s">
        <v>3281</v>
      </c>
      <c r="L1367">
        <v>1</v>
      </c>
      <c r="M1367">
        <v>0</v>
      </c>
      <c r="N1367" s="2">
        <f t="shared" si="149"/>
        <v>4800</v>
      </c>
      <c r="O1367" s="2">
        <f t="shared" si="153"/>
        <v>2600</v>
      </c>
      <c r="P1367" s="2">
        <f t="shared" si="150"/>
        <v>2600</v>
      </c>
      <c r="Q1367" s="2">
        <f t="shared" si="151"/>
        <v>2200</v>
      </c>
      <c r="R1367" s="3">
        <f t="shared" si="152"/>
        <v>0.45833333333333331</v>
      </c>
      <c r="S1367" t="s">
        <v>3285</v>
      </c>
      <c r="T1367" t="s">
        <v>3287</v>
      </c>
      <c r="U1367" t="s">
        <v>3291</v>
      </c>
      <c r="V1367" t="s">
        <v>3293</v>
      </c>
      <c r="W1367" t="s">
        <v>3296</v>
      </c>
      <c r="X1367" t="s">
        <v>3304</v>
      </c>
      <c r="Y1367" t="s">
        <v>3308</v>
      </c>
      <c r="Z1367" t="s">
        <v>3311</v>
      </c>
      <c r="AA1367" t="s">
        <v>3312</v>
      </c>
    </row>
    <row r="1368" spans="1:27" x14ac:dyDescent="0.25">
      <c r="A1368" s="1">
        <v>45457</v>
      </c>
      <c r="B1368" t="s">
        <v>108</v>
      </c>
      <c r="C1368" t="s">
        <v>132</v>
      </c>
      <c r="D1368" t="s">
        <v>3322</v>
      </c>
      <c r="E1368" s="2">
        <f t="shared" si="147"/>
        <v>3800</v>
      </c>
      <c r="F1368">
        <v>5</v>
      </c>
      <c r="G1368" s="2">
        <f t="shared" si="148"/>
        <v>19000</v>
      </c>
      <c r="H1368" t="s">
        <v>138</v>
      </c>
      <c r="I1368" t="s">
        <v>139</v>
      </c>
      <c r="J1368" t="s">
        <v>1508</v>
      </c>
      <c r="K1368" t="s">
        <v>3281</v>
      </c>
      <c r="L1368">
        <v>5</v>
      </c>
      <c r="M1368">
        <v>0</v>
      </c>
      <c r="N1368" s="2">
        <f t="shared" si="149"/>
        <v>19000</v>
      </c>
      <c r="O1368" s="2">
        <f t="shared" si="153"/>
        <v>1800</v>
      </c>
      <c r="P1368" s="2">
        <f t="shared" si="150"/>
        <v>9000</v>
      </c>
      <c r="Q1368" s="2">
        <f t="shared" si="151"/>
        <v>10000</v>
      </c>
      <c r="R1368" s="3">
        <f t="shared" si="152"/>
        <v>0.52631578947368418</v>
      </c>
      <c r="S1368" t="s">
        <v>3284</v>
      </c>
      <c r="T1368" t="s">
        <v>3288</v>
      </c>
      <c r="U1368" t="s">
        <v>3290</v>
      </c>
      <c r="V1368" t="s">
        <v>3293</v>
      </c>
      <c r="W1368" t="s">
        <v>3296</v>
      </c>
      <c r="X1368" t="s">
        <v>3304</v>
      </c>
      <c r="Y1368" t="s">
        <v>3307</v>
      </c>
      <c r="Z1368" t="s">
        <v>3311</v>
      </c>
      <c r="AA1368" t="s">
        <v>3314</v>
      </c>
    </row>
    <row r="1369" spans="1:27" x14ac:dyDescent="0.25">
      <c r="A1369" s="1">
        <v>45457</v>
      </c>
      <c r="B1369" t="s">
        <v>81</v>
      </c>
      <c r="C1369" t="s">
        <v>127</v>
      </c>
      <c r="D1369" t="s">
        <v>3320</v>
      </c>
      <c r="E1369" s="2">
        <f t="shared" si="147"/>
        <v>2800</v>
      </c>
      <c r="F1369">
        <v>1</v>
      </c>
      <c r="G1369" s="2">
        <f t="shared" si="148"/>
        <v>2800</v>
      </c>
      <c r="H1369" t="s">
        <v>138</v>
      </c>
      <c r="I1369" t="s">
        <v>141</v>
      </c>
      <c r="J1369" t="s">
        <v>1509</v>
      </c>
      <c r="K1369" t="s">
        <v>3281</v>
      </c>
      <c r="L1369">
        <v>1</v>
      </c>
      <c r="M1369">
        <v>0</v>
      </c>
      <c r="N1369" s="2">
        <f t="shared" si="149"/>
        <v>2800</v>
      </c>
      <c r="O1369" s="2">
        <f t="shared" si="153"/>
        <v>3500</v>
      </c>
      <c r="P1369" s="2">
        <f t="shared" si="150"/>
        <v>3500</v>
      </c>
      <c r="Q1369" s="2">
        <f t="shared" si="151"/>
        <v>-700</v>
      </c>
      <c r="R1369" s="3">
        <f t="shared" si="152"/>
        <v>-0.25</v>
      </c>
      <c r="S1369" t="s">
        <v>3284</v>
      </c>
      <c r="T1369" t="s">
        <v>3288</v>
      </c>
      <c r="U1369" t="s">
        <v>3291</v>
      </c>
      <c r="V1369" t="s">
        <v>3293</v>
      </c>
      <c r="W1369" t="s">
        <v>3296</v>
      </c>
      <c r="X1369" t="s">
        <v>3304</v>
      </c>
      <c r="Y1369" t="s">
        <v>3309</v>
      </c>
      <c r="Z1369" t="s">
        <v>3311</v>
      </c>
      <c r="AA1369" t="s">
        <v>3315</v>
      </c>
    </row>
    <row r="1370" spans="1:27" x14ac:dyDescent="0.25">
      <c r="A1370" s="1">
        <v>45457</v>
      </c>
      <c r="B1370" t="s">
        <v>92</v>
      </c>
      <c r="C1370" t="s">
        <v>122</v>
      </c>
      <c r="D1370" t="s">
        <v>3318</v>
      </c>
      <c r="E1370" s="2">
        <f t="shared" si="147"/>
        <v>4800</v>
      </c>
      <c r="F1370">
        <v>3</v>
      </c>
      <c r="G1370" s="2">
        <f t="shared" si="148"/>
        <v>14400</v>
      </c>
      <c r="H1370" t="s">
        <v>137</v>
      </c>
      <c r="I1370" t="s">
        <v>140</v>
      </c>
      <c r="J1370" t="s">
        <v>1510</v>
      </c>
      <c r="K1370" t="s">
        <v>3281</v>
      </c>
      <c r="L1370">
        <v>3</v>
      </c>
      <c r="M1370">
        <v>50</v>
      </c>
      <c r="N1370" s="2">
        <f t="shared" si="149"/>
        <v>14350</v>
      </c>
      <c r="O1370" s="2">
        <f t="shared" si="153"/>
        <v>900</v>
      </c>
      <c r="P1370" s="2">
        <f t="shared" si="150"/>
        <v>2700</v>
      </c>
      <c r="Q1370" s="2">
        <f t="shared" si="151"/>
        <v>11650</v>
      </c>
      <c r="R1370" s="3">
        <f t="shared" si="152"/>
        <v>0.81184668989547037</v>
      </c>
      <c r="S1370" t="s">
        <v>3286</v>
      </c>
      <c r="T1370" t="s">
        <v>3289</v>
      </c>
      <c r="U1370" t="s">
        <v>3291</v>
      </c>
      <c r="V1370" t="s">
        <v>3295</v>
      </c>
      <c r="W1370" t="s">
        <v>3296</v>
      </c>
      <c r="X1370" t="s">
        <v>3304</v>
      </c>
      <c r="Y1370" t="s">
        <v>3307</v>
      </c>
      <c r="Z1370" t="s">
        <v>3310</v>
      </c>
      <c r="AA1370" t="s">
        <v>3314</v>
      </c>
    </row>
    <row r="1371" spans="1:27" x14ac:dyDescent="0.25">
      <c r="A1371" s="1">
        <v>45457</v>
      </c>
      <c r="B1371" t="s">
        <v>52</v>
      </c>
      <c r="C1371" t="s">
        <v>132</v>
      </c>
      <c r="D1371" t="s">
        <v>3319</v>
      </c>
      <c r="E1371" s="2">
        <f t="shared" si="147"/>
        <v>1300</v>
      </c>
      <c r="F1371">
        <v>2</v>
      </c>
      <c r="G1371" s="2">
        <f t="shared" si="148"/>
        <v>2600</v>
      </c>
      <c r="H1371" t="s">
        <v>137</v>
      </c>
      <c r="I1371" t="s">
        <v>141</v>
      </c>
      <c r="J1371" t="s">
        <v>1511</v>
      </c>
      <c r="K1371" t="s">
        <v>3281</v>
      </c>
      <c r="L1371">
        <v>2</v>
      </c>
      <c r="M1371">
        <v>0</v>
      </c>
      <c r="N1371" s="2">
        <f t="shared" si="149"/>
        <v>2600</v>
      </c>
      <c r="O1371" s="2">
        <f t="shared" si="153"/>
        <v>5000</v>
      </c>
      <c r="P1371" s="2">
        <f t="shared" si="150"/>
        <v>10000</v>
      </c>
      <c r="Q1371" s="2">
        <f t="shared" si="151"/>
        <v>-7400</v>
      </c>
      <c r="R1371" s="3">
        <f t="shared" si="152"/>
        <v>-2.8461538461538463</v>
      </c>
      <c r="S1371" t="s">
        <v>3284</v>
      </c>
      <c r="T1371" t="s">
        <v>3287</v>
      </c>
      <c r="U1371" t="s">
        <v>3291</v>
      </c>
      <c r="V1371" t="s">
        <v>3295</v>
      </c>
      <c r="W1371" t="s">
        <v>3296</v>
      </c>
      <c r="X1371" t="s">
        <v>3304</v>
      </c>
      <c r="Y1371" t="s">
        <v>3308</v>
      </c>
      <c r="Z1371" t="s">
        <v>3311</v>
      </c>
      <c r="AA1371" t="s">
        <v>3314</v>
      </c>
    </row>
    <row r="1372" spans="1:27" x14ac:dyDescent="0.25">
      <c r="A1372" s="1">
        <v>45457</v>
      </c>
      <c r="B1372" t="s">
        <v>69</v>
      </c>
      <c r="C1372" t="s">
        <v>125</v>
      </c>
      <c r="D1372" t="s">
        <v>3317</v>
      </c>
      <c r="E1372" s="2">
        <f t="shared" si="147"/>
        <v>6800</v>
      </c>
      <c r="F1372">
        <v>4</v>
      </c>
      <c r="G1372" s="2">
        <f t="shared" si="148"/>
        <v>27200</v>
      </c>
      <c r="H1372" t="s">
        <v>137</v>
      </c>
      <c r="I1372" t="s">
        <v>139</v>
      </c>
      <c r="J1372" t="s">
        <v>1512</v>
      </c>
      <c r="K1372" t="s">
        <v>3281</v>
      </c>
      <c r="L1372">
        <v>4</v>
      </c>
      <c r="M1372">
        <v>0</v>
      </c>
      <c r="N1372" s="2">
        <f t="shared" si="149"/>
        <v>27200</v>
      </c>
      <c r="O1372" s="2">
        <f t="shared" si="153"/>
        <v>1300</v>
      </c>
      <c r="P1372" s="2">
        <f t="shared" si="150"/>
        <v>5200</v>
      </c>
      <c r="Q1372" s="2">
        <f t="shared" si="151"/>
        <v>22000</v>
      </c>
      <c r="R1372" s="3">
        <f t="shared" si="152"/>
        <v>0.80882352941176472</v>
      </c>
      <c r="S1372" t="s">
        <v>3285</v>
      </c>
      <c r="T1372" t="s">
        <v>3289</v>
      </c>
      <c r="U1372" t="s">
        <v>3291</v>
      </c>
      <c r="V1372" t="s">
        <v>3292</v>
      </c>
      <c r="W1372" t="s">
        <v>3296</v>
      </c>
      <c r="X1372" t="s">
        <v>3304</v>
      </c>
      <c r="Y1372" t="s">
        <v>3309</v>
      </c>
      <c r="Z1372" t="s">
        <v>3311</v>
      </c>
      <c r="AA1372" t="s">
        <v>3312</v>
      </c>
    </row>
    <row r="1373" spans="1:27" x14ac:dyDescent="0.25">
      <c r="A1373" s="1">
        <v>45457</v>
      </c>
      <c r="B1373" t="s">
        <v>30</v>
      </c>
      <c r="C1373" t="s">
        <v>123</v>
      </c>
      <c r="D1373" t="s">
        <v>3327</v>
      </c>
      <c r="E1373" s="2">
        <f t="shared" si="147"/>
        <v>2800</v>
      </c>
      <c r="F1373">
        <v>1</v>
      </c>
      <c r="G1373" s="2">
        <f t="shared" si="148"/>
        <v>2800</v>
      </c>
      <c r="H1373" t="s">
        <v>137</v>
      </c>
      <c r="I1373" t="s">
        <v>140</v>
      </c>
      <c r="J1373" t="s">
        <v>1513</v>
      </c>
      <c r="K1373" t="s">
        <v>3282</v>
      </c>
      <c r="L1373">
        <v>1</v>
      </c>
      <c r="M1373">
        <v>0</v>
      </c>
      <c r="N1373" s="2">
        <f t="shared" si="149"/>
        <v>2800</v>
      </c>
      <c r="O1373" s="2">
        <f t="shared" si="153"/>
        <v>2600</v>
      </c>
      <c r="P1373" s="2">
        <f t="shared" si="150"/>
        <v>2600</v>
      </c>
      <c r="Q1373" s="2">
        <f t="shared" si="151"/>
        <v>200</v>
      </c>
      <c r="R1373" s="3">
        <f t="shared" si="152"/>
        <v>7.1428571428571425E-2</v>
      </c>
      <c r="S1373" t="s">
        <v>3286</v>
      </c>
      <c r="T1373" t="s">
        <v>3287</v>
      </c>
      <c r="U1373" t="s">
        <v>3290</v>
      </c>
      <c r="V1373" t="s">
        <v>3293</v>
      </c>
      <c r="W1373" t="s">
        <v>3296</v>
      </c>
      <c r="X1373" t="s">
        <v>3304</v>
      </c>
      <c r="Y1373" t="s">
        <v>3308</v>
      </c>
      <c r="Z1373" t="s">
        <v>3311</v>
      </c>
      <c r="AA1373" t="s">
        <v>3313</v>
      </c>
    </row>
    <row r="1374" spans="1:27" x14ac:dyDescent="0.25">
      <c r="A1374" s="1">
        <v>45457</v>
      </c>
      <c r="B1374" t="s">
        <v>72</v>
      </c>
      <c r="C1374" t="s">
        <v>125</v>
      </c>
      <c r="D1374" t="s">
        <v>3322</v>
      </c>
      <c r="E1374" s="2">
        <f t="shared" si="147"/>
        <v>3800</v>
      </c>
      <c r="F1374">
        <v>1</v>
      </c>
      <c r="G1374" s="2">
        <f t="shared" si="148"/>
        <v>3800</v>
      </c>
      <c r="H1374" t="s">
        <v>136</v>
      </c>
      <c r="I1374" t="s">
        <v>139</v>
      </c>
      <c r="J1374" t="s">
        <v>1514</v>
      </c>
      <c r="K1374" t="s">
        <v>3281</v>
      </c>
      <c r="L1374">
        <v>1</v>
      </c>
      <c r="M1374">
        <v>0</v>
      </c>
      <c r="N1374" s="2">
        <f t="shared" si="149"/>
        <v>3800</v>
      </c>
      <c r="O1374" s="2">
        <f t="shared" si="153"/>
        <v>900</v>
      </c>
      <c r="P1374" s="2">
        <f t="shared" si="150"/>
        <v>900</v>
      </c>
      <c r="Q1374" s="2">
        <f t="shared" si="151"/>
        <v>2900</v>
      </c>
      <c r="R1374" s="3">
        <f t="shared" si="152"/>
        <v>0.76315789473684215</v>
      </c>
      <c r="S1374" t="s">
        <v>3284</v>
      </c>
      <c r="T1374" t="s">
        <v>3288</v>
      </c>
      <c r="U1374" t="s">
        <v>3290</v>
      </c>
      <c r="V1374" t="s">
        <v>3292</v>
      </c>
      <c r="W1374" t="s">
        <v>3296</v>
      </c>
      <c r="X1374" t="s">
        <v>3304</v>
      </c>
      <c r="Y1374" t="s">
        <v>3309</v>
      </c>
      <c r="Z1374" t="s">
        <v>3310</v>
      </c>
      <c r="AA1374" t="s">
        <v>3314</v>
      </c>
    </row>
    <row r="1375" spans="1:27" x14ac:dyDescent="0.25">
      <c r="A1375" s="1">
        <v>45458</v>
      </c>
      <c r="B1375" t="s">
        <v>100</v>
      </c>
      <c r="C1375" t="s">
        <v>132</v>
      </c>
      <c r="D1375" t="s">
        <v>3319</v>
      </c>
      <c r="E1375" s="2">
        <f t="shared" si="147"/>
        <v>1300</v>
      </c>
      <c r="F1375">
        <v>5</v>
      </c>
      <c r="G1375" s="2">
        <f t="shared" si="148"/>
        <v>6500</v>
      </c>
      <c r="H1375" t="s">
        <v>136</v>
      </c>
      <c r="I1375" t="s">
        <v>141</v>
      </c>
      <c r="J1375" t="s">
        <v>1515</v>
      </c>
      <c r="K1375" t="s">
        <v>3281</v>
      </c>
      <c r="L1375">
        <v>5</v>
      </c>
      <c r="M1375">
        <v>0</v>
      </c>
      <c r="N1375" s="2">
        <f t="shared" si="149"/>
        <v>6500</v>
      </c>
      <c r="O1375" s="2">
        <f t="shared" si="153"/>
        <v>5000</v>
      </c>
      <c r="P1375" s="2">
        <f t="shared" si="150"/>
        <v>25000</v>
      </c>
      <c r="Q1375" s="2">
        <f t="shared" si="151"/>
        <v>-18500</v>
      </c>
      <c r="R1375" s="3">
        <f t="shared" si="152"/>
        <v>-2.8461538461538463</v>
      </c>
      <c r="S1375" t="s">
        <v>3284</v>
      </c>
      <c r="T1375" t="s">
        <v>3289</v>
      </c>
      <c r="U1375" t="s">
        <v>3291</v>
      </c>
      <c r="V1375" t="s">
        <v>3295</v>
      </c>
      <c r="W1375" t="s">
        <v>3296</v>
      </c>
      <c r="X1375" t="s">
        <v>3305</v>
      </c>
      <c r="Y1375" t="s">
        <v>3308</v>
      </c>
      <c r="Z1375" t="s">
        <v>3311</v>
      </c>
      <c r="AA1375" t="s">
        <v>3312</v>
      </c>
    </row>
    <row r="1376" spans="1:27" x14ac:dyDescent="0.25">
      <c r="A1376" s="1">
        <v>45458</v>
      </c>
      <c r="B1376" t="s">
        <v>40</v>
      </c>
      <c r="C1376" t="s">
        <v>130</v>
      </c>
      <c r="D1376" t="s">
        <v>3317</v>
      </c>
      <c r="E1376" s="2">
        <f t="shared" si="147"/>
        <v>6800</v>
      </c>
      <c r="F1376">
        <v>1</v>
      </c>
      <c r="G1376" s="2">
        <f t="shared" si="148"/>
        <v>6800</v>
      </c>
      <c r="H1376" t="s">
        <v>138</v>
      </c>
      <c r="I1376" t="s">
        <v>140</v>
      </c>
      <c r="J1376" t="s">
        <v>1516</v>
      </c>
      <c r="K1376" t="s">
        <v>3281</v>
      </c>
      <c r="L1376">
        <v>1</v>
      </c>
      <c r="M1376">
        <v>0</v>
      </c>
      <c r="N1376" s="2">
        <f t="shared" si="149"/>
        <v>6800</v>
      </c>
      <c r="O1376" s="2">
        <f t="shared" si="153"/>
        <v>2600</v>
      </c>
      <c r="P1376" s="2">
        <f t="shared" si="150"/>
        <v>2600</v>
      </c>
      <c r="Q1376" s="2">
        <f t="shared" si="151"/>
        <v>4200</v>
      </c>
      <c r="R1376" s="3">
        <f t="shared" si="152"/>
        <v>0.61764705882352944</v>
      </c>
      <c r="S1376" t="s">
        <v>3286</v>
      </c>
      <c r="T1376" t="s">
        <v>3289</v>
      </c>
      <c r="U1376" t="s">
        <v>3290</v>
      </c>
      <c r="V1376" t="s">
        <v>3293</v>
      </c>
      <c r="W1376" t="s">
        <v>3296</v>
      </c>
      <c r="X1376" t="s">
        <v>3305</v>
      </c>
      <c r="Y1376" t="s">
        <v>3308</v>
      </c>
      <c r="Z1376" t="s">
        <v>3311</v>
      </c>
      <c r="AA1376" t="s">
        <v>3315</v>
      </c>
    </row>
    <row r="1377" spans="1:27" x14ac:dyDescent="0.25">
      <c r="A1377" s="1">
        <v>45458</v>
      </c>
      <c r="B1377" t="s">
        <v>119</v>
      </c>
      <c r="C1377" t="s">
        <v>126</v>
      </c>
      <c r="D1377" t="s">
        <v>3322</v>
      </c>
      <c r="E1377" s="2">
        <f t="shared" si="147"/>
        <v>3800</v>
      </c>
      <c r="F1377">
        <v>3</v>
      </c>
      <c r="G1377" s="2">
        <f t="shared" si="148"/>
        <v>11400</v>
      </c>
      <c r="H1377" t="s">
        <v>136</v>
      </c>
      <c r="I1377" t="s">
        <v>141</v>
      </c>
      <c r="J1377" t="s">
        <v>1517</v>
      </c>
      <c r="K1377" t="s">
        <v>3281</v>
      </c>
      <c r="L1377">
        <v>3</v>
      </c>
      <c r="M1377">
        <v>0</v>
      </c>
      <c r="N1377" s="2">
        <f t="shared" si="149"/>
        <v>11400</v>
      </c>
      <c r="O1377" s="2">
        <f t="shared" si="153"/>
        <v>5000</v>
      </c>
      <c r="P1377" s="2">
        <f t="shared" si="150"/>
        <v>15000</v>
      </c>
      <c r="Q1377" s="2">
        <f t="shared" si="151"/>
        <v>-3600</v>
      </c>
      <c r="R1377" s="3">
        <f t="shared" si="152"/>
        <v>-0.31578947368421051</v>
      </c>
      <c r="S1377" t="s">
        <v>3286</v>
      </c>
      <c r="T1377" t="s">
        <v>3287</v>
      </c>
      <c r="U1377" t="s">
        <v>3291</v>
      </c>
      <c r="V1377" t="s">
        <v>3293</v>
      </c>
      <c r="W1377" t="s">
        <v>3296</v>
      </c>
      <c r="X1377" t="s">
        <v>3305</v>
      </c>
      <c r="Y1377" t="s">
        <v>3308</v>
      </c>
      <c r="Z1377" t="s">
        <v>3311</v>
      </c>
      <c r="AA1377" t="s">
        <v>3313</v>
      </c>
    </row>
    <row r="1378" spans="1:27" x14ac:dyDescent="0.25">
      <c r="A1378" s="1">
        <v>45458</v>
      </c>
      <c r="B1378" t="s">
        <v>25</v>
      </c>
      <c r="C1378" t="s">
        <v>128</v>
      </c>
      <c r="D1378" t="s">
        <v>3317</v>
      </c>
      <c r="E1378" s="2">
        <f t="shared" si="147"/>
        <v>6800</v>
      </c>
      <c r="F1378">
        <v>4</v>
      </c>
      <c r="G1378" s="2">
        <f t="shared" si="148"/>
        <v>27200</v>
      </c>
      <c r="H1378" t="s">
        <v>138</v>
      </c>
      <c r="I1378" t="s">
        <v>140</v>
      </c>
      <c r="J1378" t="s">
        <v>1518</v>
      </c>
      <c r="K1378" t="s">
        <v>3283</v>
      </c>
      <c r="L1378">
        <v>4</v>
      </c>
      <c r="M1378">
        <v>0</v>
      </c>
      <c r="N1378" s="2">
        <f t="shared" si="149"/>
        <v>27200</v>
      </c>
      <c r="O1378" s="2">
        <f t="shared" si="153"/>
        <v>1000</v>
      </c>
      <c r="P1378" s="2">
        <f t="shared" si="150"/>
        <v>4000</v>
      </c>
      <c r="Q1378" s="2">
        <f t="shared" si="151"/>
        <v>23200</v>
      </c>
      <c r="R1378" s="3">
        <f t="shared" si="152"/>
        <v>0.8529411764705882</v>
      </c>
      <c r="S1378" t="s">
        <v>3286</v>
      </c>
      <c r="T1378" t="s">
        <v>3287</v>
      </c>
      <c r="U1378" t="s">
        <v>3291</v>
      </c>
      <c r="V1378" t="s">
        <v>3294</v>
      </c>
      <c r="W1378" t="s">
        <v>3296</v>
      </c>
      <c r="X1378" t="s">
        <v>3305</v>
      </c>
      <c r="Y1378" t="s">
        <v>3308</v>
      </c>
      <c r="Z1378" t="s">
        <v>3311</v>
      </c>
      <c r="AA1378" t="s">
        <v>3315</v>
      </c>
    </row>
    <row r="1379" spans="1:27" x14ac:dyDescent="0.25">
      <c r="A1379" s="1">
        <v>45458</v>
      </c>
      <c r="B1379" t="s">
        <v>103</v>
      </c>
      <c r="C1379" t="s">
        <v>123</v>
      </c>
      <c r="D1379" t="s">
        <v>3328</v>
      </c>
      <c r="E1379" s="2">
        <f t="shared" si="147"/>
        <v>1500</v>
      </c>
      <c r="F1379">
        <v>1</v>
      </c>
      <c r="G1379" s="2">
        <f t="shared" si="148"/>
        <v>1500</v>
      </c>
      <c r="H1379" t="s">
        <v>138</v>
      </c>
      <c r="I1379" t="s">
        <v>140</v>
      </c>
      <c r="J1379" t="s">
        <v>1519</v>
      </c>
      <c r="K1379" t="s">
        <v>3282</v>
      </c>
      <c r="L1379">
        <v>1</v>
      </c>
      <c r="M1379">
        <v>0</v>
      </c>
      <c r="N1379" s="2">
        <f t="shared" si="149"/>
        <v>1500</v>
      </c>
      <c r="O1379" s="2">
        <f t="shared" si="153"/>
        <v>2600</v>
      </c>
      <c r="P1379" s="2">
        <f t="shared" si="150"/>
        <v>2600</v>
      </c>
      <c r="Q1379" s="2">
        <f t="shared" si="151"/>
        <v>-1100</v>
      </c>
      <c r="R1379" s="3">
        <f t="shared" si="152"/>
        <v>-0.73333333333333328</v>
      </c>
      <c r="S1379" t="s">
        <v>3285</v>
      </c>
      <c r="T1379" t="s">
        <v>3287</v>
      </c>
      <c r="U1379" t="s">
        <v>3291</v>
      </c>
      <c r="V1379" t="s">
        <v>3293</v>
      </c>
      <c r="W1379" t="s">
        <v>3296</v>
      </c>
      <c r="X1379" t="s">
        <v>3305</v>
      </c>
      <c r="Y1379" t="s">
        <v>3309</v>
      </c>
      <c r="Z1379" t="s">
        <v>3311</v>
      </c>
      <c r="AA1379" t="s">
        <v>3314</v>
      </c>
    </row>
    <row r="1380" spans="1:27" x14ac:dyDescent="0.25">
      <c r="A1380" s="1">
        <v>45458</v>
      </c>
      <c r="B1380" t="s">
        <v>120</v>
      </c>
      <c r="C1380" t="s">
        <v>125</v>
      </c>
      <c r="D1380" t="s">
        <v>3322</v>
      </c>
      <c r="E1380" s="2">
        <f t="shared" si="147"/>
        <v>3800</v>
      </c>
      <c r="F1380">
        <v>1</v>
      </c>
      <c r="G1380" s="2">
        <f t="shared" si="148"/>
        <v>3800</v>
      </c>
      <c r="H1380" t="s">
        <v>136</v>
      </c>
      <c r="I1380" t="s">
        <v>140</v>
      </c>
      <c r="J1380" t="s">
        <v>1520</v>
      </c>
      <c r="K1380" t="s">
        <v>3281</v>
      </c>
      <c r="L1380">
        <v>1</v>
      </c>
      <c r="M1380">
        <v>0</v>
      </c>
      <c r="N1380" s="2">
        <f t="shared" si="149"/>
        <v>3800</v>
      </c>
      <c r="O1380" s="2">
        <f t="shared" si="153"/>
        <v>3500</v>
      </c>
      <c r="P1380" s="2">
        <f t="shared" si="150"/>
        <v>3500</v>
      </c>
      <c r="Q1380" s="2">
        <f t="shared" si="151"/>
        <v>300</v>
      </c>
      <c r="R1380" s="3">
        <f t="shared" si="152"/>
        <v>7.8947368421052627E-2</v>
      </c>
      <c r="S1380" t="s">
        <v>3284</v>
      </c>
      <c r="T1380" t="s">
        <v>3287</v>
      </c>
      <c r="U1380" t="s">
        <v>3291</v>
      </c>
      <c r="V1380" t="s">
        <v>3295</v>
      </c>
      <c r="W1380" t="s">
        <v>3296</v>
      </c>
      <c r="X1380" t="s">
        <v>3305</v>
      </c>
      <c r="Y1380" t="s">
        <v>3307</v>
      </c>
      <c r="Z1380" t="s">
        <v>3310</v>
      </c>
      <c r="AA1380" t="s">
        <v>3313</v>
      </c>
    </row>
    <row r="1381" spans="1:27" x14ac:dyDescent="0.25">
      <c r="A1381" s="1">
        <v>45458</v>
      </c>
      <c r="B1381" t="s">
        <v>26</v>
      </c>
      <c r="C1381" t="s">
        <v>129</v>
      </c>
      <c r="D1381" t="s">
        <v>3318</v>
      </c>
      <c r="E1381" s="2">
        <f t="shared" si="147"/>
        <v>4800</v>
      </c>
      <c r="F1381">
        <v>5</v>
      </c>
      <c r="G1381" s="2">
        <f t="shared" si="148"/>
        <v>24000</v>
      </c>
      <c r="H1381" t="s">
        <v>136</v>
      </c>
      <c r="I1381" t="s">
        <v>139</v>
      </c>
      <c r="J1381" t="s">
        <v>1521</v>
      </c>
      <c r="K1381" t="s">
        <v>3281</v>
      </c>
      <c r="L1381">
        <v>5</v>
      </c>
      <c r="M1381">
        <v>0</v>
      </c>
      <c r="N1381" s="2">
        <f t="shared" si="149"/>
        <v>24000</v>
      </c>
      <c r="O1381" s="2">
        <f t="shared" si="153"/>
        <v>4200</v>
      </c>
      <c r="P1381" s="2">
        <f t="shared" si="150"/>
        <v>21000</v>
      </c>
      <c r="Q1381" s="2">
        <f t="shared" si="151"/>
        <v>3000</v>
      </c>
      <c r="R1381" s="3">
        <f t="shared" si="152"/>
        <v>0.125</v>
      </c>
      <c r="S1381" t="s">
        <v>3285</v>
      </c>
      <c r="T1381" t="s">
        <v>3287</v>
      </c>
      <c r="U1381" t="s">
        <v>3291</v>
      </c>
      <c r="V1381" t="s">
        <v>3295</v>
      </c>
      <c r="W1381" t="s">
        <v>3296</v>
      </c>
      <c r="X1381" t="s">
        <v>3305</v>
      </c>
      <c r="Y1381" t="s">
        <v>3307</v>
      </c>
      <c r="Z1381" t="s">
        <v>3310</v>
      </c>
      <c r="AA1381" t="s">
        <v>3314</v>
      </c>
    </row>
    <row r="1382" spans="1:27" x14ac:dyDescent="0.25">
      <c r="A1382" s="1">
        <v>45459</v>
      </c>
      <c r="B1382" t="s">
        <v>91</v>
      </c>
      <c r="C1382" t="s">
        <v>125</v>
      </c>
      <c r="D1382" t="s">
        <v>3321</v>
      </c>
      <c r="E1382" s="2">
        <f t="shared" si="147"/>
        <v>5800</v>
      </c>
      <c r="F1382">
        <v>3</v>
      </c>
      <c r="G1382" s="2">
        <f t="shared" si="148"/>
        <v>17400</v>
      </c>
      <c r="H1382" t="s">
        <v>138</v>
      </c>
      <c r="I1382" t="s">
        <v>141</v>
      </c>
      <c r="J1382" t="s">
        <v>1522</v>
      </c>
      <c r="K1382" t="s">
        <v>3281</v>
      </c>
      <c r="L1382">
        <v>3</v>
      </c>
      <c r="M1382">
        <v>0</v>
      </c>
      <c r="N1382" s="2">
        <f t="shared" si="149"/>
        <v>17400</v>
      </c>
      <c r="O1382" s="2">
        <f t="shared" si="153"/>
        <v>400</v>
      </c>
      <c r="P1382" s="2">
        <f t="shared" si="150"/>
        <v>1200</v>
      </c>
      <c r="Q1382" s="2">
        <f t="shared" si="151"/>
        <v>16200</v>
      </c>
      <c r="R1382" s="3">
        <f t="shared" si="152"/>
        <v>0.93103448275862066</v>
      </c>
      <c r="S1382" t="s">
        <v>3284</v>
      </c>
      <c r="T1382" t="s">
        <v>3289</v>
      </c>
      <c r="U1382" t="s">
        <v>3290</v>
      </c>
      <c r="V1382" t="s">
        <v>3293</v>
      </c>
      <c r="W1382" t="s">
        <v>3296</v>
      </c>
      <c r="X1382" t="s">
        <v>3306</v>
      </c>
      <c r="Y1382" t="s">
        <v>3308</v>
      </c>
      <c r="Z1382" t="s">
        <v>3310</v>
      </c>
      <c r="AA1382" t="s">
        <v>3315</v>
      </c>
    </row>
    <row r="1383" spans="1:27" x14ac:dyDescent="0.25">
      <c r="A1383" s="1">
        <v>45459</v>
      </c>
      <c r="B1383" t="s">
        <v>112</v>
      </c>
      <c r="C1383" t="s">
        <v>123</v>
      </c>
      <c r="D1383" t="s">
        <v>3329</v>
      </c>
      <c r="E1383" s="2">
        <f t="shared" si="147"/>
        <v>800</v>
      </c>
      <c r="F1383">
        <v>2</v>
      </c>
      <c r="G1383" s="2">
        <f t="shared" si="148"/>
        <v>1600</v>
      </c>
      <c r="H1383" t="s">
        <v>138</v>
      </c>
      <c r="I1383" t="s">
        <v>140</v>
      </c>
      <c r="J1383" t="s">
        <v>1523</v>
      </c>
      <c r="K1383" t="s">
        <v>3282</v>
      </c>
      <c r="L1383">
        <v>2</v>
      </c>
      <c r="M1383">
        <v>0</v>
      </c>
      <c r="N1383" s="2">
        <f t="shared" si="149"/>
        <v>1600</v>
      </c>
      <c r="O1383" s="2">
        <f t="shared" si="153"/>
        <v>5000</v>
      </c>
      <c r="P1383" s="2">
        <f t="shared" si="150"/>
        <v>10000</v>
      </c>
      <c r="Q1383" s="2">
        <f t="shared" si="151"/>
        <v>-8400</v>
      </c>
      <c r="R1383" s="3">
        <f t="shared" si="152"/>
        <v>-5.25</v>
      </c>
      <c r="S1383" t="s">
        <v>3286</v>
      </c>
      <c r="T1383" t="s">
        <v>3287</v>
      </c>
      <c r="U1383" t="s">
        <v>3291</v>
      </c>
      <c r="V1383" t="s">
        <v>3293</v>
      </c>
      <c r="W1383" t="s">
        <v>3296</v>
      </c>
      <c r="X1383" t="s">
        <v>3306</v>
      </c>
      <c r="Y1383" t="s">
        <v>3307</v>
      </c>
      <c r="Z1383" t="s">
        <v>3310</v>
      </c>
      <c r="AA1383" t="s">
        <v>3314</v>
      </c>
    </row>
    <row r="1384" spans="1:27" x14ac:dyDescent="0.25">
      <c r="A1384" s="1">
        <v>45459</v>
      </c>
      <c r="B1384" t="s">
        <v>88</v>
      </c>
      <c r="C1384" t="s">
        <v>127</v>
      </c>
      <c r="D1384" t="s">
        <v>3317</v>
      </c>
      <c r="E1384" s="2">
        <f t="shared" si="147"/>
        <v>6800</v>
      </c>
      <c r="F1384">
        <v>3</v>
      </c>
      <c r="G1384" s="2">
        <f t="shared" si="148"/>
        <v>20400</v>
      </c>
      <c r="H1384" t="s">
        <v>138</v>
      </c>
      <c r="I1384" t="s">
        <v>139</v>
      </c>
      <c r="J1384" t="s">
        <v>1524</v>
      </c>
      <c r="K1384" t="s">
        <v>3281</v>
      </c>
      <c r="L1384">
        <v>3</v>
      </c>
      <c r="M1384">
        <v>0</v>
      </c>
      <c r="N1384" s="2">
        <f t="shared" si="149"/>
        <v>20400</v>
      </c>
      <c r="O1384" s="2">
        <f t="shared" si="153"/>
        <v>900</v>
      </c>
      <c r="P1384" s="2">
        <f t="shared" si="150"/>
        <v>2700</v>
      </c>
      <c r="Q1384" s="2">
        <f t="shared" si="151"/>
        <v>17700</v>
      </c>
      <c r="R1384" s="3">
        <f t="shared" si="152"/>
        <v>0.86764705882352944</v>
      </c>
      <c r="S1384" t="s">
        <v>3284</v>
      </c>
      <c r="T1384" t="s">
        <v>3287</v>
      </c>
      <c r="U1384" t="s">
        <v>3290</v>
      </c>
      <c r="V1384" t="s">
        <v>3295</v>
      </c>
      <c r="W1384" t="s">
        <v>3296</v>
      </c>
      <c r="X1384" t="s">
        <v>3306</v>
      </c>
      <c r="Y1384" t="s">
        <v>3307</v>
      </c>
      <c r="Z1384" t="s">
        <v>3310</v>
      </c>
      <c r="AA1384" t="s">
        <v>3315</v>
      </c>
    </row>
    <row r="1385" spans="1:27" x14ac:dyDescent="0.25">
      <c r="A1385" s="1">
        <v>45459</v>
      </c>
      <c r="B1385" t="s">
        <v>62</v>
      </c>
      <c r="C1385" t="s">
        <v>125</v>
      </c>
      <c r="D1385" t="s">
        <v>3319</v>
      </c>
      <c r="E1385" s="2">
        <f t="shared" si="147"/>
        <v>1300</v>
      </c>
      <c r="F1385">
        <v>3</v>
      </c>
      <c r="G1385" s="2">
        <f t="shared" si="148"/>
        <v>3900</v>
      </c>
      <c r="H1385" t="s">
        <v>137</v>
      </c>
      <c r="I1385" t="s">
        <v>141</v>
      </c>
      <c r="J1385" t="s">
        <v>1525</v>
      </c>
      <c r="K1385" t="s">
        <v>3281</v>
      </c>
      <c r="L1385">
        <v>3</v>
      </c>
      <c r="M1385">
        <v>0</v>
      </c>
      <c r="N1385" s="2">
        <f t="shared" si="149"/>
        <v>3900</v>
      </c>
      <c r="O1385" s="2">
        <f t="shared" si="153"/>
        <v>3500</v>
      </c>
      <c r="P1385" s="2">
        <f t="shared" si="150"/>
        <v>10500</v>
      </c>
      <c r="Q1385" s="2">
        <f t="shared" si="151"/>
        <v>-6600</v>
      </c>
      <c r="R1385" s="3">
        <f t="shared" si="152"/>
        <v>-1.6923076923076923</v>
      </c>
      <c r="S1385" t="s">
        <v>3284</v>
      </c>
      <c r="T1385" t="s">
        <v>3289</v>
      </c>
      <c r="U1385" t="s">
        <v>3290</v>
      </c>
      <c r="V1385" t="s">
        <v>3293</v>
      </c>
      <c r="W1385" t="s">
        <v>3296</v>
      </c>
      <c r="X1385" t="s">
        <v>3306</v>
      </c>
      <c r="Y1385" t="s">
        <v>3307</v>
      </c>
      <c r="Z1385" t="s">
        <v>3310</v>
      </c>
      <c r="AA1385" t="s">
        <v>3315</v>
      </c>
    </row>
    <row r="1386" spans="1:27" x14ac:dyDescent="0.25">
      <c r="A1386" s="1">
        <v>45459</v>
      </c>
      <c r="B1386" t="s">
        <v>110</v>
      </c>
      <c r="C1386" t="s">
        <v>131</v>
      </c>
      <c r="D1386" t="s">
        <v>3318</v>
      </c>
      <c r="E1386" s="2">
        <f t="shared" si="147"/>
        <v>4800</v>
      </c>
      <c r="F1386">
        <v>1</v>
      </c>
      <c r="G1386" s="2">
        <f t="shared" si="148"/>
        <v>4800</v>
      </c>
      <c r="H1386" t="s">
        <v>138</v>
      </c>
      <c r="I1386" t="s">
        <v>139</v>
      </c>
      <c r="J1386" t="s">
        <v>1526</v>
      </c>
      <c r="K1386" t="s">
        <v>3281</v>
      </c>
      <c r="L1386">
        <v>1</v>
      </c>
      <c r="M1386">
        <v>0</v>
      </c>
      <c r="N1386" s="2">
        <f t="shared" si="149"/>
        <v>4800</v>
      </c>
      <c r="O1386" s="2">
        <f t="shared" si="153"/>
        <v>2600</v>
      </c>
      <c r="P1386" s="2">
        <f t="shared" si="150"/>
        <v>2600</v>
      </c>
      <c r="Q1386" s="2">
        <f t="shared" si="151"/>
        <v>2200</v>
      </c>
      <c r="R1386" s="3">
        <f t="shared" si="152"/>
        <v>0.45833333333333331</v>
      </c>
      <c r="S1386" t="s">
        <v>3286</v>
      </c>
      <c r="T1386" t="s">
        <v>3289</v>
      </c>
      <c r="U1386" t="s">
        <v>3291</v>
      </c>
      <c r="V1386" t="s">
        <v>3295</v>
      </c>
      <c r="W1386" t="s">
        <v>3296</v>
      </c>
      <c r="X1386" t="s">
        <v>3306</v>
      </c>
      <c r="Y1386" t="s">
        <v>3309</v>
      </c>
      <c r="Z1386" t="s">
        <v>3311</v>
      </c>
      <c r="AA1386" t="s">
        <v>3313</v>
      </c>
    </row>
    <row r="1387" spans="1:27" x14ac:dyDescent="0.25">
      <c r="A1387" s="1">
        <v>45459</v>
      </c>
      <c r="B1387" t="s">
        <v>41</v>
      </c>
      <c r="C1387" t="s">
        <v>133</v>
      </c>
      <c r="D1387" t="s">
        <v>3322</v>
      </c>
      <c r="E1387" s="2">
        <f t="shared" si="147"/>
        <v>3800</v>
      </c>
      <c r="F1387">
        <v>3</v>
      </c>
      <c r="G1387" s="2">
        <f t="shared" si="148"/>
        <v>11400</v>
      </c>
      <c r="H1387" t="s">
        <v>137</v>
      </c>
      <c r="I1387" t="s">
        <v>139</v>
      </c>
      <c r="J1387" t="s">
        <v>1527</v>
      </c>
      <c r="K1387" t="s">
        <v>3281</v>
      </c>
      <c r="L1387">
        <v>3</v>
      </c>
      <c r="M1387">
        <v>0</v>
      </c>
      <c r="N1387" s="2">
        <f t="shared" si="149"/>
        <v>11400</v>
      </c>
      <c r="O1387" s="2">
        <f t="shared" si="153"/>
        <v>1300</v>
      </c>
      <c r="P1387" s="2">
        <f t="shared" si="150"/>
        <v>3900</v>
      </c>
      <c r="Q1387" s="2">
        <f t="shared" si="151"/>
        <v>7500</v>
      </c>
      <c r="R1387" s="3">
        <f t="shared" si="152"/>
        <v>0.65789473684210531</v>
      </c>
      <c r="S1387" t="s">
        <v>3285</v>
      </c>
      <c r="T1387" t="s">
        <v>3288</v>
      </c>
      <c r="U1387" t="s">
        <v>3290</v>
      </c>
      <c r="V1387" t="s">
        <v>3294</v>
      </c>
      <c r="W1387" t="s">
        <v>3296</v>
      </c>
      <c r="X1387" t="s">
        <v>3306</v>
      </c>
      <c r="Y1387" t="s">
        <v>3309</v>
      </c>
      <c r="Z1387" t="s">
        <v>3311</v>
      </c>
      <c r="AA1387" t="s">
        <v>3314</v>
      </c>
    </row>
    <row r="1388" spans="1:27" x14ac:dyDescent="0.25">
      <c r="A1388" s="1">
        <v>45460</v>
      </c>
      <c r="B1388" t="s">
        <v>117</v>
      </c>
      <c r="C1388" t="s">
        <v>123</v>
      </c>
      <c r="D1388" t="s">
        <v>3327</v>
      </c>
      <c r="E1388" s="2">
        <f t="shared" si="147"/>
        <v>2800</v>
      </c>
      <c r="F1388">
        <v>4</v>
      </c>
      <c r="G1388" s="2">
        <f t="shared" si="148"/>
        <v>11200</v>
      </c>
      <c r="H1388" t="s">
        <v>137</v>
      </c>
      <c r="I1388" t="s">
        <v>140</v>
      </c>
      <c r="J1388" t="s">
        <v>1528</v>
      </c>
      <c r="K1388" t="s">
        <v>3282</v>
      </c>
      <c r="L1388">
        <v>4</v>
      </c>
      <c r="M1388">
        <v>0</v>
      </c>
      <c r="N1388" s="2">
        <f t="shared" si="149"/>
        <v>11200</v>
      </c>
      <c r="O1388" s="2">
        <f t="shared" si="153"/>
        <v>5000</v>
      </c>
      <c r="P1388" s="2">
        <f t="shared" si="150"/>
        <v>20000</v>
      </c>
      <c r="Q1388" s="2">
        <f t="shared" si="151"/>
        <v>-8800</v>
      </c>
      <c r="R1388" s="3">
        <f t="shared" si="152"/>
        <v>-0.7857142857142857</v>
      </c>
      <c r="S1388" t="s">
        <v>3284</v>
      </c>
      <c r="T1388" t="s">
        <v>3287</v>
      </c>
      <c r="U1388" t="s">
        <v>3291</v>
      </c>
      <c r="V1388" t="s">
        <v>3293</v>
      </c>
      <c r="W1388" t="s">
        <v>3296</v>
      </c>
      <c r="X1388" t="s">
        <v>3300</v>
      </c>
      <c r="Y1388" t="s">
        <v>3309</v>
      </c>
      <c r="Z1388" t="s">
        <v>3311</v>
      </c>
      <c r="AA1388" t="s">
        <v>3312</v>
      </c>
    </row>
    <row r="1389" spans="1:27" x14ac:dyDescent="0.25">
      <c r="A1389" s="1">
        <v>45460</v>
      </c>
      <c r="B1389" t="s">
        <v>82</v>
      </c>
      <c r="C1389" t="s">
        <v>128</v>
      </c>
      <c r="D1389" t="s">
        <v>3317</v>
      </c>
      <c r="E1389" s="2">
        <f t="shared" si="147"/>
        <v>6800</v>
      </c>
      <c r="F1389">
        <v>2</v>
      </c>
      <c r="G1389" s="2">
        <f t="shared" si="148"/>
        <v>13600</v>
      </c>
      <c r="H1389" t="s">
        <v>136</v>
      </c>
      <c r="I1389" t="s">
        <v>140</v>
      </c>
      <c r="J1389" t="s">
        <v>1529</v>
      </c>
      <c r="K1389" t="s">
        <v>3283</v>
      </c>
      <c r="L1389">
        <v>2</v>
      </c>
      <c r="M1389">
        <v>0</v>
      </c>
      <c r="N1389" s="2">
        <f t="shared" si="149"/>
        <v>13600</v>
      </c>
      <c r="O1389" s="2">
        <f t="shared" si="153"/>
        <v>1800</v>
      </c>
      <c r="P1389" s="2">
        <f t="shared" si="150"/>
        <v>3600</v>
      </c>
      <c r="Q1389" s="2">
        <f t="shared" si="151"/>
        <v>10000</v>
      </c>
      <c r="R1389" s="3">
        <f t="shared" si="152"/>
        <v>0.73529411764705888</v>
      </c>
      <c r="S1389" t="s">
        <v>3285</v>
      </c>
      <c r="T1389" t="s">
        <v>3288</v>
      </c>
      <c r="U1389" t="s">
        <v>3290</v>
      </c>
      <c r="V1389" t="s">
        <v>3295</v>
      </c>
      <c r="W1389" t="s">
        <v>3296</v>
      </c>
      <c r="X1389" t="s">
        <v>3300</v>
      </c>
      <c r="Y1389" t="s">
        <v>3307</v>
      </c>
      <c r="Z1389" t="s">
        <v>3311</v>
      </c>
      <c r="AA1389" t="s">
        <v>3313</v>
      </c>
    </row>
    <row r="1390" spans="1:27" x14ac:dyDescent="0.25">
      <c r="A1390" s="1">
        <v>45460</v>
      </c>
      <c r="B1390" t="s">
        <v>81</v>
      </c>
      <c r="C1390" t="s">
        <v>133</v>
      </c>
      <c r="D1390" t="s">
        <v>3320</v>
      </c>
      <c r="E1390" s="2">
        <f t="shared" si="147"/>
        <v>2800</v>
      </c>
      <c r="F1390">
        <v>4</v>
      </c>
      <c r="G1390" s="2">
        <f t="shared" si="148"/>
        <v>11200</v>
      </c>
      <c r="H1390" t="s">
        <v>137</v>
      </c>
      <c r="I1390" t="s">
        <v>141</v>
      </c>
      <c r="J1390" t="s">
        <v>1530</v>
      </c>
      <c r="K1390" t="s">
        <v>3281</v>
      </c>
      <c r="L1390">
        <v>4</v>
      </c>
      <c r="M1390">
        <v>0</v>
      </c>
      <c r="N1390" s="2">
        <f t="shared" si="149"/>
        <v>11200</v>
      </c>
      <c r="O1390" s="2">
        <f t="shared" si="153"/>
        <v>2600</v>
      </c>
      <c r="P1390" s="2">
        <f t="shared" si="150"/>
        <v>10400</v>
      </c>
      <c r="Q1390" s="2">
        <f t="shared" si="151"/>
        <v>800</v>
      </c>
      <c r="R1390" s="3">
        <f t="shared" si="152"/>
        <v>7.1428571428571425E-2</v>
      </c>
      <c r="S1390" t="s">
        <v>3285</v>
      </c>
      <c r="T1390" t="s">
        <v>3287</v>
      </c>
      <c r="U1390" t="s">
        <v>3291</v>
      </c>
      <c r="V1390" t="s">
        <v>3292</v>
      </c>
      <c r="W1390" t="s">
        <v>3296</v>
      </c>
      <c r="X1390" t="s">
        <v>3300</v>
      </c>
      <c r="Y1390" t="s">
        <v>3308</v>
      </c>
      <c r="Z1390" t="s">
        <v>3311</v>
      </c>
      <c r="AA1390" t="s">
        <v>3312</v>
      </c>
    </row>
    <row r="1391" spans="1:27" x14ac:dyDescent="0.25">
      <c r="A1391" s="1">
        <v>45460</v>
      </c>
      <c r="B1391" t="s">
        <v>96</v>
      </c>
      <c r="C1391" t="s">
        <v>129</v>
      </c>
      <c r="D1391" t="s">
        <v>3322</v>
      </c>
      <c r="E1391" s="2">
        <f t="shared" si="147"/>
        <v>3800</v>
      </c>
      <c r="F1391">
        <v>5</v>
      </c>
      <c r="G1391" s="2">
        <f t="shared" si="148"/>
        <v>19000</v>
      </c>
      <c r="H1391" t="s">
        <v>136</v>
      </c>
      <c r="I1391" t="s">
        <v>140</v>
      </c>
      <c r="J1391" t="s">
        <v>1531</v>
      </c>
      <c r="K1391" t="s">
        <v>3281</v>
      </c>
      <c r="L1391">
        <v>5</v>
      </c>
      <c r="M1391">
        <v>0</v>
      </c>
      <c r="N1391" s="2">
        <f t="shared" si="149"/>
        <v>19000</v>
      </c>
      <c r="O1391" s="2">
        <f t="shared" si="153"/>
        <v>2600</v>
      </c>
      <c r="P1391" s="2">
        <f t="shared" si="150"/>
        <v>13000</v>
      </c>
      <c r="Q1391" s="2">
        <f t="shared" si="151"/>
        <v>6000</v>
      </c>
      <c r="R1391" s="3">
        <f t="shared" si="152"/>
        <v>0.31578947368421051</v>
      </c>
      <c r="S1391" t="s">
        <v>3285</v>
      </c>
      <c r="T1391" t="s">
        <v>3287</v>
      </c>
      <c r="U1391" t="s">
        <v>3291</v>
      </c>
      <c r="V1391" t="s">
        <v>3292</v>
      </c>
      <c r="W1391" t="s">
        <v>3296</v>
      </c>
      <c r="X1391" t="s">
        <v>3300</v>
      </c>
      <c r="Y1391" t="s">
        <v>3308</v>
      </c>
      <c r="Z1391" t="s">
        <v>3310</v>
      </c>
      <c r="AA1391" t="s">
        <v>3314</v>
      </c>
    </row>
    <row r="1392" spans="1:27" x14ac:dyDescent="0.25">
      <c r="A1392" s="1">
        <v>45461</v>
      </c>
      <c r="B1392" t="s">
        <v>48</v>
      </c>
      <c r="C1392" t="s">
        <v>135</v>
      </c>
      <c r="D1392" t="s">
        <v>3322</v>
      </c>
      <c r="E1392" s="2">
        <f t="shared" si="147"/>
        <v>3800</v>
      </c>
      <c r="F1392">
        <v>5</v>
      </c>
      <c r="G1392" s="2">
        <f t="shared" si="148"/>
        <v>19000</v>
      </c>
      <c r="H1392" t="s">
        <v>136</v>
      </c>
      <c r="I1392" t="s">
        <v>139</v>
      </c>
      <c r="J1392" t="s">
        <v>1532</v>
      </c>
      <c r="K1392" t="s">
        <v>3281</v>
      </c>
      <c r="L1392">
        <v>5</v>
      </c>
      <c r="M1392">
        <v>0</v>
      </c>
      <c r="N1392" s="2">
        <f t="shared" si="149"/>
        <v>19000</v>
      </c>
      <c r="O1392" s="2">
        <f t="shared" si="153"/>
        <v>5000</v>
      </c>
      <c r="P1392" s="2">
        <f t="shared" si="150"/>
        <v>25000</v>
      </c>
      <c r="Q1392" s="2">
        <f t="shared" si="151"/>
        <v>-6000</v>
      </c>
      <c r="R1392" s="3">
        <f t="shared" si="152"/>
        <v>-0.31578947368421051</v>
      </c>
      <c r="S1392" t="s">
        <v>3286</v>
      </c>
      <c r="T1392" t="s">
        <v>3287</v>
      </c>
      <c r="U1392" t="s">
        <v>3291</v>
      </c>
      <c r="V1392" t="s">
        <v>3295</v>
      </c>
      <c r="W1392" t="s">
        <v>3296</v>
      </c>
      <c r="X1392" t="s">
        <v>3301</v>
      </c>
      <c r="Y1392" t="s">
        <v>3307</v>
      </c>
      <c r="Z1392" t="s">
        <v>3310</v>
      </c>
      <c r="AA1392" t="s">
        <v>3312</v>
      </c>
    </row>
    <row r="1393" spans="1:27" x14ac:dyDescent="0.25">
      <c r="A1393" s="1">
        <v>45461</v>
      </c>
      <c r="B1393" t="s">
        <v>42</v>
      </c>
      <c r="C1393" t="s">
        <v>126</v>
      </c>
      <c r="D1393" t="s">
        <v>3317</v>
      </c>
      <c r="E1393" s="2">
        <f t="shared" si="147"/>
        <v>6800</v>
      </c>
      <c r="F1393">
        <v>5</v>
      </c>
      <c r="G1393" s="2">
        <f t="shared" si="148"/>
        <v>34000</v>
      </c>
      <c r="H1393" t="s">
        <v>138</v>
      </c>
      <c r="I1393" t="s">
        <v>139</v>
      </c>
      <c r="J1393" t="s">
        <v>1533</v>
      </c>
      <c r="K1393" t="s">
        <v>3281</v>
      </c>
      <c r="L1393">
        <v>5</v>
      </c>
      <c r="M1393">
        <v>0</v>
      </c>
      <c r="N1393" s="2">
        <f t="shared" si="149"/>
        <v>34000</v>
      </c>
      <c r="O1393" s="2">
        <f t="shared" si="153"/>
        <v>5000</v>
      </c>
      <c r="P1393" s="2">
        <f t="shared" si="150"/>
        <v>25000</v>
      </c>
      <c r="Q1393" s="2">
        <f t="shared" si="151"/>
        <v>9000</v>
      </c>
      <c r="R1393" s="3">
        <f t="shared" si="152"/>
        <v>0.26470588235294118</v>
      </c>
      <c r="S1393" t="s">
        <v>3285</v>
      </c>
      <c r="T1393" t="s">
        <v>3287</v>
      </c>
      <c r="U1393" t="s">
        <v>3291</v>
      </c>
      <c r="V1393" t="s">
        <v>3293</v>
      </c>
      <c r="W1393" t="s">
        <v>3296</v>
      </c>
      <c r="X1393" t="s">
        <v>3301</v>
      </c>
      <c r="Y1393" t="s">
        <v>3308</v>
      </c>
      <c r="Z1393" t="s">
        <v>3311</v>
      </c>
      <c r="AA1393" t="s">
        <v>3314</v>
      </c>
    </row>
    <row r="1394" spans="1:27" x14ac:dyDescent="0.25">
      <c r="A1394" s="1">
        <v>45461</v>
      </c>
      <c r="B1394" t="s">
        <v>37</v>
      </c>
      <c r="C1394" t="s">
        <v>130</v>
      </c>
      <c r="D1394" t="s">
        <v>3317</v>
      </c>
      <c r="E1394" s="2">
        <f t="shared" si="147"/>
        <v>6800</v>
      </c>
      <c r="F1394">
        <v>5</v>
      </c>
      <c r="G1394" s="2">
        <f t="shared" si="148"/>
        <v>34000</v>
      </c>
      <c r="H1394" t="s">
        <v>138</v>
      </c>
      <c r="I1394" t="s">
        <v>139</v>
      </c>
      <c r="J1394" t="s">
        <v>1534</v>
      </c>
      <c r="K1394" t="s">
        <v>3281</v>
      </c>
      <c r="L1394">
        <v>5</v>
      </c>
      <c r="M1394">
        <v>0</v>
      </c>
      <c r="N1394" s="2">
        <f t="shared" si="149"/>
        <v>34000</v>
      </c>
      <c r="O1394" s="2">
        <f t="shared" si="153"/>
        <v>1800</v>
      </c>
      <c r="P1394" s="2">
        <f t="shared" si="150"/>
        <v>9000</v>
      </c>
      <c r="Q1394" s="2">
        <f t="shared" si="151"/>
        <v>25000</v>
      </c>
      <c r="R1394" s="3">
        <f t="shared" si="152"/>
        <v>0.73529411764705888</v>
      </c>
      <c r="S1394" t="s">
        <v>3284</v>
      </c>
      <c r="T1394" t="s">
        <v>3287</v>
      </c>
      <c r="U1394" t="s">
        <v>3290</v>
      </c>
      <c r="V1394" t="s">
        <v>3294</v>
      </c>
      <c r="W1394" t="s">
        <v>3296</v>
      </c>
      <c r="X1394" t="s">
        <v>3301</v>
      </c>
      <c r="Y1394" t="s">
        <v>3308</v>
      </c>
      <c r="Z1394" t="s">
        <v>3310</v>
      </c>
      <c r="AA1394" t="s">
        <v>3313</v>
      </c>
    </row>
    <row r="1395" spans="1:27" x14ac:dyDescent="0.25">
      <c r="A1395" s="1">
        <v>45461</v>
      </c>
      <c r="B1395" t="s">
        <v>50</v>
      </c>
      <c r="C1395" t="s">
        <v>125</v>
      </c>
      <c r="D1395" t="s">
        <v>3320</v>
      </c>
      <c r="E1395" s="2">
        <f t="shared" si="147"/>
        <v>2800</v>
      </c>
      <c r="F1395">
        <v>5</v>
      </c>
      <c r="G1395" s="2">
        <f t="shared" si="148"/>
        <v>14000</v>
      </c>
      <c r="H1395" t="s">
        <v>136</v>
      </c>
      <c r="I1395" t="s">
        <v>139</v>
      </c>
      <c r="J1395" t="s">
        <v>1535</v>
      </c>
      <c r="K1395" t="s">
        <v>3281</v>
      </c>
      <c r="L1395">
        <v>5</v>
      </c>
      <c r="M1395">
        <v>0</v>
      </c>
      <c r="N1395" s="2">
        <f t="shared" si="149"/>
        <v>14000</v>
      </c>
      <c r="O1395" s="2">
        <f t="shared" si="153"/>
        <v>4200</v>
      </c>
      <c r="P1395" s="2">
        <f t="shared" si="150"/>
        <v>21000</v>
      </c>
      <c r="Q1395" s="2">
        <f t="shared" si="151"/>
        <v>-7000</v>
      </c>
      <c r="R1395" s="3">
        <f t="shared" si="152"/>
        <v>-0.5</v>
      </c>
      <c r="S1395" t="s">
        <v>3284</v>
      </c>
      <c r="T1395" t="s">
        <v>3289</v>
      </c>
      <c r="U1395" t="s">
        <v>3291</v>
      </c>
      <c r="V1395" t="s">
        <v>3295</v>
      </c>
      <c r="W1395" t="s">
        <v>3296</v>
      </c>
      <c r="X1395" t="s">
        <v>3301</v>
      </c>
      <c r="Y1395" t="s">
        <v>3309</v>
      </c>
      <c r="Z1395" t="s">
        <v>3310</v>
      </c>
      <c r="AA1395" t="s">
        <v>3312</v>
      </c>
    </row>
    <row r="1396" spans="1:27" x14ac:dyDescent="0.25">
      <c r="A1396" s="1">
        <v>45461</v>
      </c>
      <c r="B1396" t="s">
        <v>79</v>
      </c>
      <c r="C1396" t="s">
        <v>127</v>
      </c>
      <c r="D1396" t="s">
        <v>3321</v>
      </c>
      <c r="E1396" s="2">
        <f t="shared" si="147"/>
        <v>5800</v>
      </c>
      <c r="F1396">
        <v>2</v>
      </c>
      <c r="G1396" s="2">
        <f t="shared" si="148"/>
        <v>11600</v>
      </c>
      <c r="H1396" t="s">
        <v>136</v>
      </c>
      <c r="I1396" t="s">
        <v>141</v>
      </c>
      <c r="J1396" t="s">
        <v>1536</v>
      </c>
      <c r="K1396" t="s">
        <v>3281</v>
      </c>
      <c r="L1396">
        <v>2</v>
      </c>
      <c r="M1396">
        <v>0</v>
      </c>
      <c r="N1396" s="2">
        <f t="shared" si="149"/>
        <v>11600</v>
      </c>
      <c r="O1396" s="2">
        <f t="shared" si="153"/>
        <v>5000</v>
      </c>
      <c r="P1396" s="2">
        <f t="shared" si="150"/>
        <v>10000</v>
      </c>
      <c r="Q1396" s="2">
        <f t="shared" si="151"/>
        <v>1600</v>
      </c>
      <c r="R1396" s="3">
        <f t="shared" si="152"/>
        <v>0.13793103448275862</v>
      </c>
      <c r="S1396" t="s">
        <v>3285</v>
      </c>
      <c r="T1396" t="s">
        <v>3288</v>
      </c>
      <c r="U1396" t="s">
        <v>3291</v>
      </c>
      <c r="V1396" t="s">
        <v>3294</v>
      </c>
      <c r="W1396" t="s">
        <v>3296</v>
      </c>
      <c r="X1396" t="s">
        <v>3301</v>
      </c>
      <c r="Y1396" t="s">
        <v>3307</v>
      </c>
      <c r="Z1396" t="s">
        <v>3311</v>
      </c>
      <c r="AA1396" t="s">
        <v>3313</v>
      </c>
    </row>
    <row r="1397" spans="1:27" x14ac:dyDescent="0.25">
      <c r="A1397" s="1">
        <v>45462</v>
      </c>
      <c r="B1397" t="s">
        <v>57</v>
      </c>
      <c r="C1397" t="s">
        <v>131</v>
      </c>
      <c r="D1397" t="s">
        <v>3317</v>
      </c>
      <c r="E1397" s="2">
        <f t="shared" si="147"/>
        <v>6800</v>
      </c>
      <c r="F1397">
        <v>3</v>
      </c>
      <c r="G1397" s="2">
        <f t="shared" si="148"/>
        <v>20400</v>
      </c>
      <c r="H1397" t="s">
        <v>137</v>
      </c>
      <c r="I1397" t="s">
        <v>140</v>
      </c>
      <c r="J1397" t="s">
        <v>1537</v>
      </c>
      <c r="K1397" t="s">
        <v>3281</v>
      </c>
      <c r="L1397">
        <v>3</v>
      </c>
      <c r="M1397">
        <v>0</v>
      </c>
      <c r="N1397" s="2">
        <f t="shared" si="149"/>
        <v>20400</v>
      </c>
      <c r="O1397" s="2">
        <f t="shared" si="153"/>
        <v>1300</v>
      </c>
      <c r="P1397" s="2">
        <f t="shared" si="150"/>
        <v>3900</v>
      </c>
      <c r="Q1397" s="2">
        <f t="shared" si="151"/>
        <v>16500</v>
      </c>
      <c r="R1397" s="3">
        <f t="shared" si="152"/>
        <v>0.80882352941176472</v>
      </c>
      <c r="S1397" t="s">
        <v>3284</v>
      </c>
      <c r="T1397" t="s">
        <v>3288</v>
      </c>
      <c r="U1397" t="s">
        <v>3290</v>
      </c>
      <c r="V1397" t="s">
        <v>3293</v>
      </c>
      <c r="W1397" t="s">
        <v>3296</v>
      </c>
      <c r="X1397" t="s">
        <v>3302</v>
      </c>
      <c r="Y1397" t="s">
        <v>3308</v>
      </c>
      <c r="Z1397" t="s">
        <v>3311</v>
      </c>
      <c r="AA1397" t="s">
        <v>3314</v>
      </c>
    </row>
    <row r="1398" spans="1:27" x14ac:dyDescent="0.25">
      <c r="A1398" s="1">
        <v>45462</v>
      </c>
      <c r="B1398" t="s">
        <v>29</v>
      </c>
      <c r="C1398" t="s">
        <v>123</v>
      </c>
      <c r="D1398" t="s">
        <v>3327</v>
      </c>
      <c r="E1398" s="2">
        <f t="shared" si="147"/>
        <v>2800</v>
      </c>
      <c r="F1398">
        <v>3</v>
      </c>
      <c r="G1398" s="2">
        <f t="shared" si="148"/>
        <v>8400</v>
      </c>
      <c r="H1398" t="s">
        <v>136</v>
      </c>
      <c r="I1398" t="s">
        <v>139</v>
      </c>
      <c r="J1398" t="s">
        <v>1538</v>
      </c>
      <c r="K1398" t="s">
        <v>3282</v>
      </c>
      <c r="L1398">
        <v>3</v>
      </c>
      <c r="M1398">
        <v>0</v>
      </c>
      <c r="N1398" s="2">
        <f t="shared" si="149"/>
        <v>8400</v>
      </c>
      <c r="O1398" s="2">
        <f t="shared" si="153"/>
        <v>900</v>
      </c>
      <c r="P1398" s="2">
        <f t="shared" si="150"/>
        <v>2700</v>
      </c>
      <c r="Q1398" s="2">
        <f t="shared" si="151"/>
        <v>5700</v>
      </c>
      <c r="R1398" s="3">
        <f t="shared" si="152"/>
        <v>0.6785714285714286</v>
      </c>
      <c r="S1398" t="s">
        <v>3284</v>
      </c>
      <c r="T1398" t="s">
        <v>3287</v>
      </c>
      <c r="U1398" t="s">
        <v>3290</v>
      </c>
      <c r="V1398" t="s">
        <v>3295</v>
      </c>
      <c r="W1398" t="s">
        <v>3296</v>
      </c>
      <c r="X1398" t="s">
        <v>3302</v>
      </c>
      <c r="Y1398" t="s">
        <v>3307</v>
      </c>
      <c r="Z1398" t="s">
        <v>3311</v>
      </c>
      <c r="AA1398" t="s">
        <v>3313</v>
      </c>
    </row>
    <row r="1399" spans="1:27" x14ac:dyDescent="0.25">
      <c r="A1399" s="1">
        <v>45462</v>
      </c>
      <c r="B1399" t="s">
        <v>98</v>
      </c>
      <c r="C1399" t="s">
        <v>133</v>
      </c>
      <c r="D1399" t="s">
        <v>3319</v>
      </c>
      <c r="E1399" s="2">
        <f t="shared" si="147"/>
        <v>1300</v>
      </c>
      <c r="F1399">
        <v>2</v>
      </c>
      <c r="G1399" s="2">
        <f t="shared" si="148"/>
        <v>2600</v>
      </c>
      <c r="H1399" t="s">
        <v>137</v>
      </c>
      <c r="I1399" t="s">
        <v>140</v>
      </c>
      <c r="J1399" t="s">
        <v>1539</v>
      </c>
      <c r="K1399" t="s">
        <v>3281</v>
      </c>
      <c r="L1399">
        <v>2</v>
      </c>
      <c r="M1399">
        <v>0</v>
      </c>
      <c r="N1399" s="2">
        <f t="shared" si="149"/>
        <v>2600</v>
      </c>
      <c r="O1399" s="2">
        <f t="shared" si="153"/>
        <v>900</v>
      </c>
      <c r="P1399" s="2">
        <f t="shared" si="150"/>
        <v>1800</v>
      </c>
      <c r="Q1399" s="2">
        <f t="shared" si="151"/>
        <v>800</v>
      </c>
      <c r="R1399" s="3">
        <f t="shared" si="152"/>
        <v>0.30769230769230771</v>
      </c>
      <c r="S1399" t="s">
        <v>3285</v>
      </c>
      <c r="T1399" t="s">
        <v>3288</v>
      </c>
      <c r="U1399" t="s">
        <v>3290</v>
      </c>
      <c r="V1399" t="s">
        <v>3294</v>
      </c>
      <c r="W1399" t="s">
        <v>3296</v>
      </c>
      <c r="X1399" t="s">
        <v>3302</v>
      </c>
      <c r="Y1399" t="s">
        <v>3309</v>
      </c>
      <c r="Z1399" t="s">
        <v>3310</v>
      </c>
      <c r="AA1399" t="s">
        <v>3313</v>
      </c>
    </row>
    <row r="1400" spans="1:27" x14ac:dyDescent="0.25">
      <c r="A1400" s="1">
        <v>45462</v>
      </c>
      <c r="B1400" t="s">
        <v>68</v>
      </c>
      <c r="C1400" t="s">
        <v>126</v>
      </c>
      <c r="D1400" t="s">
        <v>3319</v>
      </c>
      <c r="E1400" s="2">
        <f t="shared" si="147"/>
        <v>1300</v>
      </c>
      <c r="F1400">
        <v>5</v>
      </c>
      <c r="G1400" s="2">
        <f t="shared" si="148"/>
        <v>6500</v>
      </c>
      <c r="H1400" t="s">
        <v>137</v>
      </c>
      <c r="I1400" t="s">
        <v>139</v>
      </c>
      <c r="J1400" t="s">
        <v>1540</v>
      </c>
      <c r="K1400" t="s">
        <v>3281</v>
      </c>
      <c r="L1400">
        <v>5</v>
      </c>
      <c r="M1400">
        <v>0</v>
      </c>
      <c r="N1400" s="2">
        <f t="shared" si="149"/>
        <v>6500</v>
      </c>
      <c r="O1400" s="2">
        <f t="shared" si="153"/>
        <v>3500</v>
      </c>
      <c r="P1400" s="2">
        <f t="shared" si="150"/>
        <v>17500</v>
      </c>
      <c r="Q1400" s="2">
        <f t="shared" si="151"/>
        <v>-11000</v>
      </c>
      <c r="R1400" s="3">
        <f t="shared" si="152"/>
        <v>-1.6923076923076923</v>
      </c>
      <c r="S1400" t="s">
        <v>3286</v>
      </c>
      <c r="T1400" t="s">
        <v>3287</v>
      </c>
      <c r="U1400" t="s">
        <v>3291</v>
      </c>
      <c r="V1400" t="s">
        <v>3292</v>
      </c>
      <c r="W1400" t="s">
        <v>3296</v>
      </c>
      <c r="X1400" t="s">
        <v>3302</v>
      </c>
      <c r="Y1400" t="s">
        <v>3308</v>
      </c>
      <c r="Z1400" t="s">
        <v>3311</v>
      </c>
      <c r="AA1400" t="s">
        <v>3314</v>
      </c>
    </row>
    <row r="1401" spans="1:27" x14ac:dyDescent="0.25">
      <c r="A1401" s="1">
        <v>45462</v>
      </c>
      <c r="B1401" t="s">
        <v>25</v>
      </c>
      <c r="C1401" t="s">
        <v>135</v>
      </c>
      <c r="D1401" t="s">
        <v>3318</v>
      </c>
      <c r="E1401" s="2">
        <f t="shared" si="147"/>
        <v>4800</v>
      </c>
      <c r="F1401">
        <v>2</v>
      </c>
      <c r="G1401" s="2">
        <f t="shared" si="148"/>
        <v>9600</v>
      </c>
      <c r="H1401" t="s">
        <v>137</v>
      </c>
      <c r="I1401" t="s">
        <v>139</v>
      </c>
      <c r="J1401" t="s">
        <v>1541</v>
      </c>
      <c r="K1401" t="s">
        <v>3281</v>
      </c>
      <c r="L1401">
        <v>2</v>
      </c>
      <c r="M1401">
        <v>0</v>
      </c>
      <c r="N1401" s="2">
        <f t="shared" si="149"/>
        <v>9600</v>
      </c>
      <c r="O1401" s="2">
        <f t="shared" si="153"/>
        <v>5000</v>
      </c>
      <c r="P1401" s="2">
        <f t="shared" si="150"/>
        <v>10000</v>
      </c>
      <c r="Q1401" s="2">
        <f t="shared" si="151"/>
        <v>-400</v>
      </c>
      <c r="R1401" s="3">
        <f t="shared" si="152"/>
        <v>-4.1666666666666664E-2</v>
      </c>
      <c r="S1401" t="s">
        <v>3286</v>
      </c>
      <c r="T1401" t="s">
        <v>3289</v>
      </c>
      <c r="U1401" t="s">
        <v>3290</v>
      </c>
      <c r="V1401" t="s">
        <v>3295</v>
      </c>
      <c r="W1401" t="s">
        <v>3296</v>
      </c>
      <c r="X1401" t="s">
        <v>3302</v>
      </c>
      <c r="Y1401" t="s">
        <v>3307</v>
      </c>
      <c r="Z1401" t="s">
        <v>3311</v>
      </c>
      <c r="AA1401" t="s">
        <v>3315</v>
      </c>
    </row>
    <row r="1402" spans="1:27" x14ac:dyDescent="0.25">
      <c r="A1402" s="1">
        <v>45462</v>
      </c>
      <c r="B1402" t="s">
        <v>99</v>
      </c>
      <c r="C1402" t="s">
        <v>127</v>
      </c>
      <c r="D1402" t="s">
        <v>3317</v>
      </c>
      <c r="E1402" s="2">
        <f t="shared" si="147"/>
        <v>6800</v>
      </c>
      <c r="F1402">
        <v>1</v>
      </c>
      <c r="G1402" s="2">
        <f t="shared" si="148"/>
        <v>6800</v>
      </c>
      <c r="H1402" t="s">
        <v>138</v>
      </c>
      <c r="I1402" t="s">
        <v>139</v>
      </c>
      <c r="J1402" t="s">
        <v>1542</v>
      </c>
      <c r="K1402" t="s">
        <v>3281</v>
      </c>
      <c r="L1402">
        <v>1</v>
      </c>
      <c r="M1402">
        <v>50</v>
      </c>
      <c r="N1402" s="2">
        <f t="shared" si="149"/>
        <v>6750</v>
      </c>
      <c r="O1402" s="2">
        <f t="shared" si="153"/>
        <v>4200</v>
      </c>
      <c r="P1402" s="2">
        <f t="shared" si="150"/>
        <v>4200</v>
      </c>
      <c r="Q1402" s="2">
        <f t="shared" si="151"/>
        <v>2550</v>
      </c>
      <c r="R1402" s="3">
        <f t="shared" si="152"/>
        <v>0.37777777777777777</v>
      </c>
      <c r="S1402" t="s">
        <v>3285</v>
      </c>
      <c r="T1402" t="s">
        <v>3289</v>
      </c>
      <c r="U1402" t="s">
        <v>3290</v>
      </c>
      <c r="V1402" t="s">
        <v>3292</v>
      </c>
      <c r="W1402" t="s">
        <v>3296</v>
      </c>
      <c r="X1402" t="s">
        <v>3302</v>
      </c>
      <c r="Y1402" t="s">
        <v>3307</v>
      </c>
      <c r="Z1402" t="s">
        <v>3310</v>
      </c>
      <c r="AA1402" t="s">
        <v>3315</v>
      </c>
    </row>
    <row r="1403" spans="1:27" x14ac:dyDescent="0.25">
      <c r="A1403" s="1">
        <v>45462</v>
      </c>
      <c r="B1403" t="s">
        <v>61</v>
      </c>
      <c r="C1403" t="s">
        <v>125</v>
      </c>
      <c r="D1403" t="s">
        <v>3321</v>
      </c>
      <c r="E1403" s="2">
        <f t="shared" si="147"/>
        <v>5800</v>
      </c>
      <c r="F1403">
        <v>5</v>
      </c>
      <c r="G1403" s="2">
        <f t="shared" si="148"/>
        <v>29000</v>
      </c>
      <c r="H1403" t="s">
        <v>137</v>
      </c>
      <c r="I1403" t="s">
        <v>140</v>
      </c>
      <c r="J1403" t="s">
        <v>1543</v>
      </c>
      <c r="K1403" t="s">
        <v>3281</v>
      </c>
      <c r="L1403">
        <v>5</v>
      </c>
      <c r="M1403">
        <v>0</v>
      </c>
      <c r="N1403" s="2">
        <f t="shared" si="149"/>
        <v>29000</v>
      </c>
      <c r="O1403" s="2">
        <f t="shared" si="153"/>
        <v>5000</v>
      </c>
      <c r="P1403" s="2">
        <f t="shared" si="150"/>
        <v>25000</v>
      </c>
      <c r="Q1403" s="2">
        <f t="shared" si="151"/>
        <v>4000</v>
      </c>
      <c r="R1403" s="3">
        <f t="shared" si="152"/>
        <v>0.13793103448275862</v>
      </c>
      <c r="S1403" t="s">
        <v>3285</v>
      </c>
      <c r="T1403" t="s">
        <v>3289</v>
      </c>
      <c r="U1403" t="s">
        <v>3291</v>
      </c>
      <c r="V1403" t="s">
        <v>3295</v>
      </c>
      <c r="W1403" t="s">
        <v>3296</v>
      </c>
      <c r="X1403" t="s">
        <v>3302</v>
      </c>
      <c r="Y1403" t="s">
        <v>3307</v>
      </c>
      <c r="Z1403" t="s">
        <v>3311</v>
      </c>
      <c r="AA1403" t="s">
        <v>3315</v>
      </c>
    </row>
    <row r="1404" spans="1:27" x14ac:dyDescent="0.25">
      <c r="A1404" s="1">
        <v>45462</v>
      </c>
      <c r="B1404" t="s">
        <v>111</v>
      </c>
      <c r="C1404" t="s">
        <v>127</v>
      </c>
      <c r="D1404" t="s">
        <v>3317</v>
      </c>
      <c r="E1404" s="2">
        <f t="shared" si="147"/>
        <v>6800</v>
      </c>
      <c r="F1404">
        <v>2</v>
      </c>
      <c r="G1404" s="2">
        <f t="shared" si="148"/>
        <v>13600</v>
      </c>
      <c r="H1404" t="s">
        <v>138</v>
      </c>
      <c r="I1404" t="s">
        <v>141</v>
      </c>
      <c r="J1404" t="s">
        <v>1544</v>
      </c>
      <c r="K1404" t="s">
        <v>3281</v>
      </c>
      <c r="L1404">
        <v>2</v>
      </c>
      <c r="M1404">
        <v>0</v>
      </c>
      <c r="N1404" s="2">
        <f t="shared" si="149"/>
        <v>13600</v>
      </c>
      <c r="O1404" s="2">
        <f t="shared" si="153"/>
        <v>2600</v>
      </c>
      <c r="P1404" s="2">
        <f t="shared" si="150"/>
        <v>5200</v>
      </c>
      <c r="Q1404" s="2">
        <f t="shared" si="151"/>
        <v>8400</v>
      </c>
      <c r="R1404" s="3">
        <f t="shared" si="152"/>
        <v>0.61764705882352944</v>
      </c>
      <c r="S1404" t="s">
        <v>3286</v>
      </c>
      <c r="T1404" t="s">
        <v>3288</v>
      </c>
      <c r="U1404" t="s">
        <v>3290</v>
      </c>
      <c r="V1404" t="s">
        <v>3295</v>
      </c>
      <c r="W1404" t="s">
        <v>3296</v>
      </c>
      <c r="X1404" t="s">
        <v>3302</v>
      </c>
      <c r="Y1404" t="s">
        <v>3308</v>
      </c>
      <c r="Z1404" t="s">
        <v>3311</v>
      </c>
      <c r="AA1404" t="s">
        <v>3312</v>
      </c>
    </row>
    <row r="1405" spans="1:27" x14ac:dyDescent="0.25">
      <c r="A1405" s="1">
        <v>45462</v>
      </c>
      <c r="B1405" t="s">
        <v>101</v>
      </c>
      <c r="C1405" t="s">
        <v>133</v>
      </c>
      <c r="D1405" t="s">
        <v>3322</v>
      </c>
      <c r="E1405" s="2">
        <f t="shared" si="147"/>
        <v>3800</v>
      </c>
      <c r="F1405">
        <v>2</v>
      </c>
      <c r="G1405" s="2">
        <f t="shared" si="148"/>
        <v>7600</v>
      </c>
      <c r="H1405" t="s">
        <v>136</v>
      </c>
      <c r="I1405" t="s">
        <v>139</v>
      </c>
      <c r="J1405" t="s">
        <v>1545</v>
      </c>
      <c r="K1405" t="s">
        <v>3281</v>
      </c>
      <c r="L1405">
        <v>2</v>
      </c>
      <c r="M1405">
        <v>0</v>
      </c>
      <c r="N1405" s="2">
        <f t="shared" si="149"/>
        <v>7600</v>
      </c>
      <c r="O1405" s="2">
        <f t="shared" si="153"/>
        <v>5000</v>
      </c>
      <c r="P1405" s="2">
        <f t="shared" si="150"/>
        <v>10000</v>
      </c>
      <c r="Q1405" s="2">
        <f t="shared" si="151"/>
        <v>-2400</v>
      </c>
      <c r="R1405" s="3">
        <f t="shared" si="152"/>
        <v>-0.31578947368421051</v>
      </c>
      <c r="S1405" t="s">
        <v>3286</v>
      </c>
      <c r="T1405" t="s">
        <v>3288</v>
      </c>
      <c r="U1405" t="s">
        <v>3290</v>
      </c>
      <c r="V1405" t="s">
        <v>3293</v>
      </c>
      <c r="W1405" t="s">
        <v>3296</v>
      </c>
      <c r="X1405" t="s">
        <v>3302</v>
      </c>
      <c r="Y1405" t="s">
        <v>3308</v>
      </c>
      <c r="Z1405" t="s">
        <v>3310</v>
      </c>
      <c r="AA1405" t="s">
        <v>3312</v>
      </c>
    </row>
    <row r="1406" spans="1:27" x14ac:dyDescent="0.25">
      <c r="A1406" s="1">
        <v>45463</v>
      </c>
      <c r="B1406" t="s">
        <v>100</v>
      </c>
      <c r="C1406" t="s">
        <v>134</v>
      </c>
      <c r="D1406" t="s">
        <v>3317</v>
      </c>
      <c r="E1406" s="2">
        <f t="shared" si="147"/>
        <v>6800</v>
      </c>
      <c r="F1406">
        <v>1</v>
      </c>
      <c r="G1406" s="2">
        <f t="shared" si="148"/>
        <v>6800</v>
      </c>
      <c r="H1406" t="s">
        <v>138</v>
      </c>
      <c r="I1406" t="s">
        <v>139</v>
      </c>
      <c r="J1406" t="s">
        <v>1546</v>
      </c>
      <c r="K1406" t="s">
        <v>3281</v>
      </c>
      <c r="L1406">
        <v>1</v>
      </c>
      <c r="M1406">
        <v>0</v>
      </c>
      <c r="N1406" s="2">
        <f t="shared" si="149"/>
        <v>6800</v>
      </c>
      <c r="O1406" s="2">
        <f t="shared" si="153"/>
        <v>1300</v>
      </c>
      <c r="P1406" s="2">
        <f t="shared" si="150"/>
        <v>1300</v>
      </c>
      <c r="Q1406" s="2">
        <f t="shared" si="151"/>
        <v>5500</v>
      </c>
      <c r="R1406" s="3">
        <f t="shared" si="152"/>
        <v>0.80882352941176472</v>
      </c>
      <c r="S1406" t="s">
        <v>3284</v>
      </c>
      <c r="T1406" t="s">
        <v>3287</v>
      </c>
      <c r="U1406" t="s">
        <v>3291</v>
      </c>
      <c r="V1406" t="s">
        <v>3294</v>
      </c>
      <c r="W1406" t="s">
        <v>3296</v>
      </c>
      <c r="X1406" t="s">
        <v>3303</v>
      </c>
      <c r="Y1406" t="s">
        <v>3309</v>
      </c>
      <c r="Z1406" t="s">
        <v>3311</v>
      </c>
      <c r="AA1406" t="s">
        <v>3313</v>
      </c>
    </row>
    <row r="1407" spans="1:27" x14ac:dyDescent="0.25">
      <c r="A1407" s="1">
        <v>45463</v>
      </c>
      <c r="B1407" t="s">
        <v>49</v>
      </c>
      <c r="C1407" t="s">
        <v>123</v>
      </c>
      <c r="D1407" t="s">
        <v>3327</v>
      </c>
      <c r="E1407" s="2">
        <f t="shared" si="147"/>
        <v>2800</v>
      </c>
      <c r="F1407">
        <v>2</v>
      </c>
      <c r="G1407" s="2">
        <f t="shared" si="148"/>
        <v>5600</v>
      </c>
      <c r="H1407" t="s">
        <v>136</v>
      </c>
      <c r="I1407" t="s">
        <v>139</v>
      </c>
      <c r="J1407" t="s">
        <v>1547</v>
      </c>
      <c r="K1407" t="s">
        <v>3282</v>
      </c>
      <c r="L1407">
        <v>2</v>
      </c>
      <c r="M1407">
        <v>0</v>
      </c>
      <c r="N1407" s="2">
        <f t="shared" si="149"/>
        <v>5600</v>
      </c>
      <c r="O1407" s="2">
        <f t="shared" si="153"/>
        <v>1800</v>
      </c>
      <c r="P1407" s="2">
        <f t="shared" si="150"/>
        <v>3600</v>
      </c>
      <c r="Q1407" s="2">
        <f t="shared" si="151"/>
        <v>2000</v>
      </c>
      <c r="R1407" s="3">
        <f t="shared" si="152"/>
        <v>0.35714285714285715</v>
      </c>
      <c r="S1407" t="s">
        <v>3285</v>
      </c>
      <c r="T1407" t="s">
        <v>3287</v>
      </c>
      <c r="U1407" t="s">
        <v>3291</v>
      </c>
      <c r="V1407" t="s">
        <v>3293</v>
      </c>
      <c r="W1407" t="s">
        <v>3296</v>
      </c>
      <c r="X1407" t="s">
        <v>3303</v>
      </c>
      <c r="Y1407" t="s">
        <v>3309</v>
      </c>
      <c r="Z1407" t="s">
        <v>3310</v>
      </c>
      <c r="AA1407" t="s">
        <v>3314</v>
      </c>
    </row>
    <row r="1408" spans="1:27" x14ac:dyDescent="0.25">
      <c r="A1408" s="1">
        <v>45463</v>
      </c>
      <c r="B1408" t="s">
        <v>83</v>
      </c>
      <c r="C1408" t="s">
        <v>133</v>
      </c>
      <c r="D1408" t="s">
        <v>3320</v>
      </c>
      <c r="E1408" s="2">
        <f t="shared" si="147"/>
        <v>2800</v>
      </c>
      <c r="F1408">
        <v>4</v>
      </c>
      <c r="G1408" s="2">
        <f t="shared" si="148"/>
        <v>11200</v>
      </c>
      <c r="H1408" t="s">
        <v>138</v>
      </c>
      <c r="I1408" t="s">
        <v>140</v>
      </c>
      <c r="J1408" t="s">
        <v>1548</v>
      </c>
      <c r="K1408" t="s">
        <v>3281</v>
      </c>
      <c r="L1408">
        <v>4</v>
      </c>
      <c r="M1408">
        <v>0</v>
      </c>
      <c r="N1408" s="2">
        <f t="shared" si="149"/>
        <v>11200</v>
      </c>
      <c r="O1408" s="2">
        <f t="shared" si="153"/>
        <v>3500</v>
      </c>
      <c r="P1408" s="2">
        <f t="shared" si="150"/>
        <v>14000</v>
      </c>
      <c r="Q1408" s="2">
        <f t="shared" si="151"/>
        <v>-2800</v>
      </c>
      <c r="R1408" s="3">
        <f t="shared" si="152"/>
        <v>-0.25</v>
      </c>
      <c r="S1408" t="s">
        <v>3285</v>
      </c>
      <c r="T1408" t="s">
        <v>3287</v>
      </c>
      <c r="U1408" t="s">
        <v>3291</v>
      </c>
      <c r="V1408" t="s">
        <v>3293</v>
      </c>
      <c r="W1408" t="s">
        <v>3296</v>
      </c>
      <c r="X1408" t="s">
        <v>3303</v>
      </c>
      <c r="Y1408" t="s">
        <v>3309</v>
      </c>
      <c r="Z1408" t="s">
        <v>3310</v>
      </c>
      <c r="AA1408" t="s">
        <v>3315</v>
      </c>
    </row>
    <row r="1409" spans="1:27" x14ac:dyDescent="0.25">
      <c r="A1409" s="1">
        <v>45463</v>
      </c>
      <c r="B1409" t="s">
        <v>22</v>
      </c>
      <c r="C1409" t="s">
        <v>127</v>
      </c>
      <c r="D1409" t="s">
        <v>3318</v>
      </c>
      <c r="E1409" s="2">
        <f t="shared" si="147"/>
        <v>4800</v>
      </c>
      <c r="F1409">
        <v>4</v>
      </c>
      <c r="G1409" s="2">
        <f t="shared" si="148"/>
        <v>19200</v>
      </c>
      <c r="H1409" t="s">
        <v>138</v>
      </c>
      <c r="I1409" t="s">
        <v>141</v>
      </c>
      <c r="J1409" t="s">
        <v>1549</v>
      </c>
      <c r="K1409" t="s">
        <v>3281</v>
      </c>
      <c r="L1409">
        <v>4</v>
      </c>
      <c r="M1409">
        <v>100</v>
      </c>
      <c r="N1409" s="2">
        <f t="shared" si="149"/>
        <v>19100</v>
      </c>
      <c r="O1409" s="2">
        <f t="shared" si="153"/>
        <v>3500</v>
      </c>
      <c r="P1409" s="2">
        <f t="shared" si="150"/>
        <v>14000</v>
      </c>
      <c r="Q1409" s="2">
        <f t="shared" si="151"/>
        <v>5100</v>
      </c>
      <c r="R1409" s="3">
        <f t="shared" si="152"/>
        <v>0.26701570680628273</v>
      </c>
      <c r="S1409" t="s">
        <v>3285</v>
      </c>
      <c r="T1409" t="s">
        <v>3287</v>
      </c>
      <c r="U1409" t="s">
        <v>3291</v>
      </c>
      <c r="V1409" t="s">
        <v>3293</v>
      </c>
      <c r="W1409" t="s">
        <v>3296</v>
      </c>
      <c r="X1409" t="s">
        <v>3303</v>
      </c>
      <c r="Y1409" t="s">
        <v>3308</v>
      </c>
      <c r="Z1409" t="s">
        <v>3310</v>
      </c>
      <c r="AA1409" t="s">
        <v>3313</v>
      </c>
    </row>
    <row r="1410" spans="1:27" x14ac:dyDescent="0.25">
      <c r="A1410" s="1">
        <v>45463</v>
      </c>
      <c r="B1410" t="s">
        <v>31</v>
      </c>
      <c r="C1410" t="s">
        <v>134</v>
      </c>
      <c r="D1410" t="s">
        <v>3318</v>
      </c>
      <c r="E1410" s="2">
        <f t="shared" ref="E1410:E1473" si="154">IF(AND(C1410="Cinnamon Rolls", D1410="Large Pack"), 1500,
IF(AND(C1410="Cinnamon Rolls", D1410="Small Pack"), 800,
IF(AND(C1410="Cinnamon Rolls", D1410="Party Pack"), 2800,
IF(D1410="500g",1300,
IF(D1410="1000g",2800,
IF(D1410="1500g",3800,
IF(D1410="2000g",4800,
IF(D1410="2500g",5800,
IF(D1410="3000g",6800,"")))))))))</f>
        <v>4800</v>
      </c>
      <c r="F1410">
        <v>1</v>
      </c>
      <c r="G1410" s="2">
        <f t="shared" ref="G1410:G1473" si="155">F1410*E1410</f>
        <v>4800</v>
      </c>
      <c r="H1410" t="s">
        <v>137</v>
      </c>
      <c r="I1410" t="s">
        <v>141</v>
      </c>
      <c r="J1410" t="s">
        <v>1550</v>
      </c>
      <c r="K1410" t="s">
        <v>3281</v>
      </c>
      <c r="L1410">
        <v>1</v>
      </c>
      <c r="M1410">
        <v>0</v>
      </c>
      <c r="N1410" s="2">
        <f t="shared" ref="N1410:N1473" si="156">G1410-M1410</f>
        <v>4800</v>
      </c>
      <c r="O1410" s="2">
        <f t="shared" si="153"/>
        <v>400</v>
      </c>
      <c r="P1410" s="2">
        <f t="shared" ref="P1410:P1473" si="157">L1410*O1410</f>
        <v>400</v>
      </c>
      <c r="Q1410" s="2">
        <f t="shared" ref="Q1410:Q1473" si="158">N1410-P1410</f>
        <v>4400</v>
      </c>
      <c r="R1410" s="3">
        <f t="shared" ref="R1410:R1473" si="159">Q1410/N1410*100%</f>
        <v>0.91666666666666663</v>
      </c>
      <c r="S1410" t="s">
        <v>3284</v>
      </c>
      <c r="T1410" t="s">
        <v>3287</v>
      </c>
      <c r="U1410" t="s">
        <v>3290</v>
      </c>
      <c r="V1410" t="s">
        <v>3292</v>
      </c>
      <c r="W1410" t="s">
        <v>3296</v>
      </c>
      <c r="X1410" t="s">
        <v>3303</v>
      </c>
      <c r="Y1410" t="s">
        <v>3309</v>
      </c>
      <c r="Z1410" t="s">
        <v>3310</v>
      </c>
      <c r="AA1410" t="s">
        <v>3314</v>
      </c>
    </row>
    <row r="1411" spans="1:27" x14ac:dyDescent="0.25">
      <c r="A1411" s="1">
        <v>45463</v>
      </c>
      <c r="B1411" t="s">
        <v>41</v>
      </c>
      <c r="C1411" t="s">
        <v>123</v>
      </c>
      <c r="D1411" t="s">
        <v>3329</v>
      </c>
      <c r="E1411" s="2">
        <f t="shared" si="154"/>
        <v>800</v>
      </c>
      <c r="F1411">
        <v>3</v>
      </c>
      <c r="G1411" s="2">
        <f t="shared" si="155"/>
        <v>2400</v>
      </c>
      <c r="H1411" t="s">
        <v>137</v>
      </c>
      <c r="I1411" t="s">
        <v>140</v>
      </c>
      <c r="J1411" t="s">
        <v>1551</v>
      </c>
      <c r="K1411" t="s">
        <v>3282</v>
      </c>
      <c r="L1411">
        <v>3</v>
      </c>
      <c r="M1411">
        <v>0</v>
      </c>
      <c r="N1411" s="2">
        <f t="shared" si="156"/>
        <v>2400</v>
      </c>
      <c r="O1411" s="2">
        <f t="shared" ref="O1411:O1474" si="160">IF(AND(C1412="Cinnamon Rolls", D1412="Small Pack"), 400,
IF(AND(C1412="Cinnamon Rolls", D1412="Large Pack"), 1000,
IF(AND(C1412="Cinnamon Rolls", D1412="Party Pack"), 1300,
IF(D1412="500g", 900,
IF(D1412="1000g", 1800,
IF(D1412="1500g", 2600,
IF(D1412="2000g", 3500,
IF(D1412="2500g", 4200,
IF(D1412="3000g", 5000, "")))))))))</f>
        <v>4200</v>
      </c>
      <c r="P1411" s="2">
        <f t="shared" si="157"/>
        <v>12600</v>
      </c>
      <c r="Q1411" s="2">
        <f t="shared" si="158"/>
        <v>-10200</v>
      </c>
      <c r="R1411" s="3">
        <f t="shared" si="159"/>
        <v>-4.25</v>
      </c>
      <c r="S1411" t="s">
        <v>3285</v>
      </c>
      <c r="T1411" t="s">
        <v>3289</v>
      </c>
      <c r="U1411" t="s">
        <v>3290</v>
      </c>
      <c r="V1411" t="s">
        <v>3295</v>
      </c>
      <c r="W1411" t="s">
        <v>3296</v>
      </c>
      <c r="X1411" t="s">
        <v>3303</v>
      </c>
      <c r="Y1411" t="s">
        <v>3308</v>
      </c>
      <c r="Z1411" t="s">
        <v>3310</v>
      </c>
      <c r="AA1411" t="s">
        <v>3313</v>
      </c>
    </row>
    <row r="1412" spans="1:27" x14ac:dyDescent="0.25">
      <c r="A1412" s="1">
        <v>45463</v>
      </c>
      <c r="B1412" t="s">
        <v>32</v>
      </c>
      <c r="C1412" t="s">
        <v>135</v>
      </c>
      <c r="D1412" t="s">
        <v>3321</v>
      </c>
      <c r="E1412" s="2">
        <f t="shared" si="154"/>
        <v>5800</v>
      </c>
      <c r="F1412">
        <v>5</v>
      </c>
      <c r="G1412" s="2">
        <f t="shared" si="155"/>
        <v>29000</v>
      </c>
      <c r="H1412" t="s">
        <v>137</v>
      </c>
      <c r="I1412" t="s">
        <v>140</v>
      </c>
      <c r="J1412" t="s">
        <v>1552</v>
      </c>
      <c r="K1412" t="s">
        <v>3281</v>
      </c>
      <c r="L1412">
        <v>5</v>
      </c>
      <c r="M1412">
        <v>0</v>
      </c>
      <c r="N1412" s="2">
        <f t="shared" si="156"/>
        <v>29000</v>
      </c>
      <c r="O1412" s="2">
        <f t="shared" si="160"/>
        <v>400</v>
      </c>
      <c r="P1412" s="2">
        <f t="shared" si="157"/>
        <v>2000</v>
      </c>
      <c r="Q1412" s="2">
        <f t="shared" si="158"/>
        <v>27000</v>
      </c>
      <c r="R1412" s="3">
        <f t="shared" si="159"/>
        <v>0.93103448275862066</v>
      </c>
      <c r="S1412" t="s">
        <v>3284</v>
      </c>
      <c r="T1412" t="s">
        <v>3288</v>
      </c>
      <c r="U1412" t="s">
        <v>3291</v>
      </c>
      <c r="V1412" t="s">
        <v>3292</v>
      </c>
      <c r="W1412" t="s">
        <v>3296</v>
      </c>
      <c r="X1412" t="s">
        <v>3303</v>
      </c>
      <c r="Y1412" t="s">
        <v>3309</v>
      </c>
      <c r="Z1412" t="s">
        <v>3310</v>
      </c>
      <c r="AA1412" t="s">
        <v>3312</v>
      </c>
    </row>
    <row r="1413" spans="1:27" x14ac:dyDescent="0.25">
      <c r="A1413" s="1">
        <v>45463</v>
      </c>
      <c r="B1413" t="s">
        <v>117</v>
      </c>
      <c r="C1413" t="s">
        <v>123</v>
      </c>
      <c r="D1413" t="s">
        <v>3329</v>
      </c>
      <c r="E1413" s="2">
        <f t="shared" si="154"/>
        <v>800</v>
      </c>
      <c r="F1413">
        <v>1</v>
      </c>
      <c r="G1413" s="2">
        <f t="shared" si="155"/>
        <v>800</v>
      </c>
      <c r="H1413" t="s">
        <v>136</v>
      </c>
      <c r="I1413" t="s">
        <v>141</v>
      </c>
      <c r="J1413" t="s">
        <v>1553</v>
      </c>
      <c r="K1413" t="s">
        <v>3282</v>
      </c>
      <c r="L1413">
        <v>1</v>
      </c>
      <c r="M1413">
        <v>0</v>
      </c>
      <c r="N1413" s="2">
        <f t="shared" si="156"/>
        <v>800</v>
      </c>
      <c r="O1413" s="2">
        <f t="shared" si="160"/>
        <v>3500</v>
      </c>
      <c r="P1413" s="2">
        <f t="shared" si="157"/>
        <v>3500</v>
      </c>
      <c r="Q1413" s="2">
        <f t="shared" si="158"/>
        <v>-2700</v>
      </c>
      <c r="R1413" s="3">
        <f t="shared" si="159"/>
        <v>-3.375</v>
      </c>
      <c r="S1413" t="s">
        <v>3284</v>
      </c>
      <c r="T1413" t="s">
        <v>3288</v>
      </c>
      <c r="U1413" t="s">
        <v>3291</v>
      </c>
      <c r="V1413" t="s">
        <v>3295</v>
      </c>
      <c r="W1413" t="s">
        <v>3296</v>
      </c>
      <c r="X1413" t="s">
        <v>3303</v>
      </c>
      <c r="Y1413" t="s">
        <v>3309</v>
      </c>
      <c r="Z1413" t="s">
        <v>3310</v>
      </c>
      <c r="AA1413" t="s">
        <v>3313</v>
      </c>
    </row>
    <row r="1414" spans="1:27" x14ac:dyDescent="0.25">
      <c r="A1414" s="1">
        <v>45463</v>
      </c>
      <c r="B1414" t="s">
        <v>22</v>
      </c>
      <c r="C1414" t="s">
        <v>129</v>
      </c>
      <c r="D1414" t="s">
        <v>3318</v>
      </c>
      <c r="E1414" s="2">
        <f t="shared" si="154"/>
        <v>4800</v>
      </c>
      <c r="F1414">
        <v>1</v>
      </c>
      <c r="G1414" s="2">
        <f t="shared" si="155"/>
        <v>4800</v>
      </c>
      <c r="H1414" t="s">
        <v>137</v>
      </c>
      <c r="I1414" t="s">
        <v>140</v>
      </c>
      <c r="J1414" t="s">
        <v>1554</v>
      </c>
      <c r="K1414" t="s">
        <v>3281</v>
      </c>
      <c r="L1414">
        <v>1</v>
      </c>
      <c r="M1414">
        <v>0</v>
      </c>
      <c r="N1414" s="2">
        <f t="shared" si="156"/>
        <v>4800</v>
      </c>
      <c r="O1414" s="2">
        <f t="shared" si="160"/>
        <v>1300</v>
      </c>
      <c r="P1414" s="2">
        <f t="shared" si="157"/>
        <v>1300</v>
      </c>
      <c r="Q1414" s="2">
        <f t="shared" si="158"/>
        <v>3500</v>
      </c>
      <c r="R1414" s="3">
        <f t="shared" si="159"/>
        <v>0.72916666666666663</v>
      </c>
      <c r="S1414" t="s">
        <v>3284</v>
      </c>
      <c r="T1414" t="s">
        <v>3288</v>
      </c>
      <c r="U1414" t="s">
        <v>3291</v>
      </c>
      <c r="V1414" t="s">
        <v>3292</v>
      </c>
      <c r="W1414" t="s">
        <v>3296</v>
      </c>
      <c r="X1414" t="s">
        <v>3303</v>
      </c>
      <c r="Y1414" t="s">
        <v>3309</v>
      </c>
      <c r="Z1414" t="s">
        <v>3310</v>
      </c>
      <c r="AA1414" t="s">
        <v>3314</v>
      </c>
    </row>
    <row r="1415" spans="1:27" x14ac:dyDescent="0.25">
      <c r="A1415" s="1">
        <v>45464</v>
      </c>
      <c r="B1415" t="s">
        <v>110</v>
      </c>
      <c r="C1415" t="s">
        <v>123</v>
      </c>
      <c r="D1415" t="s">
        <v>3327</v>
      </c>
      <c r="E1415" s="2">
        <f t="shared" si="154"/>
        <v>2800</v>
      </c>
      <c r="F1415">
        <v>1</v>
      </c>
      <c r="G1415" s="2">
        <f t="shared" si="155"/>
        <v>2800</v>
      </c>
      <c r="H1415" t="s">
        <v>138</v>
      </c>
      <c r="I1415" t="s">
        <v>140</v>
      </c>
      <c r="J1415" t="s">
        <v>1555</v>
      </c>
      <c r="K1415" t="s">
        <v>3282</v>
      </c>
      <c r="L1415">
        <v>1</v>
      </c>
      <c r="M1415">
        <v>0</v>
      </c>
      <c r="N1415" s="2">
        <f t="shared" si="156"/>
        <v>2800</v>
      </c>
      <c r="O1415" s="2">
        <f t="shared" si="160"/>
        <v>1800</v>
      </c>
      <c r="P1415" s="2">
        <f t="shared" si="157"/>
        <v>1800</v>
      </c>
      <c r="Q1415" s="2">
        <f t="shared" si="158"/>
        <v>1000</v>
      </c>
      <c r="R1415" s="3">
        <f t="shared" si="159"/>
        <v>0.35714285714285715</v>
      </c>
      <c r="S1415" t="s">
        <v>3286</v>
      </c>
      <c r="T1415" t="s">
        <v>3288</v>
      </c>
      <c r="U1415" t="s">
        <v>3290</v>
      </c>
      <c r="V1415" t="s">
        <v>3293</v>
      </c>
      <c r="W1415" t="s">
        <v>3296</v>
      </c>
      <c r="X1415" t="s">
        <v>3304</v>
      </c>
      <c r="Y1415" t="s">
        <v>3309</v>
      </c>
      <c r="Z1415" t="s">
        <v>3310</v>
      </c>
      <c r="AA1415" t="s">
        <v>3312</v>
      </c>
    </row>
    <row r="1416" spans="1:27" x14ac:dyDescent="0.25">
      <c r="A1416" s="1">
        <v>45464</v>
      </c>
      <c r="B1416" t="s">
        <v>101</v>
      </c>
      <c r="C1416" t="s">
        <v>134</v>
      </c>
      <c r="D1416" t="s">
        <v>3320</v>
      </c>
      <c r="E1416" s="2">
        <f t="shared" si="154"/>
        <v>2800</v>
      </c>
      <c r="F1416">
        <v>1</v>
      </c>
      <c r="G1416" s="2">
        <f t="shared" si="155"/>
        <v>2800</v>
      </c>
      <c r="H1416" t="s">
        <v>138</v>
      </c>
      <c r="I1416" t="s">
        <v>141</v>
      </c>
      <c r="J1416" t="s">
        <v>1556</v>
      </c>
      <c r="K1416" t="s">
        <v>3281</v>
      </c>
      <c r="L1416">
        <v>1</v>
      </c>
      <c r="M1416">
        <v>0</v>
      </c>
      <c r="N1416" s="2">
        <f t="shared" si="156"/>
        <v>2800</v>
      </c>
      <c r="O1416" s="2">
        <f t="shared" si="160"/>
        <v>2600</v>
      </c>
      <c r="P1416" s="2">
        <f t="shared" si="157"/>
        <v>2600</v>
      </c>
      <c r="Q1416" s="2">
        <f t="shared" si="158"/>
        <v>200</v>
      </c>
      <c r="R1416" s="3">
        <f t="shared" si="159"/>
        <v>7.1428571428571425E-2</v>
      </c>
      <c r="S1416" t="s">
        <v>3286</v>
      </c>
      <c r="T1416" t="s">
        <v>3288</v>
      </c>
      <c r="U1416" t="s">
        <v>3290</v>
      </c>
      <c r="V1416" t="s">
        <v>3292</v>
      </c>
      <c r="W1416" t="s">
        <v>3296</v>
      </c>
      <c r="X1416" t="s">
        <v>3304</v>
      </c>
      <c r="Y1416" t="s">
        <v>3309</v>
      </c>
      <c r="Z1416" t="s">
        <v>3310</v>
      </c>
      <c r="AA1416" t="s">
        <v>3314</v>
      </c>
    </row>
    <row r="1417" spans="1:27" x14ac:dyDescent="0.25">
      <c r="A1417" s="1">
        <v>45464</v>
      </c>
      <c r="B1417" t="s">
        <v>95</v>
      </c>
      <c r="C1417" t="s">
        <v>131</v>
      </c>
      <c r="D1417" t="s">
        <v>3322</v>
      </c>
      <c r="E1417" s="2">
        <f t="shared" si="154"/>
        <v>3800</v>
      </c>
      <c r="F1417">
        <v>3</v>
      </c>
      <c r="G1417" s="2">
        <f t="shared" si="155"/>
        <v>11400</v>
      </c>
      <c r="H1417" t="s">
        <v>138</v>
      </c>
      <c r="I1417" t="s">
        <v>141</v>
      </c>
      <c r="J1417" t="s">
        <v>1557</v>
      </c>
      <c r="K1417" t="s">
        <v>3281</v>
      </c>
      <c r="L1417">
        <v>3</v>
      </c>
      <c r="M1417">
        <v>50</v>
      </c>
      <c r="N1417" s="2">
        <f t="shared" si="156"/>
        <v>11350</v>
      </c>
      <c r="O1417" s="2">
        <f t="shared" si="160"/>
        <v>1800</v>
      </c>
      <c r="P1417" s="2">
        <f t="shared" si="157"/>
        <v>5400</v>
      </c>
      <c r="Q1417" s="2">
        <f t="shared" si="158"/>
        <v>5950</v>
      </c>
      <c r="R1417" s="3">
        <f t="shared" si="159"/>
        <v>0.52422907488986781</v>
      </c>
      <c r="S1417" t="s">
        <v>3285</v>
      </c>
      <c r="T1417" t="s">
        <v>3288</v>
      </c>
      <c r="U1417" t="s">
        <v>3290</v>
      </c>
      <c r="V1417" t="s">
        <v>3292</v>
      </c>
      <c r="W1417" t="s">
        <v>3296</v>
      </c>
      <c r="X1417" t="s">
        <v>3304</v>
      </c>
      <c r="Y1417" t="s">
        <v>3307</v>
      </c>
      <c r="Z1417" t="s">
        <v>3311</v>
      </c>
      <c r="AA1417" t="s">
        <v>3313</v>
      </c>
    </row>
    <row r="1418" spans="1:27" x14ac:dyDescent="0.25">
      <c r="A1418" s="1">
        <v>45464</v>
      </c>
      <c r="B1418" t="s">
        <v>33</v>
      </c>
      <c r="C1418" t="s">
        <v>133</v>
      </c>
      <c r="D1418" t="s">
        <v>3320</v>
      </c>
      <c r="E1418" s="2">
        <f t="shared" si="154"/>
        <v>2800</v>
      </c>
      <c r="F1418">
        <v>4</v>
      </c>
      <c r="G1418" s="2">
        <f t="shared" si="155"/>
        <v>11200</v>
      </c>
      <c r="H1418" t="s">
        <v>137</v>
      </c>
      <c r="I1418" t="s">
        <v>139</v>
      </c>
      <c r="J1418" t="s">
        <v>1558</v>
      </c>
      <c r="K1418" t="s">
        <v>3281</v>
      </c>
      <c r="L1418">
        <v>4</v>
      </c>
      <c r="M1418">
        <v>0</v>
      </c>
      <c r="N1418" s="2">
        <f t="shared" si="156"/>
        <v>11200</v>
      </c>
      <c r="O1418" s="2">
        <f t="shared" si="160"/>
        <v>1000</v>
      </c>
      <c r="P1418" s="2">
        <f t="shared" si="157"/>
        <v>4000</v>
      </c>
      <c r="Q1418" s="2">
        <f t="shared" si="158"/>
        <v>7200</v>
      </c>
      <c r="R1418" s="3">
        <f t="shared" si="159"/>
        <v>0.6428571428571429</v>
      </c>
      <c r="S1418" t="s">
        <v>3284</v>
      </c>
      <c r="T1418" t="s">
        <v>3288</v>
      </c>
      <c r="U1418" t="s">
        <v>3291</v>
      </c>
      <c r="V1418" t="s">
        <v>3295</v>
      </c>
      <c r="W1418" t="s">
        <v>3296</v>
      </c>
      <c r="X1418" t="s">
        <v>3304</v>
      </c>
      <c r="Y1418" t="s">
        <v>3308</v>
      </c>
      <c r="Z1418" t="s">
        <v>3310</v>
      </c>
      <c r="AA1418" t="s">
        <v>3312</v>
      </c>
    </row>
    <row r="1419" spans="1:27" x14ac:dyDescent="0.25">
      <c r="A1419" s="1">
        <v>45464</v>
      </c>
      <c r="B1419" t="s">
        <v>108</v>
      </c>
      <c r="C1419" t="s">
        <v>123</v>
      </c>
      <c r="D1419" t="s">
        <v>3328</v>
      </c>
      <c r="E1419" s="2">
        <f t="shared" si="154"/>
        <v>1500</v>
      </c>
      <c r="F1419">
        <v>5</v>
      </c>
      <c r="G1419" s="2">
        <f t="shared" si="155"/>
        <v>7500</v>
      </c>
      <c r="H1419" t="s">
        <v>138</v>
      </c>
      <c r="I1419" t="s">
        <v>140</v>
      </c>
      <c r="J1419" t="s">
        <v>1559</v>
      </c>
      <c r="K1419" t="s">
        <v>3282</v>
      </c>
      <c r="L1419">
        <v>5</v>
      </c>
      <c r="M1419">
        <v>0</v>
      </c>
      <c r="N1419" s="2">
        <f t="shared" si="156"/>
        <v>7500</v>
      </c>
      <c r="O1419" s="2">
        <f t="shared" si="160"/>
        <v>4200</v>
      </c>
      <c r="P1419" s="2">
        <f t="shared" si="157"/>
        <v>21000</v>
      </c>
      <c r="Q1419" s="2">
        <f t="shared" si="158"/>
        <v>-13500</v>
      </c>
      <c r="R1419" s="3">
        <f t="shared" si="159"/>
        <v>-1.8</v>
      </c>
      <c r="S1419" t="s">
        <v>3284</v>
      </c>
      <c r="T1419" t="s">
        <v>3287</v>
      </c>
      <c r="U1419" t="s">
        <v>3290</v>
      </c>
      <c r="V1419" t="s">
        <v>3293</v>
      </c>
      <c r="W1419" t="s">
        <v>3296</v>
      </c>
      <c r="X1419" t="s">
        <v>3304</v>
      </c>
      <c r="Y1419" t="s">
        <v>3307</v>
      </c>
      <c r="Z1419" t="s">
        <v>3311</v>
      </c>
      <c r="AA1419" t="s">
        <v>3315</v>
      </c>
    </row>
    <row r="1420" spans="1:27" x14ac:dyDescent="0.25">
      <c r="A1420" s="1">
        <v>45464</v>
      </c>
      <c r="B1420" t="s">
        <v>50</v>
      </c>
      <c r="C1420" t="s">
        <v>129</v>
      </c>
      <c r="D1420" t="s">
        <v>3321</v>
      </c>
      <c r="E1420" s="2">
        <f t="shared" si="154"/>
        <v>5800</v>
      </c>
      <c r="F1420">
        <v>1</v>
      </c>
      <c r="G1420" s="2">
        <f t="shared" si="155"/>
        <v>5800</v>
      </c>
      <c r="H1420" t="s">
        <v>137</v>
      </c>
      <c r="I1420" t="s">
        <v>139</v>
      </c>
      <c r="J1420" t="s">
        <v>1560</v>
      </c>
      <c r="K1420" t="s">
        <v>3281</v>
      </c>
      <c r="L1420">
        <v>1</v>
      </c>
      <c r="M1420">
        <v>0</v>
      </c>
      <c r="N1420" s="2">
        <f t="shared" si="156"/>
        <v>5800</v>
      </c>
      <c r="O1420" s="2">
        <f t="shared" si="160"/>
        <v>900</v>
      </c>
      <c r="P1420" s="2">
        <f t="shared" si="157"/>
        <v>900</v>
      </c>
      <c r="Q1420" s="2">
        <f t="shared" si="158"/>
        <v>4900</v>
      </c>
      <c r="R1420" s="3">
        <f t="shared" si="159"/>
        <v>0.84482758620689657</v>
      </c>
      <c r="S1420" t="s">
        <v>3285</v>
      </c>
      <c r="T1420" t="s">
        <v>3288</v>
      </c>
      <c r="U1420" t="s">
        <v>3290</v>
      </c>
      <c r="V1420" t="s">
        <v>3293</v>
      </c>
      <c r="W1420" t="s">
        <v>3296</v>
      </c>
      <c r="X1420" t="s">
        <v>3304</v>
      </c>
      <c r="Y1420" t="s">
        <v>3307</v>
      </c>
      <c r="Z1420" t="s">
        <v>3310</v>
      </c>
      <c r="AA1420" t="s">
        <v>3314</v>
      </c>
    </row>
    <row r="1421" spans="1:27" x14ac:dyDescent="0.25">
      <c r="A1421" s="1">
        <v>45464</v>
      </c>
      <c r="B1421" t="s">
        <v>38</v>
      </c>
      <c r="C1421" t="s">
        <v>133</v>
      </c>
      <c r="D1421" t="s">
        <v>3319</v>
      </c>
      <c r="E1421" s="2">
        <f t="shared" si="154"/>
        <v>1300</v>
      </c>
      <c r="F1421">
        <v>5</v>
      </c>
      <c r="G1421" s="2">
        <f t="shared" si="155"/>
        <v>6500</v>
      </c>
      <c r="H1421" t="s">
        <v>137</v>
      </c>
      <c r="I1421" t="s">
        <v>139</v>
      </c>
      <c r="J1421" t="s">
        <v>1561</v>
      </c>
      <c r="K1421" t="s">
        <v>3281</v>
      </c>
      <c r="L1421">
        <v>5</v>
      </c>
      <c r="M1421">
        <v>0</v>
      </c>
      <c r="N1421" s="2">
        <f t="shared" si="156"/>
        <v>6500</v>
      </c>
      <c r="O1421" s="2">
        <f t="shared" si="160"/>
        <v>5000</v>
      </c>
      <c r="P1421" s="2">
        <f t="shared" si="157"/>
        <v>25000</v>
      </c>
      <c r="Q1421" s="2">
        <f t="shared" si="158"/>
        <v>-18500</v>
      </c>
      <c r="R1421" s="3">
        <f t="shared" si="159"/>
        <v>-2.8461538461538463</v>
      </c>
      <c r="S1421" t="s">
        <v>3286</v>
      </c>
      <c r="T1421" t="s">
        <v>3289</v>
      </c>
      <c r="U1421" t="s">
        <v>3290</v>
      </c>
      <c r="V1421" t="s">
        <v>3293</v>
      </c>
      <c r="W1421" t="s">
        <v>3296</v>
      </c>
      <c r="X1421" t="s">
        <v>3304</v>
      </c>
      <c r="Y1421" t="s">
        <v>3309</v>
      </c>
      <c r="Z1421" t="s">
        <v>3310</v>
      </c>
      <c r="AA1421" t="s">
        <v>3313</v>
      </c>
    </row>
    <row r="1422" spans="1:27" x14ac:dyDescent="0.25">
      <c r="A1422" s="1">
        <v>45464</v>
      </c>
      <c r="B1422" t="s">
        <v>114</v>
      </c>
      <c r="C1422" t="s">
        <v>131</v>
      </c>
      <c r="D1422" t="s">
        <v>3317</v>
      </c>
      <c r="E1422" s="2">
        <f t="shared" si="154"/>
        <v>6800</v>
      </c>
      <c r="F1422">
        <v>4</v>
      </c>
      <c r="G1422" s="2">
        <f t="shared" si="155"/>
        <v>27200</v>
      </c>
      <c r="H1422" t="s">
        <v>138</v>
      </c>
      <c r="I1422" t="s">
        <v>139</v>
      </c>
      <c r="J1422" t="s">
        <v>1562</v>
      </c>
      <c r="K1422" t="s">
        <v>3281</v>
      </c>
      <c r="L1422">
        <v>4</v>
      </c>
      <c r="M1422">
        <v>0</v>
      </c>
      <c r="N1422" s="2">
        <f t="shared" si="156"/>
        <v>27200</v>
      </c>
      <c r="O1422" s="2">
        <f t="shared" si="160"/>
        <v>4200</v>
      </c>
      <c r="P1422" s="2">
        <f t="shared" si="157"/>
        <v>16800</v>
      </c>
      <c r="Q1422" s="2">
        <f t="shared" si="158"/>
        <v>10400</v>
      </c>
      <c r="R1422" s="3">
        <f t="shared" si="159"/>
        <v>0.38235294117647056</v>
      </c>
      <c r="S1422" t="s">
        <v>3286</v>
      </c>
      <c r="T1422" t="s">
        <v>3288</v>
      </c>
      <c r="U1422" t="s">
        <v>3291</v>
      </c>
      <c r="V1422" t="s">
        <v>3294</v>
      </c>
      <c r="W1422" t="s">
        <v>3296</v>
      </c>
      <c r="X1422" t="s">
        <v>3304</v>
      </c>
      <c r="Y1422" t="s">
        <v>3308</v>
      </c>
      <c r="Z1422" t="s">
        <v>3310</v>
      </c>
      <c r="AA1422" t="s">
        <v>3315</v>
      </c>
    </row>
    <row r="1423" spans="1:27" x14ac:dyDescent="0.25">
      <c r="A1423" s="1">
        <v>45464</v>
      </c>
      <c r="B1423" t="s">
        <v>121</v>
      </c>
      <c r="C1423" t="s">
        <v>133</v>
      </c>
      <c r="D1423" t="s">
        <v>3321</v>
      </c>
      <c r="E1423" s="2">
        <f t="shared" si="154"/>
        <v>5800</v>
      </c>
      <c r="F1423">
        <v>4</v>
      </c>
      <c r="G1423" s="2">
        <f t="shared" si="155"/>
        <v>23200</v>
      </c>
      <c r="H1423" t="s">
        <v>137</v>
      </c>
      <c r="I1423" t="s">
        <v>139</v>
      </c>
      <c r="J1423" t="s">
        <v>1563</v>
      </c>
      <c r="K1423" t="s">
        <v>3281</v>
      </c>
      <c r="L1423">
        <v>4</v>
      </c>
      <c r="M1423">
        <v>0</v>
      </c>
      <c r="N1423" s="2">
        <f t="shared" si="156"/>
        <v>23200</v>
      </c>
      <c r="O1423" s="2">
        <f t="shared" si="160"/>
        <v>900</v>
      </c>
      <c r="P1423" s="2">
        <f t="shared" si="157"/>
        <v>3600</v>
      </c>
      <c r="Q1423" s="2">
        <f t="shared" si="158"/>
        <v>19600</v>
      </c>
      <c r="R1423" s="3">
        <f t="shared" si="159"/>
        <v>0.84482758620689657</v>
      </c>
      <c r="S1423" t="s">
        <v>3284</v>
      </c>
      <c r="T1423" t="s">
        <v>3289</v>
      </c>
      <c r="U1423" t="s">
        <v>3291</v>
      </c>
      <c r="V1423" t="s">
        <v>3292</v>
      </c>
      <c r="W1423" t="s">
        <v>3296</v>
      </c>
      <c r="X1423" t="s">
        <v>3304</v>
      </c>
      <c r="Y1423" t="s">
        <v>3308</v>
      </c>
      <c r="Z1423" t="s">
        <v>3311</v>
      </c>
      <c r="AA1423" t="s">
        <v>3313</v>
      </c>
    </row>
    <row r="1424" spans="1:27" x14ac:dyDescent="0.25">
      <c r="A1424" s="1">
        <v>45465</v>
      </c>
      <c r="B1424" t="s">
        <v>114</v>
      </c>
      <c r="C1424" t="s">
        <v>124</v>
      </c>
      <c r="D1424" t="s">
        <v>3319</v>
      </c>
      <c r="E1424" s="2">
        <f t="shared" si="154"/>
        <v>1300</v>
      </c>
      <c r="F1424">
        <v>3</v>
      </c>
      <c r="G1424" s="2">
        <f t="shared" si="155"/>
        <v>3900</v>
      </c>
      <c r="H1424" t="s">
        <v>137</v>
      </c>
      <c r="I1424" t="s">
        <v>140</v>
      </c>
      <c r="J1424" t="s">
        <v>1564</v>
      </c>
      <c r="K1424" t="s">
        <v>3281</v>
      </c>
      <c r="L1424">
        <v>3</v>
      </c>
      <c r="M1424">
        <v>0</v>
      </c>
      <c r="N1424" s="2">
        <f t="shared" si="156"/>
        <v>3900</v>
      </c>
      <c r="O1424" s="2">
        <f t="shared" si="160"/>
        <v>400</v>
      </c>
      <c r="P1424" s="2">
        <f t="shared" si="157"/>
        <v>1200</v>
      </c>
      <c r="Q1424" s="2">
        <f t="shared" si="158"/>
        <v>2700</v>
      </c>
      <c r="R1424" s="3">
        <f t="shared" si="159"/>
        <v>0.69230769230769229</v>
      </c>
      <c r="S1424" t="s">
        <v>3286</v>
      </c>
      <c r="T1424" t="s">
        <v>3289</v>
      </c>
      <c r="U1424" t="s">
        <v>3291</v>
      </c>
      <c r="V1424" t="s">
        <v>3293</v>
      </c>
      <c r="W1424" t="s">
        <v>3296</v>
      </c>
      <c r="X1424" t="s">
        <v>3305</v>
      </c>
      <c r="Y1424" t="s">
        <v>3308</v>
      </c>
      <c r="Z1424" t="s">
        <v>3311</v>
      </c>
      <c r="AA1424" t="s">
        <v>3315</v>
      </c>
    </row>
    <row r="1425" spans="1:27" x14ac:dyDescent="0.25">
      <c r="A1425" s="1">
        <v>45465</v>
      </c>
      <c r="B1425" t="s">
        <v>26</v>
      </c>
      <c r="C1425" t="s">
        <v>123</v>
      </c>
      <c r="D1425" t="s">
        <v>3329</v>
      </c>
      <c r="E1425" s="2">
        <f t="shared" si="154"/>
        <v>800</v>
      </c>
      <c r="F1425">
        <v>2</v>
      </c>
      <c r="G1425" s="2">
        <f t="shared" si="155"/>
        <v>1600</v>
      </c>
      <c r="H1425" t="s">
        <v>137</v>
      </c>
      <c r="I1425" t="s">
        <v>139</v>
      </c>
      <c r="J1425" t="s">
        <v>1565</v>
      </c>
      <c r="K1425" t="s">
        <v>3282</v>
      </c>
      <c r="L1425">
        <v>2</v>
      </c>
      <c r="M1425">
        <v>0</v>
      </c>
      <c r="N1425" s="2">
        <f t="shared" si="156"/>
        <v>1600</v>
      </c>
      <c r="O1425" s="2">
        <f t="shared" si="160"/>
        <v>5000</v>
      </c>
      <c r="P1425" s="2">
        <f t="shared" si="157"/>
        <v>10000</v>
      </c>
      <c r="Q1425" s="2">
        <f t="shared" si="158"/>
        <v>-8400</v>
      </c>
      <c r="R1425" s="3">
        <f t="shared" si="159"/>
        <v>-5.25</v>
      </c>
      <c r="S1425" t="s">
        <v>3285</v>
      </c>
      <c r="T1425" t="s">
        <v>3289</v>
      </c>
      <c r="U1425" t="s">
        <v>3291</v>
      </c>
      <c r="V1425" t="s">
        <v>3292</v>
      </c>
      <c r="W1425" t="s">
        <v>3296</v>
      </c>
      <c r="X1425" t="s">
        <v>3305</v>
      </c>
      <c r="Y1425" t="s">
        <v>3307</v>
      </c>
      <c r="Z1425" t="s">
        <v>3310</v>
      </c>
      <c r="AA1425" t="s">
        <v>3315</v>
      </c>
    </row>
    <row r="1426" spans="1:27" x14ac:dyDescent="0.25">
      <c r="A1426" s="1">
        <v>45465</v>
      </c>
      <c r="B1426" t="s">
        <v>58</v>
      </c>
      <c r="C1426" t="s">
        <v>124</v>
      </c>
      <c r="D1426" t="s">
        <v>3317</v>
      </c>
      <c r="E1426" s="2">
        <f t="shared" si="154"/>
        <v>6800</v>
      </c>
      <c r="F1426">
        <v>1</v>
      </c>
      <c r="G1426" s="2">
        <f t="shared" si="155"/>
        <v>6800</v>
      </c>
      <c r="H1426" t="s">
        <v>138</v>
      </c>
      <c r="I1426" t="s">
        <v>140</v>
      </c>
      <c r="J1426" t="s">
        <v>1566</v>
      </c>
      <c r="K1426" t="s">
        <v>3281</v>
      </c>
      <c r="L1426">
        <v>1</v>
      </c>
      <c r="M1426">
        <v>0</v>
      </c>
      <c r="N1426" s="2">
        <f t="shared" si="156"/>
        <v>6800</v>
      </c>
      <c r="O1426" s="2">
        <f t="shared" si="160"/>
        <v>2600</v>
      </c>
      <c r="P1426" s="2">
        <f t="shared" si="157"/>
        <v>2600</v>
      </c>
      <c r="Q1426" s="2">
        <f t="shared" si="158"/>
        <v>4200</v>
      </c>
      <c r="R1426" s="3">
        <f t="shared" si="159"/>
        <v>0.61764705882352944</v>
      </c>
      <c r="S1426" t="s">
        <v>3286</v>
      </c>
      <c r="T1426" t="s">
        <v>3289</v>
      </c>
      <c r="U1426" t="s">
        <v>3290</v>
      </c>
      <c r="V1426" t="s">
        <v>3294</v>
      </c>
      <c r="W1426" t="s">
        <v>3296</v>
      </c>
      <c r="X1426" t="s">
        <v>3305</v>
      </c>
      <c r="Y1426" t="s">
        <v>3308</v>
      </c>
      <c r="Z1426" t="s">
        <v>3311</v>
      </c>
      <c r="AA1426" t="s">
        <v>3314</v>
      </c>
    </row>
    <row r="1427" spans="1:27" x14ac:dyDescent="0.25">
      <c r="A1427" s="1">
        <v>45465</v>
      </c>
      <c r="B1427" t="s">
        <v>113</v>
      </c>
      <c r="C1427" t="s">
        <v>127</v>
      </c>
      <c r="D1427" t="s">
        <v>3322</v>
      </c>
      <c r="E1427" s="2">
        <f t="shared" si="154"/>
        <v>3800</v>
      </c>
      <c r="F1427">
        <v>1</v>
      </c>
      <c r="G1427" s="2">
        <f t="shared" si="155"/>
        <v>3800</v>
      </c>
      <c r="H1427" t="s">
        <v>137</v>
      </c>
      <c r="I1427" t="s">
        <v>141</v>
      </c>
      <c r="J1427" t="s">
        <v>1567</v>
      </c>
      <c r="K1427" t="s">
        <v>3281</v>
      </c>
      <c r="L1427">
        <v>1</v>
      </c>
      <c r="M1427">
        <v>0</v>
      </c>
      <c r="N1427" s="2">
        <f t="shared" si="156"/>
        <v>3800</v>
      </c>
      <c r="O1427" s="2">
        <f t="shared" si="160"/>
        <v>1300</v>
      </c>
      <c r="P1427" s="2">
        <f t="shared" si="157"/>
        <v>1300</v>
      </c>
      <c r="Q1427" s="2">
        <f t="shared" si="158"/>
        <v>2500</v>
      </c>
      <c r="R1427" s="3">
        <f t="shared" si="159"/>
        <v>0.65789473684210531</v>
      </c>
      <c r="S1427" t="s">
        <v>3286</v>
      </c>
      <c r="T1427" t="s">
        <v>3289</v>
      </c>
      <c r="U1427" t="s">
        <v>3290</v>
      </c>
      <c r="V1427" t="s">
        <v>3292</v>
      </c>
      <c r="W1427" t="s">
        <v>3296</v>
      </c>
      <c r="X1427" t="s">
        <v>3305</v>
      </c>
      <c r="Y1427" t="s">
        <v>3309</v>
      </c>
      <c r="Z1427" t="s">
        <v>3310</v>
      </c>
      <c r="AA1427" t="s">
        <v>3314</v>
      </c>
    </row>
    <row r="1428" spans="1:27" x14ac:dyDescent="0.25">
      <c r="A1428" s="1">
        <v>45465</v>
      </c>
      <c r="B1428" t="s">
        <v>83</v>
      </c>
      <c r="C1428" t="s">
        <v>123</v>
      </c>
      <c r="D1428" t="s">
        <v>3327</v>
      </c>
      <c r="E1428" s="2">
        <f t="shared" si="154"/>
        <v>2800</v>
      </c>
      <c r="F1428">
        <v>5</v>
      </c>
      <c r="G1428" s="2">
        <f t="shared" si="155"/>
        <v>14000</v>
      </c>
      <c r="H1428" t="s">
        <v>136</v>
      </c>
      <c r="I1428" t="s">
        <v>141</v>
      </c>
      <c r="J1428" t="s">
        <v>1568</v>
      </c>
      <c r="K1428" t="s">
        <v>3282</v>
      </c>
      <c r="L1428">
        <v>5</v>
      </c>
      <c r="M1428">
        <v>0</v>
      </c>
      <c r="N1428" s="2">
        <f t="shared" si="156"/>
        <v>14000</v>
      </c>
      <c r="O1428" s="2">
        <f t="shared" si="160"/>
        <v>2600</v>
      </c>
      <c r="P1428" s="2">
        <f t="shared" si="157"/>
        <v>13000</v>
      </c>
      <c r="Q1428" s="2">
        <f t="shared" si="158"/>
        <v>1000</v>
      </c>
      <c r="R1428" s="3">
        <f t="shared" si="159"/>
        <v>7.1428571428571425E-2</v>
      </c>
      <c r="S1428" t="s">
        <v>3286</v>
      </c>
      <c r="T1428" t="s">
        <v>3287</v>
      </c>
      <c r="U1428" t="s">
        <v>3291</v>
      </c>
      <c r="V1428" t="s">
        <v>3293</v>
      </c>
      <c r="W1428" t="s">
        <v>3296</v>
      </c>
      <c r="X1428" t="s">
        <v>3305</v>
      </c>
      <c r="Y1428" t="s">
        <v>3308</v>
      </c>
      <c r="Z1428" t="s">
        <v>3310</v>
      </c>
      <c r="AA1428" t="s">
        <v>3314</v>
      </c>
    </row>
    <row r="1429" spans="1:27" x14ac:dyDescent="0.25">
      <c r="A1429" s="1">
        <v>45465</v>
      </c>
      <c r="B1429" t="s">
        <v>80</v>
      </c>
      <c r="C1429" t="s">
        <v>125</v>
      </c>
      <c r="D1429" t="s">
        <v>3322</v>
      </c>
      <c r="E1429" s="2">
        <f t="shared" si="154"/>
        <v>3800</v>
      </c>
      <c r="F1429">
        <v>4</v>
      </c>
      <c r="G1429" s="2">
        <f t="shared" si="155"/>
        <v>15200</v>
      </c>
      <c r="H1429" t="s">
        <v>136</v>
      </c>
      <c r="I1429" t="s">
        <v>141</v>
      </c>
      <c r="J1429" t="s">
        <v>1569</v>
      </c>
      <c r="K1429" t="s">
        <v>3281</v>
      </c>
      <c r="L1429">
        <v>4</v>
      </c>
      <c r="M1429">
        <v>0</v>
      </c>
      <c r="N1429" s="2">
        <f t="shared" si="156"/>
        <v>15200</v>
      </c>
      <c r="O1429" s="2">
        <f t="shared" si="160"/>
        <v>3500</v>
      </c>
      <c r="P1429" s="2">
        <f t="shared" si="157"/>
        <v>14000</v>
      </c>
      <c r="Q1429" s="2">
        <f t="shared" si="158"/>
        <v>1200</v>
      </c>
      <c r="R1429" s="3">
        <f t="shared" si="159"/>
        <v>7.8947368421052627E-2</v>
      </c>
      <c r="S1429" t="s">
        <v>3285</v>
      </c>
      <c r="T1429" t="s">
        <v>3287</v>
      </c>
      <c r="U1429" t="s">
        <v>3290</v>
      </c>
      <c r="V1429" t="s">
        <v>3292</v>
      </c>
      <c r="W1429" t="s">
        <v>3296</v>
      </c>
      <c r="X1429" t="s">
        <v>3305</v>
      </c>
      <c r="Y1429" t="s">
        <v>3308</v>
      </c>
      <c r="Z1429" t="s">
        <v>3310</v>
      </c>
      <c r="AA1429" t="s">
        <v>3313</v>
      </c>
    </row>
    <row r="1430" spans="1:27" x14ac:dyDescent="0.25">
      <c r="A1430" s="1">
        <v>45465</v>
      </c>
      <c r="B1430" t="s">
        <v>37</v>
      </c>
      <c r="C1430" t="s">
        <v>135</v>
      </c>
      <c r="D1430" t="s">
        <v>3318</v>
      </c>
      <c r="E1430" s="2">
        <f t="shared" si="154"/>
        <v>4800</v>
      </c>
      <c r="F1430">
        <v>2</v>
      </c>
      <c r="G1430" s="2">
        <f t="shared" si="155"/>
        <v>9600</v>
      </c>
      <c r="H1430" t="s">
        <v>136</v>
      </c>
      <c r="I1430" t="s">
        <v>139</v>
      </c>
      <c r="J1430" t="s">
        <v>1570</v>
      </c>
      <c r="K1430" t="s">
        <v>3281</v>
      </c>
      <c r="L1430">
        <v>2</v>
      </c>
      <c r="M1430">
        <v>0</v>
      </c>
      <c r="N1430" s="2">
        <f t="shared" si="156"/>
        <v>9600</v>
      </c>
      <c r="O1430" s="2">
        <f t="shared" si="160"/>
        <v>5000</v>
      </c>
      <c r="P1430" s="2">
        <f t="shared" si="157"/>
        <v>10000</v>
      </c>
      <c r="Q1430" s="2">
        <f t="shared" si="158"/>
        <v>-400</v>
      </c>
      <c r="R1430" s="3">
        <f t="shared" si="159"/>
        <v>-4.1666666666666664E-2</v>
      </c>
      <c r="S1430" t="s">
        <v>3286</v>
      </c>
      <c r="T1430" t="s">
        <v>3289</v>
      </c>
      <c r="U1430" t="s">
        <v>3291</v>
      </c>
      <c r="V1430" t="s">
        <v>3293</v>
      </c>
      <c r="W1430" t="s">
        <v>3296</v>
      </c>
      <c r="X1430" t="s">
        <v>3305</v>
      </c>
      <c r="Y1430" t="s">
        <v>3308</v>
      </c>
      <c r="Z1430" t="s">
        <v>3310</v>
      </c>
      <c r="AA1430" t="s">
        <v>3315</v>
      </c>
    </row>
    <row r="1431" spans="1:27" x14ac:dyDescent="0.25">
      <c r="A1431" s="1">
        <v>45465</v>
      </c>
      <c r="B1431" t="s">
        <v>82</v>
      </c>
      <c r="C1431" t="s">
        <v>134</v>
      </c>
      <c r="D1431" t="s">
        <v>3317</v>
      </c>
      <c r="E1431" s="2">
        <f t="shared" si="154"/>
        <v>6800</v>
      </c>
      <c r="F1431">
        <v>1</v>
      </c>
      <c r="G1431" s="2">
        <f t="shared" si="155"/>
        <v>6800</v>
      </c>
      <c r="H1431" t="s">
        <v>138</v>
      </c>
      <c r="I1431" t="s">
        <v>141</v>
      </c>
      <c r="J1431" t="s">
        <v>1571</v>
      </c>
      <c r="K1431" t="s">
        <v>3281</v>
      </c>
      <c r="L1431">
        <v>1</v>
      </c>
      <c r="M1431">
        <v>0</v>
      </c>
      <c r="N1431" s="2">
        <f t="shared" si="156"/>
        <v>6800</v>
      </c>
      <c r="O1431" s="2">
        <f t="shared" si="160"/>
        <v>400</v>
      </c>
      <c r="P1431" s="2">
        <f t="shared" si="157"/>
        <v>400</v>
      </c>
      <c r="Q1431" s="2">
        <f t="shared" si="158"/>
        <v>6400</v>
      </c>
      <c r="R1431" s="3">
        <f t="shared" si="159"/>
        <v>0.94117647058823528</v>
      </c>
      <c r="S1431" t="s">
        <v>3284</v>
      </c>
      <c r="T1431" t="s">
        <v>3289</v>
      </c>
      <c r="U1431" t="s">
        <v>3291</v>
      </c>
      <c r="V1431" t="s">
        <v>3293</v>
      </c>
      <c r="W1431" t="s">
        <v>3296</v>
      </c>
      <c r="X1431" t="s">
        <v>3305</v>
      </c>
      <c r="Y1431" t="s">
        <v>3307</v>
      </c>
      <c r="Z1431" t="s">
        <v>3311</v>
      </c>
      <c r="AA1431" t="s">
        <v>3313</v>
      </c>
    </row>
    <row r="1432" spans="1:27" x14ac:dyDescent="0.25">
      <c r="A1432" s="1">
        <v>45465</v>
      </c>
      <c r="B1432" t="s">
        <v>66</v>
      </c>
      <c r="C1432" t="s">
        <v>123</v>
      </c>
      <c r="D1432" t="s">
        <v>3329</v>
      </c>
      <c r="E1432" s="2">
        <f t="shared" si="154"/>
        <v>800</v>
      </c>
      <c r="F1432">
        <v>4</v>
      </c>
      <c r="G1432" s="2">
        <f t="shared" si="155"/>
        <v>3200</v>
      </c>
      <c r="H1432" t="s">
        <v>137</v>
      </c>
      <c r="I1432" t="s">
        <v>139</v>
      </c>
      <c r="J1432" t="s">
        <v>1572</v>
      </c>
      <c r="K1432" t="s">
        <v>3282</v>
      </c>
      <c r="L1432">
        <v>4</v>
      </c>
      <c r="M1432">
        <v>0</v>
      </c>
      <c r="N1432" s="2">
        <f t="shared" si="156"/>
        <v>3200</v>
      </c>
      <c r="O1432" s="2">
        <f t="shared" si="160"/>
        <v>4200</v>
      </c>
      <c r="P1432" s="2">
        <f t="shared" si="157"/>
        <v>16800</v>
      </c>
      <c r="Q1432" s="2">
        <f t="shared" si="158"/>
        <v>-13600</v>
      </c>
      <c r="R1432" s="3">
        <f t="shared" si="159"/>
        <v>-4.25</v>
      </c>
      <c r="S1432" t="s">
        <v>3284</v>
      </c>
      <c r="T1432" t="s">
        <v>3289</v>
      </c>
      <c r="U1432" t="s">
        <v>3290</v>
      </c>
      <c r="V1432" t="s">
        <v>3295</v>
      </c>
      <c r="W1432" t="s">
        <v>3296</v>
      </c>
      <c r="X1432" t="s">
        <v>3305</v>
      </c>
      <c r="Y1432" t="s">
        <v>3308</v>
      </c>
      <c r="Z1432" t="s">
        <v>3310</v>
      </c>
      <c r="AA1432" t="s">
        <v>3314</v>
      </c>
    </row>
    <row r="1433" spans="1:27" x14ac:dyDescent="0.25">
      <c r="A1433" s="1">
        <v>45465</v>
      </c>
      <c r="B1433" t="s">
        <v>87</v>
      </c>
      <c r="C1433" t="s">
        <v>124</v>
      </c>
      <c r="D1433" t="s">
        <v>3321</v>
      </c>
      <c r="E1433" s="2">
        <f t="shared" si="154"/>
        <v>5800</v>
      </c>
      <c r="F1433">
        <v>2</v>
      </c>
      <c r="G1433" s="2">
        <f t="shared" si="155"/>
        <v>11600</v>
      </c>
      <c r="H1433" t="s">
        <v>136</v>
      </c>
      <c r="I1433" t="s">
        <v>140</v>
      </c>
      <c r="J1433" t="s">
        <v>1573</v>
      </c>
      <c r="K1433" t="s">
        <v>3281</v>
      </c>
      <c r="L1433">
        <v>2</v>
      </c>
      <c r="M1433">
        <v>100</v>
      </c>
      <c r="N1433" s="2">
        <f t="shared" si="156"/>
        <v>11500</v>
      </c>
      <c r="O1433" s="2">
        <f t="shared" si="160"/>
        <v>900</v>
      </c>
      <c r="P1433" s="2">
        <f t="shared" si="157"/>
        <v>1800</v>
      </c>
      <c r="Q1433" s="2">
        <f t="shared" si="158"/>
        <v>9700</v>
      </c>
      <c r="R1433" s="3">
        <f t="shared" si="159"/>
        <v>0.84347826086956523</v>
      </c>
      <c r="S1433" t="s">
        <v>3285</v>
      </c>
      <c r="T1433" t="s">
        <v>3288</v>
      </c>
      <c r="U1433" t="s">
        <v>3290</v>
      </c>
      <c r="V1433" t="s">
        <v>3292</v>
      </c>
      <c r="W1433" t="s">
        <v>3296</v>
      </c>
      <c r="X1433" t="s">
        <v>3305</v>
      </c>
      <c r="Y1433" t="s">
        <v>3308</v>
      </c>
      <c r="Z1433" t="s">
        <v>3310</v>
      </c>
      <c r="AA1433" t="s">
        <v>3313</v>
      </c>
    </row>
    <row r="1434" spans="1:27" x14ac:dyDescent="0.25">
      <c r="A1434" s="1">
        <v>45466</v>
      </c>
      <c r="B1434" t="s">
        <v>45</v>
      </c>
      <c r="C1434" t="s">
        <v>122</v>
      </c>
      <c r="D1434" t="s">
        <v>3319</v>
      </c>
      <c r="E1434" s="2">
        <f t="shared" si="154"/>
        <v>1300</v>
      </c>
      <c r="F1434">
        <v>4</v>
      </c>
      <c r="G1434" s="2">
        <f t="shared" si="155"/>
        <v>5200</v>
      </c>
      <c r="H1434" t="s">
        <v>138</v>
      </c>
      <c r="I1434" t="s">
        <v>140</v>
      </c>
      <c r="J1434" t="s">
        <v>1574</v>
      </c>
      <c r="K1434" t="s">
        <v>3281</v>
      </c>
      <c r="L1434">
        <v>4</v>
      </c>
      <c r="M1434">
        <v>0</v>
      </c>
      <c r="N1434" s="2">
        <f t="shared" si="156"/>
        <v>5200</v>
      </c>
      <c r="O1434" s="2">
        <f t="shared" si="160"/>
        <v>4200</v>
      </c>
      <c r="P1434" s="2">
        <f t="shared" si="157"/>
        <v>16800</v>
      </c>
      <c r="Q1434" s="2">
        <f t="shared" si="158"/>
        <v>-11600</v>
      </c>
      <c r="R1434" s="3">
        <f t="shared" si="159"/>
        <v>-2.2307692307692308</v>
      </c>
      <c r="S1434" t="s">
        <v>3284</v>
      </c>
      <c r="T1434" t="s">
        <v>3287</v>
      </c>
      <c r="U1434" t="s">
        <v>3290</v>
      </c>
      <c r="V1434" t="s">
        <v>3292</v>
      </c>
      <c r="W1434" t="s">
        <v>3296</v>
      </c>
      <c r="X1434" t="s">
        <v>3306</v>
      </c>
      <c r="Y1434" t="s">
        <v>3308</v>
      </c>
      <c r="Z1434" t="s">
        <v>3311</v>
      </c>
      <c r="AA1434" t="s">
        <v>3314</v>
      </c>
    </row>
    <row r="1435" spans="1:27" x14ac:dyDescent="0.25">
      <c r="A1435" s="1">
        <v>45466</v>
      </c>
      <c r="B1435" t="s">
        <v>31</v>
      </c>
      <c r="C1435" t="s">
        <v>134</v>
      </c>
      <c r="D1435" t="s">
        <v>3321</v>
      </c>
      <c r="E1435" s="2">
        <f t="shared" si="154"/>
        <v>5800</v>
      </c>
      <c r="F1435">
        <v>1</v>
      </c>
      <c r="G1435" s="2">
        <f t="shared" si="155"/>
        <v>5800</v>
      </c>
      <c r="H1435" t="s">
        <v>138</v>
      </c>
      <c r="I1435" t="s">
        <v>139</v>
      </c>
      <c r="J1435" t="s">
        <v>1575</v>
      </c>
      <c r="K1435" t="s">
        <v>3281</v>
      </c>
      <c r="L1435">
        <v>1</v>
      </c>
      <c r="M1435">
        <v>0</v>
      </c>
      <c r="N1435" s="2">
        <f t="shared" si="156"/>
        <v>5800</v>
      </c>
      <c r="O1435" s="2">
        <f t="shared" si="160"/>
        <v>5000</v>
      </c>
      <c r="P1435" s="2">
        <f t="shared" si="157"/>
        <v>5000</v>
      </c>
      <c r="Q1435" s="2">
        <f t="shared" si="158"/>
        <v>800</v>
      </c>
      <c r="R1435" s="3">
        <f t="shared" si="159"/>
        <v>0.13793103448275862</v>
      </c>
      <c r="S1435" t="s">
        <v>3285</v>
      </c>
      <c r="T1435" t="s">
        <v>3288</v>
      </c>
      <c r="U1435" t="s">
        <v>3290</v>
      </c>
      <c r="V1435" t="s">
        <v>3292</v>
      </c>
      <c r="W1435" t="s">
        <v>3296</v>
      </c>
      <c r="X1435" t="s">
        <v>3306</v>
      </c>
      <c r="Y1435" t="s">
        <v>3307</v>
      </c>
      <c r="Z1435" t="s">
        <v>3311</v>
      </c>
      <c r="AA1435" t="s">
        <v>3313</v>
      </c>
    </row>
    <row r="1436" spans="1:27" x14ac:dyDescent="0.25">
      <c r="A1436" s="1">
        <v>45466</v>
      </c>
      <c r="B1436" t="s">
        <v>35</v>
      </c>
      <c r="C1436" t="s">
        <v>132</v>
      </c>
      <c r="D1436" t="s">
        <v>3317</v>
      </c>
      <c r="E1436" s="2">
        <f t="shared" si="154"/>
        <v>6800</v>
      </c>
      <c r="F1436">
        <v>5</v>
      </c>
      <c r="G1436" s="2">
        <f t="shared" si="155"/>
        <v>34000</v>
      </c>
      <c r="H1436" t="s">
        <v>138</v>
      </c>
      <c r="I1436" t="s">
        <v>141</v>
      </c>
      <c r="J1436" t="s">
        <v>1576</v>
      </c>
      <c r="K1436" t="s">
        <v>3281</v>
      </c>
      <c r="L1436">
        <v>5</v>
      </c>
      <c r="M1436">
        <v>0</v>
      </c>
      <c r="N1436" s="2">
        <f t="shared" si="156"/>
        <v>34000</v>
      </c>
      <c r="O1436" s="2">
        <f t="shared" si="160"/>
        <v>5000</v>
      </c>
      <c r="P1436" s="2">
        <f t="shared" si="157"/>
        <v>25000</v>
      </c>
      <c r="Q1436" s="2">
        <f t="shared" si="158"/>
        <v>9000</v>
      </c>
      <c r="R1436" s="3">
        <f t="shared" si="159"/>
        <v>0.26470588235294118</v>
      </c>
      <c r="S1436" t="s">
        <v>3284</v>
      </c>
      <c r="T1436" t="s">
        <v>3288</v>
      </c>
      <c r="U1436" t="s">
        <v>3290</v>
      </c>
      <c r="V1436" t="s">
        <v>3293</v>
      </c>
      <c r="W1436" t="s">
        <v>3296</v>
      </c>
      <c r="X1436" t="s">
        <v>3306</v>
      </c>
      <c r="Y1436" t="s">
        <v>3309</v>
      </c>
      <c r="Z1436" t="s">
        <v>3310</v>
      </c>
      <c r="AA1436" t="s">
        <v>3314</v>
      </c>
    </row>
    <row r="1437" spans="1:27" x14ac:dyDescent="0.25">
      <c r="A1437" s="1">
        <v>45466</v>
      </c>
      <c r="B1437" t="s">
        <v>55</v>
      </c>
      <c r="C1437" t="s">
        <v>131</v>
      </c>
      <c r="D1437" t="s">
        <v>3317</v>
      </c>
      <c r="E1437" s="2">
        <f t="shared" si="154"/>
        <v>6800</v>
      </c>
      <c r="F1437">
        <v>4</v>
      </c>
      <c r="G1437" s="2">
        <f t="shared" si="155"/>
        <v>27200</v>
      </c>
      <c r="H1437" t="s">
        <v>137</v>
      </c>
      <c r="I1437" t="s">
        <v>140</v>
      </c>
      <c r="J1437" t="s">
        <v>1577</v>
      </c>
      <c r="K1437" t="s">
        <v>3281</v>
      </c>
      <c r="L1437">
        <v>4</v>
      </c>
      <c r="M1437">
        <v>0</v>
      </c>
      <c r="N1437" s="2">
        <f t="shared" si="156"/>
        <v>27200</v>
      </c>
      <c r="O1437" s="2">
        <f t="shared" si="160"/>
        <v>5000</v>
      </c>
      <c r="P1437" s="2">
        <f t="shared" si="157"/>
        <v>20000</v>
      </c>
      <c r="Q1437" s="2">
        <f t="shared" si="158"/>
        <v>7200</v>
      </c>
      <c r="R1437" s="3">
        <f t="shared" si="159"/>
        <v>0.26470588235294118</v>
      </c>
      <c r="S1437" t="s">
        <v>3286</v>
      </c>
      <c r="T1437" t="s">
        <v>3288</v>
      </c>
      <c r="U1437" t="s">
        <v>3291</v>
      </c>
      <c r="V1437" t="s">
        <v>3293</v>
      </c>
      <c r="W1437" t="s">
        <v>3296</v>
      </c>
      <c r="X1437" t="s">
        <v>3306</v>
      </c>
      <c r="Y1437" t="s">
        <v>3309</v>
      </c>
      <c r="Z1437" t="s">
        <v>3311</v>
      </c>
      <c r="AA1437" t="s">
        <v>3314</v>
      </c>
    </row>
    <row r="1438" spans="1:27" x14ac:dyDescent="0.25">
      <c r="A1438" s="1">
        <v>45466</v>
      </c>
      <c r="B1438" t="s">
        <v>56</v>
      </c>
      <c r="C1438" t="s">
        <v>122</v>
      </c>
      <c r="D1438" t="s">
        <v>3317</v>
      </c>
      <c r="E1438" s="2">
        <f t="shared" si="154"/>
        <v>6800</v>
      </c>
      <c r="F1438">
        <v>2</v>
      </c>
      <c r="G1438" s="2">
        <f t="shared" si="155"/>
        <v>13600</v>
      </c>
      <c r="H1438" t="s">
        <v>138</v>
      </c>
      <c r="I1438" t="s">
        <v>140</v>
      </c>
      <c r="J1438" t="s">
        <v>1578</v>
      </c>
      <c r="K1438" t="s">
        <v>3281</v>
      </c>
      <c r="L1438">
        <v>2</v>
      </c>
      <c r="M1438">
        <v>0</v>
      </c>
      <c r="N1438" s="2">
        <f t="shared" si="156"/>
        <v>13600</v>
      </c>
      <c r="O1438" s="2">
        <f t="shared" si="160"/>
        <v>900</v>
      </c>
      <c r="P1438" s="2">
        <f t="shared" si="157"/>
        <v>1800</v>
      </c>
      <c r="Q1438" s="2">
        <f t="shared" si="158"/>
        <v>11800</v>
      </c>
      <c r="R1438" s="3">
        <f t="shared" si="159"/>
        <v>0.86764705882352944</v>
      </c>
      <c r="S1438" t="s">
        <v>3286</v>
      </c>
      <c r="T1438" t="s">
        <v>3289</v>
      </c>
      <c r="U1438" t="s">
        <v>3290</v>
      </c>
      <c r="V1438" t="s">
        <v>3292</v>
      </c>
      <c r="W1438" t="s">
        <v>3296</v>
      </c>
      <c r="X1438" t="s">
        <v>3306</v>
      </c>
      <c r="Y1438" t="s">
        <v>3307</v>
      </c>
      <c r="Z1438" t="s">
        <v>3311</v>
      </c>
      <c r="AA1438" t="s">
        <v>3315</v>
      </c>
    </row>
    <row r="1439" spans="1:27" x14ac:dyDescent="0.25">
      <c r="A1439" s="1">
        <v>45466</v>
      </c>
      <c r="B1439" t="s">
        <v>92</v>
      </c>
      <c r="C1439" t="s">
        <v>130</v>
      </c>
      <c r="D1439" t="s">
        <v>3319</v>
      </c>
      <c r="E1439" s="2">
        <f t="shared" si="154"/>
        <v>1300</v>
      </c>
      <c r="F1439">
        <v>5</v>
      </c>
      <c r="G1439" s="2">
        <f t="shared" si="155"/>
        <v>6500</v>
      </c>
      <c r="H1439" t="s">
        <v>136</v>
      </c>
      <c r="I1439" t="s">
        <v>139</v>
      </c>
      <c r="J1439" t="s">
        <v>1579</v>
      </c>
      <c r="K1439" t="s">
        <v>3281</v>
      </c>
      <c r="L1439">
        <v>5</v>
      </c>
      <c r="M1439">
        <v>0</v>
      </c>
      <c r="N1439" s="2">
        <f t="shared" si="156"/>
        <v>6500</v>
      </c>
      <c r="O1439" s="2">
        <f t="shared" si="160"/>
        <v>2600</v>
      </c>
      <c r="P1439" s="2">
        <f t="shared" si="157"/>
        <v>13000</v>
      </c>
      <c r="Q1439" s="2">
        <f t="shared" si="158"/>
        <v>-6500</v>
      </c>
      <c r="R1439" s="3">
        <f t="shared" si="159"/>
        <v>-1</v>
      </c>
      <c r="S1439" t="s">
        <v>3285</v>
      </c>
      <c r="T1439" t="s">
        <v>3287</v>
      </c>
      <c r="U1439" t="s">
        <v>3290</v>
      </c>
      <c r="V1439" t="s">
        <v>3292</v>
      </c>
      <c r="W1439" t="s">
        <v>3296</v>
      </c>
      <c r="X1439" t="s">
        <v>3306</v>
      </c>
      <c r="Y1439" t="s">
        <v>3307</v>
      </c>
      <c r="Z1439" t="s">
        <v>3311</v>
      </c>
      <c r="AA1439" t="s">
        <v>3313</v>
      </c>
    </row>
    <row r="1440" spans="1:27" x14ac:dyDescent="0.25">
      <c r="A1440" s="1">
        <v>45466</v>
      </c>
      <c r="B1440" t="s">
        <v>105</v>
      </c>
      <c r="C1440" t="s">
        <v>133</v>
      </c>
      <c r="D1440" t="s">
        <v>3322</v>
      </c>
      <c r="E1440" s="2">
        <f t="shared" si="154"/>
        <v>3800</v>
      </c>
      <c r="F1440">
        <v>1</v>
      </c>
      <c r="G1440" s="2">
        <f t="shared" si="155"/>
        <v>3800</v>
      </c>
      <c r="H1440" t="s">
        <v>138</v>
      </c>
      <c r="I1440" t="s">
        <v>139</v>
      </c>
      <c r="J1440" t="s">
        <v>1580</v>
      </c>
      <c r="K1440" t="s">
        <v>3281</v>
      </c>
      <c r="L1440">
        <v>1</v>
      </c>
      <c r="M1440">
        <v>0</v>
      </c>
      <c r="N1440" s="2">
        <f t="shared" si="156"/>
        <v>3800</v>
      </c>
      <c r="O1440" s="2">
        <f t="shared" si="160"/>
        <v>5000</v>
      </c>
      <c r="P1440" s="2">
        <f t="shared" si="157"/>
        <v>5000</v>
      </c>
      <c r="Q1440" s="2">
        <f t="shared" si="158"/>
        <v>-1200</v>
      </c>
      <c r="R1440" s="3">
        <f t="shared" si="159"/>
        <v>-0.31578947368421051</v>
      </c>
      <c r="S1440" t="s">
        <v>3284</v>
      </c>
      <c r="T1440" t="s">
        <v>3289</v>
      </c>
      <c r="U1440" t="s">
        <v>3291</v>
      </c>
      <c r="V1440" t="s">
        <v>3292</v>
      </c>
      <c r="W1440" t="s">
        <v>3296</v>
      </c>
      <c r="X1440" t="s">
        <v>3306</v>
      </c>
      <c r="Y1440" t="s">
        <v>3307</v>
      </c>
      <c r="Z1440" t="s">
        <v>3310</v>
      </c>
      <c r="AA1440" t="s">
        <v>3312</v>
      </c>
    </row>
    <row r="1441" spans="1:27" x14ac:dyDescent="0.25">
      <c r="A1441" s="1">
        <v>45467</v>
      </c>
      <c r="B1441" t="s">
        <v>60</v>
      </c>
      <c r="C1441" t="s">
        <v>128</v>
      </c>
      <c r="D1441" t="s">
        <v>3317</v>
      </c>
      <c r="E1441" s="2">
        <f t="shared" si="154"/>
        <v>6800</v>
      </c>
      <c r="F1441">
        <v>1</v>
      </c>
      <c r="G1441" s="2">
        <f t="shared" si="155"/>
        <v>6800</v>
      </c>
      <c r="H1441" t="s">
        <v>137</v>
      </c>
      <c r="I1441" t="s">
        <v>140</v>
      </c>
      <c r="J1441" t="s">
        <v>1581</v>
      </c>
      <c r="K1441" t="s">
        <v>3283</v>
      </c>
      <c r="L1441">
        <v>1</v>
      </c>
      <c r="M1441">
        <v>0</v>
      </c>
      <c r="N1441" s="2">
        <f t="shared" si="156"/>
        <v>6800</v>
      </c>
      <c r="O1441" s="2">
        <f t="shared" si="160"/>
        <v>5000</v>
      </c>
      <c r="P1441" s="2">
        <f t="shared" si="157"/>
        <v>5000</v>
      </c>
      <c r="Q1441" s="2">
        <f t="shared" si="158"/>
        <v>1800</v>
      </c>
      <c r="R1441" s="3">
        <f t="shared" si="159"/>
        <v>0.26470588235294118</v>
      </c>
      <c r="S1441" t="s">
        <v>3285</v>
      </c>
      <c r="T1441" t="s">
        <v>3289</v>
      </c>
      <c r="U1441" t="s">
        <v>3291</v>
      </c>
      <c r="V1441" t="s">
        <v>3295</v>
      </c>
      <c r="W1441" t="s">
        <v>3296</v>
      </c>
      <c r="X1441" t="s">
        <v>3300</v>
      </c>
      <c r="Y1441" t="s">
        <v>3307</v>
      </c>
      <c r="Z1441" t="s">
        <v>3310</v>
      </c>
      <c r="AA1441" t="s">
        <v>3315</v>
      </c>
    </row>
    <row r="1442" spans="1:27" x14ac:dyDescent="0.25">
      <c r="A1442" s="1">
        <v>45467</v>
      </c>
      <c r="B1442" t="s">
        <v>63</v>
      </c>
      <c r="C1442" t="s">
        <v>126</v>
      </c>
      <c r="D1442" t="s">
        <v>3317</v>
      </c>
      <c r="E1442" s="2">
        <f t="shared" si="154"/>
        <v>6800</v>
      </c>
      <c r="F1442">
        <v>3</v>
      </c>
      <c r="G1442" s="2">
        <f t="shared" si="155"/>
        <v>20400</v>
      </c>
      <c r="H1442" t="s">
        <v>136</v>
      </c>
      <c r="I1442" t="s">
        <v>139</v>
      </c>
      <c r="J1442" t="s">
        <v>1582</v>
      </c>
      <c r="K1442" t="s">
        <v>3281</v>
      </c>
      <c r="L1442">
        <v>3</v>
      </c>
      <c r="M1442">
        <v>0</v>
      </c>
      <c r="N1442" s="2">
        <f t="shared" si="156"/>
        <v>20400</v>
      </c>
      <c r="O1442" s="2">
        <f t="shared" si="160"/>
        <v>5000</v>
      </c>
      <c r="P1442" s="2">
        <f t="shared" si="157"/>
        <v>15000</v>
      </c>
      <c r="Q1442" s="2">
        <f t="shared" si="158"/>
        <v>5400</v>
      </c>
      <c r="R1442" s="3">
        <f t="shared" si="159"/>
        <v>0.26470588235294118</v>
      </c>
      <c r="S1442" t="s">
        <v>3286</v>
      </c>
      <c r="T1442" t="s">
        <v>3289</v>
      </c>
      <c r="U1442" t="s">
        <v>3290</v>
      </c>
      <c r="V1442" t="s">
        <v>3294</v>
      </c>
      <c r="W1442" t="s">
        <v>3296</v>
      </c>
      <c r="X1442" t="s">
        <v>3300</v>
      </c>
      <c r="Y1442" t="s">
        <v>3309</v>
      </c>
      <c r="Z1442" t="s">
        <v>3311</v>
      </c>
      <c r="AA1442" t="s">
        <v>3314</v>
      </c>
    </row>
    <row r="1443" spans="1:27" x14ac:dyDescent="0.25">
      <c r="A1443" s="1">
        <v>45467</v>
      </c>
      <c r="B1443" t="s">
        <v>37</v>
      </c>
      <c r="C1443" t="s">
        <v>131</v>
      </c>
      <c r="D1443" t="s">
        <v>3317</v>
      </c>
      <c r="E1443" s="2">
        <f t="shared" si="154"/>
        <v>6800</v>
      </c>
      <c r="F1443">
        <v>2</v>
      </c>
      <c r="G1443" s="2">
        <f t="shared" si="155"/>
        <v>13600</v>
      </c>
      <c r="H1443" t="s">
        <v>137</v>
      </c>
      <c r="I1443" t="s">
        <v>141</v>
      </c>
      <c r="J1443" t="s">
        <v>1583</v>
      </c>
      <c r="K1443" t="s">
        <v>3281</v>
      </c>
      <c r="L1443">
        <v>2</v>
      </c>
      <c r="M1443">
        <v>0</v>
      </c>
      <c r="N1443" s="2">
        <f t="shared" si="156"/>
        <v>13600</v>
      </c>
      <c r="O1443" s="2">
        <f t="shared" si="160"/>
        <v>4200</v>
      </c>
      <c r="P1443" s="2">
        <f t="shared" si="157"/>
        <v>8400</v>
      </c>
      <c r="Q1443" s="2">
        <f t="shared" si="158"/>
        <v>5200</v>
      </c>
      <c r="R1443" s="3">
        <f t="shared" si="159"/>
        <v>0.38235294117647056</v>
      </c>
      <c r="S1443" t="s">
        <v>3284</v>
      </c>
      <c r="T1443" t="s">
        <v>3289</v>
      </c>
      <c r="U1443" t="s">
        <v>3290</v>
      </c>
      <c r="V1443" t="s">
        <v>3294</v>
      </c>
      <c r="W1443" t="s">
        <v>3296</v>
      </c>
      <c r="X1443" t="s">
        <v>3300</v>
      </c>
      <c r="Y1443" t="s">
        <v>3307</v>
      </c>
      <c r="Z1443" t="s">
        <v>3311</v>
      </c>
      <c r="AA1443" t="s">
        <v>3313</v>
      </c>
    </row>
    <row r="1444" spans="1:27" x14ac:dyDescent="0.25">
      <c r="A1444" s="1">
        <v>45467</v>
      </c>
      <c r="B1444" t="s">
        <v>34</v>
      </c>
      <c r="C1444" t="s">
        <v>135</v>
      </c>
      <c r="D1444" t="s">
        <v>3321</v>
      </c>
      <c r="E1444" s="2">
        <f t="shared" si="154"/>
        <v>5800</v>
      </c>
      <c r="F1444">
        <v>5</v>
      </c>
      <c r="G1444" s="2">
        <f t="shared" si="155"/>
        <v>29000</v>
      </c>
      <c r="H1444" t="s">
        <v>137</v>
      </c>
      <c r="I1444" t="s">
        <v>139</v>
      </c>
      <c r="J1444" t="s">
        <v>1584</v>
      </c>
      <c r="K1444" t="s">
        <v>3281</v>
      </c>
      <c r="L1444">
        <v>5</v>
      </c>
      <c r="M1444">
        <v>0</v>
      </c>
      <c r="N1444" s="2">
        <f t="shared" si="156"/>
        <v>29000</v>
      </c>
      <c r="O1444" s="2">
        <f t="shared" si="160"/>
        <v>4200</v>
      </c>
      <c r="P1444" s="2">
        <f t="shared" si="157"/>
        <v>21000</v>
      </c>
      <c r="Q1444" s="2">
        <f t="shared" si="158"/>
        <v>8000</v>
      </c>
      <c r="R1444" s="3">
        <f t="shared" si="159"/>
        <v>0.27586206896551724</v>
      </c>
      <c r="S1444" t="s">
        <v>3284</v>
      </c>
      <c r="T1444" t="s">
        <v>3287</v>
      </c>
      <c r="U1444" t="s">
        <v>3290</v>
      </c>
      <c r="V1444" t="s">
        <v>3294</v>
      </c>
      <c r="W1444" t="s">
        <v>3296</v>
      </c>
      <c r="X1444" t="s">
        <v>3300</v>
      </c>
      <c r="Y1444" t="s">
        <v>3307</v>
      </c>
      <c r="Z1444" t="s">
        <v>3310</v>
      </c>
      <c r="AA1444" t="s">
        <v>3315</v>
      </c>
    </row>
    <row r="1445" spans="1:27" x14ac:dyDescent="0.25">
      <c r="A1445" s="1">
        <v>45467</v>
      </c>
      <c r="B1445" t="s">
        <v>116</v>
      </c>
      <c r="C1445" t="s">
        <v>129</v>
      </c>
      <c r="D1445" t="s">
        <v>3321</v>
      </c>
      <c r="E1445" s="2">
        <f t="shared" si="154"/>
        <v>5800</v>
      </c>
      <c r="F1445">
        <v>5</v>
      </c>
      <c r="G1445" s="2">
        <f t="shared" si="155"/>
        <v>29000</v>
      </c>
      <c r="H1445" t="s">
        <v>136</v>
      </c>
      <c r="I1445" t="s">
        <v>139</v>
      </c>
      <c r="J1445" t="s">
        <v>1585</v>
      </c>
      <c r="K1445" t="s">
        <v>3281</v>
      </c>
      <c r="L1445">
        <v>5</v>
      </c>
      <c r="M1445">
        <v>100</v>
      </c>
      <c r="N1445" s="2">
        <f t="shared" si="156"/>
        <v>28900</v>
      </c>
      <c r="O1445" s="2">
        <f t="shared" si="160"/>
        <v>3500</v>
      </c>
      <c r="P1445" s="2">
        <f t="shared" si="157"/>
        <v>17500</v>
      </c>
      <c r="Q1445" s="2">
        <f t="shared" si="158"/>
        <v>11400</v>
      </c>
      <c r="R1445" s="3">
        <f t="shared" si="159"/>
        <v>0.3944636678200692</v>
      </c>
      <c r="S1445" t="s">
        <v>3284</v>
      </c>
      <c r="T1445" t="s">
        <v>3287</v>
      </c>
      <c r="U1445" t="s">
        <v>3291</v>
      </c>
      <c r="V1445" t="s">
        <v>3292</v>
      </c>
      <c r="W1445" t="s">
        <v>3296</v>
      </c>
      <c r="X1445" t="s">
        <v>3300</v>
      </c>
      <c r="Y1445" t="s">
        <v>3308</v>
      </c>
      <c r="Z1445" t="s">
        <v>3311</v>
      </c>
      <c r="AA1445" t="s">
        <v>3312</v>
      </c>
    </row>
    <row r="1446" spans="1:27" x14ac:dyDescent="0.25">
      <c r="A1446" s="1">
        <v>45468</v>
      </c>
      <c r="B1446" t="s">
        <v>30</v>
      </c>
      <c r="C1446" t="s">
        <v>127</v>
      </c>
      <c r="D1446" t="s">
        <v>3318</v>
      </c>
      <c r="E1446" s="2">
        <f t="shared" si="154"/>
        <v>4800</v>
      </c>
      <c r="F1446">
        <v>3</v>
      </c>
      <c r="G1446" s="2">
        <f t="shared" si="155"/>
        <v>14400</v>
      </c>
      <c r="H1446" t="s">
        <v>136</v>
      </c>
      <c r="I1446" t="s">
        <v>141</v>
      </c>
      <c r="J1446" t="s">
        <v>1586</v>
      </c>
      <c r="K1446" t="s">
        <v>3281</v>
      </c>
      <c r="L1446">
        <v>3</v>
      </c>
      <c r="M1446">
        <v>0</v>
      </c>
      <c r="N1446" s="2">
        <f t="shared" si="156"/>
        <v>14400</v>
      </c>
      <c r="O1446" s="2">
        <f t="shared" si="160"/>
        <v>2600</v>
      </c>
      <c r="P1446" s="2">
        <f t="shared" si="157"/>
        <v>7800</v>
      </c>
      <c r="Q1446" s="2">
        <f t="shared" si="158"/>
        <v>6600</v>
      </c>
      <c r="R1446" s="3">
        <f t="shared" si="159"/>
        <v>0.45833333333333331</v>
      </c>
      <c r="S1446" t="s">
        <v>3286</v>
      </c>
      <c r="T1446" t="s">
        <v>3289</v>
      </c>
      <c r="U1446" t="s">
        <v>3290</v>
      </c>
      <c r="V1446" t="s">
        <v>3293</v>
      </c>
      <c r="W1446" t="s">
        <v>3296</v>
      </c>
      <c r="X1446" t="s">
        <v>3301</v>
      </c>
      <c r="Y1446" t="s">
        <v>3308</v>
      </c>
      <c r="Z1446" t="s">
        <v>3310</v>
      </c>
      <c r="AA1446" t="s">
        <v>3313</v>
      </c>
    </row>
    <row r="1447" spans="1:27" x14ac:dyDescent="0.25">
      <c r="A1447" s="1">
        <v>45468</v>
      </c>
      <c r="B1447" t="s">
        <v>40</v>
      </c>
      <c r="C1447" t="s">
        <v>128</v>
      </c>
      <c r="D1447" t="s">
        <v>3322</v>
      </c>
      <c r="E1447" s="2">
        <f t="shared" si="154"/>
        <v>3800</v>
      </c>
      <c r="F1447">
        <v>5</v>
      </c>
      <c r="G1447" s="2">
        <f t="shared" si="155"/>
        <v>19000</v>
      </c>
      <c r="H1447" t="s">
        <v>138</v>
      </c>
      <c r="I1447" t="s">
        <v>141</v>
      </c>
      <c r="J1447" t="s">
        <v>1587</v>
      </c>
      <c r="K1447" t="s">
        <v>3283</v>
      </c>
      <c r="L1447">
        <v>5</v>
      </c>
      <c r="M1447">
        <v>0</v>
      </c>
      <c r="N1447" s="2">
        <f t="shared" si="156"/>
        <v>19000</v>
      </c>
      <c r="O1447" s="2">
        <f t="shared" si="160"/>
        <v>2600</v>
      </c>
      <c r="P1447" s="2">
        <f t="shared" si="157"/>
        <v>13000</v>
      </c>
      <c r="Q1447" s="2">
        <f t="shared" si="158"/>
        <v>6000</v>
      </c>
      <c r="R1447" s="3">
        <f t="shared" si="159"/>
        <v>0.31578947368421051</v>
      </c>
      <c r="S1447" t="s">
        <v>3286</v>
      </c>
      <c r="T1447" t="s">
        <v>3289</v>
      </c>
      <c r="U1447" t="s">
        <v>3291</v>
      </c>
      <c r="V1447" t="s">
        <v>3292</v>
      </c>
      <c r="W1447" t="s">
        <v>3296</v>
      </c>
      <c r="X1447" t="s">
        <v>3301</v>
      </c>
      <c r="Y1447" t="s">
        <v>3309</v>
      </c>
      <c r="Z1447" t="s">
        <v>3311</v>
      </c>
      <c r="AA1447" t="s">
        <v>3315</v>
      </c>
    </row>
    <row r="1448" spans="1:27" x14ac:dyDescent="0.25">
      <c r="A1448" s="1">
        <v>45468</v>
      </c>
      <c r="B1448" t="s">
        <v>99</v>
      </c>
      <c r="C1448" t="s">
        <v>133</v>
      </c>
      <c r="D1448" t="s">
        <v>3322</v>
      </c>
      <c r="E1448" s="2">
        <f t="shared" si="154"/>
        <v>3800</v>
      </c>
      <c r="F1448">
        <v>1</v>
      </c>
      <c r="G1448" s="2">
        <f t="shared" si="155"/>
        <v>3800</v>
      </c>
      <c r="H1448" t="s">
        <v>138</v>
      </c>
      <c r="I1448" t="s">
        <v>141</v>
      </c>
      <c r="J1448" t="s">
        <v>1588</v>
      </c>
      <c r="K1448" t="s">
        <v>3281</v>
      </c>
      <c r="L1448">
        <v>1</v>
      </c>
      <c r="M1448">
        <v>0</v>
      </c>
      <c r="N1448" s="2">
        <f t="shared" si="156"/>
        <v>3800</v>
      </c>
      <c r="O1448" s="2">
        <f t="shared" si="160"/>
        <v>5000</v>
      </c>
      <c r="P1448" s="2">
        <f t="shared" si="157"/>
        <v>5000</v>
      </c>
      <c r="Q1448" s="2">
        <f t="shared" si="158"/>
        <v>-1200</v>
      </c>
      <c r="R1448" s="3">
        <f t="shared" si="159"/>
        <v>-0.31578947368421051</v>
      </c>
      <c r="S1448" t="s">
        <v>3286</v>
      </c>
      <c r="T1448" t="s">
        <v>3289</v>
      </c>
      <c r="U1448" t="s">
        <v>3291</v>
      </c>
      <c r="V1448" t="s">
        <v>3293</v>
      </c>
      <c r="W1448" t="s">
        <v>3296</v>
      </c>
      <c r="X1448" t="s">
        <v>3301</v>
      </c>
      <c r="Y1448" t="s">
        <v>3307</v>
      </c>
      <c r="Z1448" t="s">
        <v>3311</v>
      </c>
      <c r="AA1448" t="s">
        <v>3314</v>
      </c>
    </row>
    <row r="1449" spans="1:27" x14ac:dyDescent="0.25">
      <c r="A1449" s="1">
        <v>45468</v>
      </c>
      <c r="B1449" t="s">
        <v>113</v>
      </c>
      <c r="C1449" t="s">
        <v>125</v>
      </c>
      <c r="D1449" t="s">
        <v>3317</v>
      </c>
      <c r="E1449" s="2">
        <f t="shared" si="154"/>
        <v>6800</v>
      </c>
      <c r="F1449">
        <v>4</v>
      </c>
      <c r="G1449" s="2">
        <f t="shared" si="155"/>
        <v>27200</v>
      </c>
      <c r="H1449" t="s">
        <v>136</v>
      </c>
      <c r="I1449" t="s">
        <v>140</v>
      </c>
      <c r="J1449" t="s">
        <v>1589</v>
      </c>
      <c r="K1449" t="s">
        <v>3281</v>
      </c>
      <c r="L1449">
        <v>4</v>
      </c>
      <c r="M1449">
        <v>0</v>
      </c>
      <c r="N1449" s="2">
        <f t="shared" si="156"/>
        <v>27200</v>
      </c>
      <c r="O1449" s="2">
        <f t="shared" si="160"/>
        <v>4200</v>
      </c>
      <c r="P1449" s="2">
        <f t="shared" si="157"/>
        <v>16800</v>
      </c>
      <c r="Q1449" s="2">
        <f t="shared" si="158"/>
        <v>10400</v>
      </c>
      <c r="R1449" s="3">
        <f t="shared" si="159"/>
        <v>0.38235294117647056</v>
      </c>
      <c r="S1449" t="s">
        <v>3286</v>
      </c>
      <c r="T1449" t="s">
        <v>3289</v>
      </c>
      <c r="U1449" t="s">
        <v>3290</v>
      </c>
      <c r="V1449" t="s">
        <v>3295</v>
      </c>
      <c r="W1449" t="s">
        <v>3296</v>
      </c>
      <c r="X1449" t="s">
        <v>3301</v>
      </c>
      <c r="Y1449" t="s">
        <v>3309</v>
      </c>
      <c r="Z1449" t="s">
        <v>3311</v>
      </c>
      <c r="AA1449" t="s">
        <v>3314</v>
      </c>
    </row>
    <row r="1450" spans="1:27" x14ac:dyDescent="0.25">
      <c r="A1450" s="1">
        <v>45468</v>
      </c>
      <c r="B1450" t="s">
        <v>62</v>
      </c>
      <c r="C1450" t="s">
        <v>132</v>
      </c>
      <c r="D1450" t="s">
        <v>3321</v>
      </c>
      <c r="E1450" s="2">
        <f t="shared" si="154"/>
        <v>5800</v>
      </c>
      <c r="F1450">
        <v>5</v>
      </c>
      <c r="G1450" s="2">
        <f t="shared" si="155"/>
        <v>29000</v>
      </c>
      <c r="H1450" t="s">
        <v>136</v>
      </c>
      <c r="I1450" t="s">
        <v>140</v>
      </c>
      <c r="J1450" t="s">
        <v>1590</v>
      </c>
      <c r="K1450" t="s">
        <v>3281</v>
      </c>
      <c r="L1450">
        <v>5</v>
      </c>
      <c r="M1450">
        <v>0</v>
      </c>
      <c r="N1450" s="2">
        <f t="shared" si="156"/>
        <v>29000</v>
      </c>
      <c r="O1450" s="2">
        <f t="shared" si="160"/>
        <v>400</v>
      </c>
      <c r="P1450" s="2">
        <f t="shared" si="157"/>
        <v>2000</v>
      </c>
      <c r="Q1450" s="2">
        <f t="shared" si="158"/>
        <v>27000</v>
      </c>
      <c r="R1450" s="3">
        <f t="shared" si="159"/>
        <v>0.93103448275862066</v>
      </c>
      <c r="S1450" t="s">
        <v>3284</v>
      </c>
      <c r="T1450" t="s">
        <v>3287</v>
      </c>
      <c r="U1450" t="s">
        <v>3290</v>
      </c>
      <c r="V1450" t="s">
        <v>3293</v>
      </c>
      <c r="W1450" t="s">
        <v>3296</v>
      </c>
      <c r="X1450" t="s">
        <v>3301</v>
      </c>
      <c r="Y1450" t="s">
        <v>3308</v>
      </c>
      <c r="Z1450" t="s">
        <v>3311</v>
      </c>
      <c r="AA1450" t="s">
        <v>3315</v>
      </c>
    </row>
    <row r="1451" spans="1:27" x14ac:dyDescent="0.25">
      <c r="A1451" s="1">
        <v>45468</v>
      </c>
      <c r="B1451" t="s">
        <v>63</v>
      </c>
      <c r="C1451" t="s">
        <v>123</v>
      </c>
      <c r="D1451" t="s">
        <v>3329</v>
      </c>
      <c r="E1451" s="2">
        <f t="shared" si="154"/>
        <v>800</v>
      </c>
      <c r="F1451">
        <v>5</v>
      </c>
      <c r="G1451" s="2">
        <f t="shared" si="155"/>
        <v>4000</v>
      </c>
      <c r="H1451" t="s">
        <v>138</v>
      </c>
      <c r="I1451" t="s">
        <v>140</v>
      </c>
      <c r="J1451" t="s">
        <v>1591</v>
      </c>
      <c r="K1451" t="s">
        <v>3282</v>
      </c>
      <c r="L1451">
        <v>5</v>
      </c>
      <c r="M1451">
        <v>50</v>
      </c>
      <c r="N1451" s="2">
        <f t="shared" si="156"/>
        <v>3950</v>
      </c>
      <c r="O1451" s="2">
        <f t="shared" si="160"/>
        <v>400</v>
      </c>
      <c r="P1451" s="2">
        <f t="shared" si="157"/>
        <v>2000</v>
      </c>
      <c r="Q1451" s="2">
        <f t="shared" si="158"/>
        <v>1950</v>
      </c>
      <c r="R1451" s="3">
        <f t="shared" si="159"/>
        <v>0.49367088607594939</v>
      </c>
      <c r="S1451" t="s">
        <v>3286</v>
      </c>
      <c r="T1451" t="s">
        <v>3289</v>
      </c>
      <c r="U1451" t="s">
        <v>3290</v>
      </c>
      <c r="V1451" t="s">
        <v>3295</v>
      </c>
      <c r="W1451" t="s">
        <v>3296</v>
      </c>
      <c r="X1451" t="s">
        <v>3301</v>
      </c>
      <c r="Y1451" t="s">
        <v>3309</v>
      </c>
      <c r="Z1451" t="s">
        <v>3311</v>
      </c>
      <c r="AA1451" t="s">
        <v>3314</v>
      </c>
    </row>
    <row r="1452" spans="1:27" x14ac:dyDescent="0.25">
      <c r="A1452" s="1">
        <v>45468</v>
      </c>
      <c r="B1452" t="s">
        <v>58</v>
      </c>
      <c r="C1452" t="s">
        <v>123</v>
      </c>
      <c r="D1452" t="s">
        <v>3329</v>
      </c>
      <c r="E1452" s="2">
        <f t="shared" si="154"/>
        <v>800</v>
      </c>
      <c r="F1452">
        <v>5</v>
      </c>
      <c r="G1452" s="2">
        <f t="shared" si="155"/>
        <v>4000</v>
      </c>
      <c r="H1452" t="s">
        <v>138</v>
      </c>
      <c r="I1452" t="s">
        <v>141</v>
      </c>
      <c r="J1452" t="s">
        <v>1592</v>
      </c>
      <c r="K1452" t="s">
        <v>3282</v>
      </c>
      <c r="L1452">
        <v>5</v>
      </c>
      <c r="M1452">
        <v>0</v>
      </c>
      <c r="N1452" s="2">
        <f t="shared" si="156"/>
        <v>4000</v>
      </c>
      <c r="O1452" s="2">
        <f t="shared" si="160"/>
        <v>5000</v>
      </c>
      <c r="P1452" s="2">
        <f t="shared" si="157"/>
        <v>25000</v>
      </c>
      <c r="Q1452" s="2">
        <f t="shared" si="158"/>
        <v>-21000</v>
      </c>
      <c r="R1452" s="3">
        <f t="shared" si="159"/>
        <v>-5.25</v>
      </c>
      <c r="S1452" t="s">
        <v>3286</v>
      </c>
      <c r="T1452" t="s">
        <v>3287</v>
      </c>
      <c r="U1452" t="s">
        <v>3291</v>
      </c>
      <c r="V1452" t="s">
        <v>3294</v>
      </c>
      <c r="W1452" t="s">
        <v>3296</v>
      </c>
      <c r="X1452" t="s">
        <v>3301</v>
      </c>
      <c r="Y1452" t="s">
        <v>3309</v>
      </c>
      <c r="Z1452" t="s">
        <v>3311</v>
      </c>
      <c r="AA1452" t="s">
        <v>3314</v>
      </c>
    </row>
    <row r="1453" spans="1:27" x14ac:dyDescent="0.25">
      <c r="A1453" s="1">
        <v>45469</v>
      </c>
      <c r="B1453" t="s">
        <v>43</v>
      </c>
      <c r="C1453" t="s">
        <v>128</v>
      </c>
      <c r="D1453" t="s">
        <v>3317</v>
      </c>
      <c r="E1453" s="2">
        <f t="shared" si="154"/>
        <v>6800</v>
      </c>
      <c r="F1453">
        <v>3</v>
      </c>
      <c r="G1453" s="2">
        <f t="shared" si="155"/>
        <v>20400</v>
      </c>
      <c r="H1453" t="s">
        <v>137</v>
      </c>
      <c r="I1453" t="s">
        <v>140</v>
      </c>
      <c r="J1453" t="s">
        <v>1593</v>
      </c>
      <c r="K1453" t="s">
        <v>3283</v>
      </c>
      <c r="L1453">
        <v>3</v>
      </c>
      <c r="M1453">
        <v>50</v>
      </c>
      <c r="N1453" s="2">
        <f t="shared" si="156"/>
        <v>20350</v>
      </c>
      <c r="O1453" s="2">
        <f t="shared" si="160"/>
        <v>900</v>
      </c>
      <c r="P1453" s="2">
        <f t="shared" si="157"/>
        <v>2700</v>
      </c>
      <c r="Q1453" s="2">
        <f t="shared" si="158"/>
        <v>17650</v>
      </c>
      <c r="R1453" s="3">
        <f t="shared" si="159"/>
        <v>0.86732186732186733</v>
      </c>
      <c r="S1453" t="s">
        <v>3285</v>
      </c>
      <c r="T1453" t="s">
        <v>3289</v>
      </c>
      <c r="U1453" t="s">
        <v>3291</v>
      </c>
      <c r="V1453" t="s">
        <v>3295</v>
      </c>
      <c r="W1453" t="s">
        <v>3296</v>
      </c>
      <c r="X1453" t="s">
        <v>3302</v>
      </c>
      <c r="Y1453" t="s">
        <v>3308</v>
      </c>
      <c r="Z1453" t="s">
        <v>3311</v>
      </c>
      <c r="AA1453" t="s">
        <v>3312</v>
      </c>
    </row>
    <row r="1454" spans="1:27" x14ac:dyDescent="0.25">
      <c r="A1454" s="1">
        <v>45469</v>
      </c>
      <c r="B1454" t="s">
        <v>96</v>
      </c>
      <c r="C1454" t="s">
        <v>135</v>
      </c>
      <c r="D1454" t="s">
        <v>3319</v>
      </c>
      <c r="E1454" s="2">
        <f t="shared" si="154"/>
        <v>1300</v>
      </c>
      <c r="F1454">
        <v>3</v>
      </c>
      <c r="G1454" s="2">
        <f t="shared" si="155"/>
        <v>3900</v>
      </c>
      <c r="H1454" t="s">
        <v>137</v>
      </c>
      <c r="I1454" t="s">
        <v>140</v>
      </c>
      <c r="J1454" t="s">
        <v>1594</v>
      </c>
      <c r="K1454" t="s">
        <v>3281</v>
      </c>
      <c r="L1454">
        <v>3</v>
      </c>
      <c r="M1454">
        <v>0</v>
      </c>
      <c r="N1454" s="2">
        <f t="shared" si="156"/>
        <v>3900</v>
      </c>
      <c r="O1454" s="2">
        <f t="shared" si="160"/>
        <v>5000</v>
      </c>
      <c r="P1454" s="2">
        <f t="shared" si="157"/>
        <v>15000</v>
      </c>
      <c r="Q1454" s="2">
        <f t="shared" si="158"/>
        <v>-11100</v>
      </c>
      <c r="R1454" s="3">
        <f t="shared" si="159"/>
        <v>-2.8461538461538463</v>
      </c>
      <c r="S1454" t="s">
        <v>3285</v>
      </c>
      <c r="T1454" t="s">
        <v>3289</v>
      </c>
      <c r="U1454" t="s">
        <v>3290</v>
      </c>
      <c r="V1454" t="s">
        <v>3294</v>
      </c>
      <c r="W1454" t="s">
        <v>3296</v>
      </c>
      <c r="X1454" t="s">
        <v>3302</v>
      </c>
      <c r="Y1454" t="s">
        <v>3309</v>
      </c>
      <c r="Z1454" t="s">
        <v>3311</v>
      </c>
      <c r="AA1454" t="s">
        <v>3313</v>
      </c>
    </row>
    <row r="1455" spans="1:27" x14ac:dyDescent="0.25">
      <c r="A1455" s="1">
        <v>45469</v>
      </c>
      <c r="B1455" t="s">
        <v>79</v>
      </c>
      <c r="C1455" t="s">
        <v>129</v>
      </c>
      <c r="D1455" t="s">
        <v>3317</v>
      </c>
      <c r="E1455" s="2">
        <f t="shared" si="154"/>
        <v>6800</v>
      </c>
      <c r="F1455">
        <v>5</v>
      </c>
      <c r="G1455" s="2">
        <f t="shared" si="155"/>
        <v>34000</v>
      </c>
      <c r="H1455" t="s">
        <v>137</v>
      </c>
      <c r="I1455" t="s">
        <v>141</v>
      </c>
      <c r="J1455" t="s">
        <v>1595</v>
      </c>
      <c r="K1455" t="s">
        <v>3281</v>
      </c>
      <c r="L1455">
        <v>5</v>
      </c>
      <c r="M1455">
        <v>0</v>
      </c>
      <c r="N1455" s="2">
        <f t="shared" si="156"/>
        <v>34000</v>
      </c>
      <c r="O1455" s="2">
        <f t="shared" si="160"/>
        <v>1800</v>
      </c>
      <c r="P1455" s="2">
        <f t="shared" si="157"/>
        <v>9000</v>
      </c>
      <c r="Q1455" s="2">
        <f t="shared" si="158"/>
        <v>25000</v>
      </c>
      <c r="R1455" s="3">
        <f t="shared" si="159"/>
        <v>0.73529411764705888</v>
      </c>
      <c r="S1455" t="s">
        <v>3284</v>
      </c>
      <c r="T1455" t="s">
        <v>3288</v>
      </c>
      <c r="U1455" t="s">
        <v>3290</v>
      </c>
      <c r="V1455" t="s">
        <v>3295</v>
      </c>
      <c r="W1455" t="s">
        <v>3296</v>
      </c>
      <c r="X1455" t="s">
        <v>3302</v>
      </c>
      <c r="Y1455" t="s">
        <v>3307</v>
      </c>
      <c r="Z1455" t="s">
        <v>3311</v>
      </c>
      <c r="AA1455" t="s">
        <v>3314</v>
      </c>
    </row>
    <row r="1456" spans="1:27" x14ac:dyDescent="0.25">
      <c r="A1456" s="1">
        <v>45469</v>
      </c>
      <c r="B1456" t="s">
        <v>83</v>
      </c>
      <c r="C1456" t="s">
        <v>129</v>
      </c>
      <c r="D1456" t="s">
        <v>3320</v>
      </c>
      <c r="E1456" s="2">
        <f t="shared" si="154"/>
        <v>2800</v>
      </c>
      <c r="F1456">
        <v>2</v>
      </c>
      <c r="G1456" s="2">
        <f t="shared" si="155"/>
        <v>5600</v>
      </c>
      <c r="H1456" t="s">
        <v>136</v>
      </c>
      <c r="I1456" t="s">
        <v>140</v>
      </c>
      <c r="J1456" t="s">
        <v>1596</v>
      </c>
      <c r="K1456" t="s">
        <v>3281</v>
      </c>
      <c r="L1456">
        <v>2</v>
      </c>
      <c r="M1456">
        <v>0</v>
      </c>
      <c r="N1456" s="2">
        <f t="shared" si="156"/>
        <v>5600</v>
      </c>
      <c r="O1456" s="2">
        <f t="shared" si="160"/>
        <v>1800</v>
      </c>
      <c r="P1456" s="2">
        <f t="shared" si="157"/>
        <v>3600</v>
      </c>
      <c r="Q1456" s="2">
        <f t="shared" si="158"/>
        <v>2000</v>
      </c>
      <c r="R1456" s="3">
        <f t="shared" si="159"/>
        <v>0.35714285714285715</v>
      </c>
      <c r="S1456" t="s">
        <v>3284</v>
      </c>
      <c r="T1456" t="s">
        <v>3289</v>
      </c>
      <c r="U1456" t="s">
        <v>3291</v>
      </c>
      <c r="V1456" t="s">
        <v>3295</v>
      </c>
      <c r="W1456" t="s">
        <v>3296</v>
      </c>
      <c r="X1456" t="s">
        <v>3302</v>
      </c>
      <c r="Y1456" t="s">
        <v>3308</v>
      </c>
      <c r="Z1456" t="s">
        <v>3311</v>
      </c>
      <c r="AA1456" t="s">
        <v>3315</v>
      </c>
    </row>
    <row r="1457" spans="1:27" x14ac:dyDescent="0.25">
      <c r="A1457" s="1">
        <v>45469</v>
      </c>
      <c r="B1457" t="s">
        <v>65</v>
      </c>
      <c r="C1457" t="s">
        <v>126</v>
      </c>
      <c r="D1457" t="s">
        <v>3320</v>
      </c>
      <c r="E1457" s="2">
        <f t="shared" si="154"/>
        <v>2800</v>
      </c>
      <c r="F1457">
        <v>2</v>
      </c>
      <c r="G1457" s="2">
        <f t="shared" si="155"/>
        <v>5600</v>
      </c>
      <c r="H1457" t="s">
        <v>136</v>
      </c>
      <c r="I1457" t="s">
        <v>139</v>
      </c>
      <c r="J1457" t="s">
        <v>1597</v>
      </c>
      <c r="K1457" t="s">
        <v>3281</v>
      </c>
      <c r="L1457">
        <v>2</v>
      </c>
      <c r="M1457">
        <v>0</v>
      </c>
      <c r="N1457" s="2">
        <f t="shared" si="156"/>
        <v>5600</v>
      </c>
      <c r="O1457" s="2">
        <f t="shared" si="160"/>
        <v>5000</v>
      </c>
      <c r="P1457" s="2">
        <f t="shared" si="157"/>
        <v>10000</v>
      </c>
      <c r="Q1457" s="2">
        <f t="shared" si="158"/>
        <v>-4400</v>
      </c>
      <c r="R1457" s="3">
        <f t="shared" si="159"/>
        <v>-0.7857142857142857</v>
      </c>
      <c r="S1457" t="s">
        <v>3286</v>
      </c>
      <c r="T1457" t="s">
        <v>3288</v>
      </c>
      <c r="U1457" t="s">
        <v>3290</v>
      </c>
      <c r="V1457" t="s">
        <v>3293</v>
      </c>
      <c r="W1457" t="s">
        <v>3296</v>
      </c>
      <c r="X1457" t="s">
        <v>3302</v>
      </c>
      <c r="Y1457" t="s">
        <v>3308</v>
      </c>
      <c r="Z1457" t="s">
        <v>3311</v>
      </c>
      <c r="AA1457" t="s">
        <v>3314</v>
      </c>
    </row>
    <row r="1458" spans="1:27" x14ac:dyDescent="0.25">
      <c r="A1458" s="1">
        <v>45469</v>
      </c>
      <c r="B1458" t="s">
        <v>85</v>
      </c>
      <c r="C1458" t="s">
        <v>129</v>
      </c>
      <c r="D1458" t="s">
        <v>3317</v>
      </c>
      <c r="E1458" s="2">
        <f t="shared" si="154"/>
        <v>6800</v>
      </c>
      <c r="F1458">
        <v>1</v>
      </c>
      <c r="G1458" s="2">
        <f t="shared" si="155"/>
        <v>6800</v>
      </c>
      <c r="H1458" t="s">
        <v>136</v>
      </c>
      <c r="I1458" t="s">
        <v>140</v>
      </c>
      <c r="J1458" t="s">
        <v>1598</v>
      </c>
      <c r="K1458" t="s">
        <v>3281</v>
      </c>
      <c r="L1458">
        <v>1</v>
      </c>
      <c r="M1458">
        <v>0</v>
      </c>
      <c r="N1458" s="2">
        <f t="shared" si="156"/>
        <v>6800</v>
      </c>
      <c r="O1458" s="2">
        <f t="shared" si="160"/>
        <v>5000</v>
      </c>
      <c r="P1458" s="2">
        <f t="shared" si="157"/>
        <v>5000</v>
      </c>
      <c r="Q1458" s="2">
        <f t="shared" si="158"/>
        <v>1800</v>
      </c>
      <c r="R1458" s="3">
        <f t="shared" si="159"/>
        <v>0.26470588235294118</v>
      </c>
      <c r="S1458" t="s">
        <v>3284</v>
      </c>
      <c r="T1458" t="s">
        <v>3289</v>
      </c>
      <c r="U1458" t="s">
        <v>3290</v>
      </c>
      <c r="V1458" t="s">
        <v>3295</v>
      </c>
      <c r="W1458" t="s">
        <v>3296</v>
      </c>
      <c r="X1458" t="s">
        <v>3302</v>
      </c>
      <c r="Y1458" t="s">
        <v>3308</v>
      </c>
      <c r="Z1458" t="s">
        <v>3311</v>
      </c>
      <c r="AA1458" t="s">
        <v>3313</v>
      </c>
    </row>
    <row r="1459" spans="1:27" x14ac:dyDescent="0.25">
      <c r="A1459" s="1">
        <v>45469</v>
      </c>
      <c r="B1459" t="s">
        <v>80</v>
      </c>
      <c r="C1459" t="s">
        <v>131</v>
      </c>
      <c r="D1459" t="s">
        <v>3317</v>
      </c>
      <c r="E1459" s="2">
        <f t="shared" si="154"/>
        <v>6800</v>
      </c>
      <c r="F1459">
        <v>4</v>
      </c>
      <c r="G1459" s="2">
        <f t="shared" si="155"/>
        <v>27200</v>
      </c>
      <c r="H1459" t="s">
        <v>138</v>
      </c>
      <c r="I1459" t="s">
        <v>141</v>
      </c>
      <c r="J1459" t="s">
        <v>1599</v>
      </c>
      <c r="K1459" t="s">
        <v>3281</v>
      </c>
      <c r="L1459">
        <v>4</v>
      </c>
      <c r="M1459">
        <v>0</v>
      </c>
      <c r="N1459" s="2">
        <f t="shared" si="156"/>
        <v>27200</v>
      </c>
      <c r="O1459" s="2">
        <f t="shared" si="160"/>
        <v>5000</v>
      </c>
      <c r="P1459" s="2">
        <f t="shared" si="157"/>
        <v>20000</v>
      </c>
      <c r="Q1459" s="2">
        <f t="shared" si="158"/>
        <v>7200</v>
      </c>
      <c r="R1459" s="3">
        <f t="shared" si="159"/>
        <v>0.26470588235294118</v>
      </c>
      <c r="S1459" t="s">
        <v>3286</v>
      </c>
      <c r="T1459" t="s">
        <v>3289</v>
      </c>
      <c r="U1459" t="s">
        <v>3291</v>
      </c>
      <c r="V1459" t="s">
        <v>3292</v>
      </c>
      <c r="W1459" t="s">
        <v>3296</v>
      </c>
      <c r="X1459" t="s">
        <v>3302</v>
      </c>
      <c r="Y1459" t="s">
        <v>3309</v>
      </c>
      <c r="Z1459" t="s">
        <v>3311</v>
      </c>
      <c r="AA1459" t="s">
        <v>3313</v>
      </c>
    </row>
    <row r="1460" spans="1:27" x14ac:dyDescent="0.25">
      <c r="A1460" s="1">
        <v>45469</v>
      </c>
      <c r="B1460" t="s">
        <v>71</v>
      </c>
      <c r="C1460" t="s">
        <v>125</v>
      </c>
      <c r="D1460" t="s">
        <v>3317</v>
      </c>
      <c r="E1460" s="2">
        <f t="shared" si="154"/>
        <v>6800</v>
      </c>
      <c r="F1460">
        <v>2</v>
      </c>
      <c r="G1460" s="2">
        <f t="shared" si="155"/>
        <v>13600</v>
      </c>
      <c r="H1460" t="s">
        <v>137</v>
      </c>
      <c r="I1460" t="s">
        <v>139</v>
      </c>
      <c r="J1460" t="s">
        <v>1600</v>
      </c>
      <c r="K1460" t="s">
        <v>3281</v>
      </c>
      <c r="L1460">
        <v>2</v>
      </c>
      <c r="M1460">
        <v>0</v>
      </c>
      <c r="N1460" s="2">
        <f t="shared" si="156"/>
        <v>13600</v>
      </c>
      <c r="O1460" s="2">
        <f t="shared" si="160"/>
        <v>1000</v>
      </c>
      <c r="P1460" s="2">
        <f t="shared" si="157"/>
        <v>2000</v>
      </c>
      <c r="Q1460" s="2">
        <f t="shared" si="158"/>
        <v>11600</v>
      </c>
      <c r="R1460" s="3">
        <f t="shared" si="159"/>
        <v>0.8529411764705882</v>
      </c>
      <c r="S1460" t="s">
        <v>3286</v>
      </c>
      <c r="T1460" t="s">
        <v>3289</v>
      </c>
      <c r="U1460" t="s">
        <v>3290</v>
      </c>
      <c r="V1460" t="s">
        <v>3295</v>
      </c>
      <c r="W1460" t="s">
        <v>3296</v>
      </c>
      <c r="X1460" t="s">
        <v>3302</v>
      </c>
      <c r="Y1460" t="s">
        <v>3309</v>
      </c>
      <c r="Z1460" t="s">
        <v>3310</v>
      </c>
      <c r="AA1460" t="s">
        <v>3312</v>
      </c>
    </row>
    <row r="1461" spans="1:27" x14ac:dyDescent="0.25">
      <c r="A1461" s="1">
        <v>45469</v>
      </c>
      <c r="B1461" t="s">
        <v>72</v>
      </c>
      <c r="C1461" t="s">
        <v>123</v>
      </c>
      <c r="D1461" t="s">
        <v>3328</v>
      </c>
      <c r="E1461" s="2">
        <f t="shared" si="154"/>
        <v>1500</v>
      </c>
      <c r="F1461">
        <v>3</v>
      </c>
      <c r="G1461" s="2">
        <f t="shared" si="155"/>
        <v>4500</v>
      </c>
      <c r="H1461" t="s">
        <v>136</v>
      </c>
      <c r="I1461" t="s">
        <v>141</v>
      </c>
      <c r="J1461" t="s">
        <v>1601</v>
      </c>
      <c r="K1461" t="s">
        <v>3282</v>
      </c>
      <c r="L1461">
        <v>3</v>
      </c>
      <c r="M1461">
        <v>0</v>
      </c>
      <c r="N1461" s="2">
        <f t="shared" si="156"/>
        <v>4500</v>
      </c>
      <c r="O1461" s="2">
        <f t="shared" si="160"/>
        <v>1800</v>
      </c>
      <c r="P1461" s="2">
        <f t="shared" si="157"/>
        <v>5400</v>
      </c>
      <c r="Q1461" s="2">
        <f t="shared" si="158"/>
        <v>-900</v>
      </c>
      <c r="R1461" s="3">
        <f t="shared" si="159"/>
        <v>-0.2</v>
      </c>
      <c r="S1461" t="s">
        <v>3286</v>
      </c>
      <c r="T1461" t="s">
        <v>3287</v>
      </c>
      <c r="U1461" t="s">
        <v>3291</v>
      </c>
      <c r="V1461" t="s">
        <v>3292</v>
      </c>
      <c r="W1461" t="s">
        <v>3296</v>
      </c>
      <c r="X1461" t="s">
        <v>3302</v>
      </c>
      <c r="Y1461" t="s">
        <v>3307</v>
      </c>
      <c r="Z1461" t="s">
        <v>3311</v>
      </c>
      <c r="AA1461" t="s">
        <v>3312</v>
      </c>
    </row>
    <row r="1462" spans="1:27" x14ac:dyDescent="0.25">
      <c r="A1462" s="1">
        <v>45469</v>
      </c>
      <c r="B1462" t="s">
        <v>56</v>
      </c>
      <c r="C1462" t="s">
        <v>126</v>
      </c>
      <c r="D1462" t="s">
        <v>3320</v>
      </c>
      <c r="E1462" s="2">
        <f t="shared" si="154"/>
        <v>2800</v>
      </c>
      <c r="F1462">
        <v>5</v>
      </c>
      <c r="G1462" s="2">
        <f t="shared" si="155"/>
        <v>14000</v>
      </c>
      <c r="H1462" t="s">
        <v>138</v>
      </c>
      <c r="I1462" t="s">
        <v>139</v>
      </c>
      <c r="J1462" t="s">
        <v>1602</v>
      </c>
      <c r="K1462" t="s">
        <v>3281</v>
      </c>
      <c r="L1462">
        <v>5</v>
      </c>
      <c r="M1462">
        <v>0</v>
      </c>
      <c r="N1462" s="2">
        <f t="shared" si="156"/>
        <v>14000</v>
      </c>
      <c r="O1462" s="2">
        <f t="shared" si="160"/>
        <v>1800</v>
      </c>
      <c r="P1462" s="2">
        <f t="shared" si="157"/>
        <v>9000</v>
      </c>
      <c r="Q1462" s="2">
        <f t="shared" si="158"/>
        <v>5000</v>
      </c>
      <c r="R1462" s="3">
        <f t="shared" si="159"/>
        <v>0.35714285714285715</v>
      </c>
      <c r="S1462" t="s">
        <v>3286</v>
      </c>
      <c r="T1462" t="s">
        <v>3288</v>
      </c>
      <c r="U1462" t="s">
        <v>3291</v>
      </c>
      <c r="V1462" t="s">
        <v>3294</v>
      </c>
      <c r="W1462" t="s">
        <v>3296</v>
      </c>
      <c r="X1462" t="s">
        <v>3302</v>
      </c>
      <c r="Y1462" t="s">
        <v>3309</v>
      </c>
      <c r="Z1462" t="s">
        <v>3311</v>
      </c>
      <c r="AA1462" t="s">
        <v>3312</v>
      </c>
    </row>
    <row r="1463" spans="1:27" x14ac:dyDescent="0.25">
      <c r="A1463" s="1">
        <v>45469</v>
      </c>
      <c r="B1463" t="s">
        <v>93</v>
      </c>
      <c r="C1463" t="s">
        <v>124</v>
      </c>
      <c r="D1463" t="s">
        <v>3320</v>
      </c>
      <c r="E1463" s="2">
        <f t="shared" si="154"/>
        <v>2800</v>
      </c>
      <c r="F1463">
        <v>3</v>
      </c>
      <c r="G1463" s="2">
        <f t="shared" si="155"/>
        <v>8400</v>
      </c>
      <c r="H1463" t="s">
        <v>138</v>
      </c>
      <c r="I1463" t="s">
        <v>140</v>
      </c>
      <c r="J1463" t="s">
        <v>1603</v>
      </c>
      <c r="K1463" t="s">
        <v>3281</v>
      </c>
      <c r="L1463">
        <v>3</v>
      </c>
      <c r="M1463">
        <v>50</v>
      </c>
      <c r="N1463" s="2">
        <f t="shared" si="156"/>
        <v>8350</v>
      </c>
      <c r="O1463" s="2">
        <f t="shared" si="160"/>
        <v>3500</v>
      </c>
      <c r="P1463" s="2">
        <f t="shared" si="157"/>
        <v>10500</v>
      </c>
      <c r="Q1463" s="2">
        <f t="shared" si="158"/>
        <v>-2150</v>
      </c>
      <c r="R1463" s="3">
        <f t="shared" si="159"/>
        <v>-0.25748502994011974</v>
      </c>
      <c r="S1463" t="s">
        <v>3285</v>
      </c>
      <c r="T1463" t="s">
        <v>3289</v>
      </c>
      <c r="U1463" t="s">
        <v>3291</v>
      </c>
      <c r="V1463" t="s">
        <v>3295</v>
      </c>
      <c r="W1463" t="s">
        <v>3296</v>
      </c>
      <c r="X1463" t="s">
        <v>3302</v>
      </c>
      <c r="Y1463" t="s">
        <v>3308</v>
      </c>
      <c r="Z1463" t="s">
        <v>3310</v>
      </c>
      <c r="AA1463" t="s">
        <v>3313</v>
      </c>
    </row>
    <row r="1464" spans="1:27" x14ac:dyDescent="0.25">
      <c r="A1464" s="1">
        <v>45469</v>
      </c>
      <c r="B1464" t="s">
        <v>98</v>
      </c>
      <c r="C1464" t="s">
        <v>135</v>
      </c>
      <c r="D1464" t="s">
        <v>3318</v>
      </c>
      <c r="E1464" s="2">
        <f t="shared" si="154"/>
        <v>4800</v>
      </c>
      <c r="F1464">
        <v>5</v>
      </c>
      <c r="G1464" s="2">
        <f t="shared" si="155"/>
        <v>24000</v>
      </c>
      <c r="H1464" t="s">
        <v>136</v>
      </c>
      <c r="I1464" t="s">
        <v>139</v>
      </c>
      <c r="J1464" t="s">
        <v>1604</v>
      </c>
      <c r="K1464" t="s">
        <v>3281</v>
      </c>
      <c r="L1464">
        <v>5</v>
      </c>
      <c r="M1464">
        <v>0</v>
      </c>
      <c r="N1464" s="2">
        <f t="shared" si="156"/>
        <v>24000</v>
      </c>
      <c r="O1464" s="2">
        <f t="shared" si="160"/>
        <v>1800</v>
      </c>
      <c r="P1464" s="2">
        <f t="shared" si="157"/>
        <v>9000</v>
      </c>
      <c r="Q1464" s="2">
        <f t="shared" si="158"/>
        <v>15000</v>
      </c>
      <c r="R1464" s="3">
        <f t="shared" si="159"/>
        <v>0.625</v>
      </c>
      <c r="S1464" t="s">
        <v>3284</v>
      </c>
      <c r="T1464" t="s">
        <v>3289</v>
      </c>
      <c r="U1464" t="s">
        <v>3291</v>
      </c>
      <c r="V1464" t="s">
        <v>3294</v>
      </c>
      <c r="W1464" t="s">
        <v>3296</v>
      </c>
      <c r="X1464" t="s">
        <v>3302</v>
      </c>
      <c r="Y1464" t="s">
        <v>3307</v>
      </c>
      <c r="Z1464" t="s">
        <v>3311</v>
      </c>
      <c r="AA1464" t="s">
        <v>3313</v>
      </c>
    </row>
    <row r="1465" spans="1:27" x14ac:dyDescent="0.25">
      <c r="A1465" s="1">
        <v>45470</v>
      </c>
      <c r="B1465" t="s">
        <v>23</v>
      </c>
      <c r="C1465" t="s">
        <v>128</v>
      </c>
      <c r="D1465" t="s">
        <v>3320</v>
      </c>
      <c r="E1465" s="2">
        <f t="shared" si="154"/>
        <v>2800</v>
      </c>
      <c r="F1465">
        <v>3</v>
      </c>
      <c r="G1465" s="2">
        <f t="shared" si="155"/>
        <v>8400</v>
      </c>
      <c r="H1465" t="s">
        <v>138</v>
      </c>
      <c r="I1465" t="s">
        <v>141</v>
      </c>
      <c r="J1465" t="s">
        <v>1605</v>
      </c>
      <c r="K1465" t="s">
        <v>3283</v>
      </c>
      <c r="L1465">
        <v>3</v>
      </c>
      <c r="M1465">
        <v>0</v>
      </c>
      <c r="N1465" s="2">
        <f t="shared" si="156"/>
        <v>8400</v>
      </c>
      <c r="O1465" s="2">
        <f t="shared" si="160"/>
        <v>900</v>
      </c>
      <c r="P1465" s="2">
        <f t="shared" si="157"/>
        <v>2700</v>
      </c>
      <c r="Q1465" s="2">
        <f t="shared" si="158"/>
        <v>5700</v>
      </c>
      <c r="R1465" s="3">
        <f t="shared" si="159"/>
        <v>0.6785714285714286</v>
      </c>
      <c r="S1465" t="s">
        <v>3285</v>
      </c>
      <c r="T1465" t="s">
        <v>3288</v>
      </c>
      <c r="U1465" t="s">
        <v>3290</v>
      </c>
      <c r="V1465" t="s">
        <v>3295</v>
      </c>
      <c r="W1465" t="s">
        <v>3296</v>
      </c>
      <c r="X1465" t="s">
        <v>3303</v>
      </c>
      <c r="Y1465" t="s">
        <v>3309</v>
      </c>
      <c r="Z1465" t="s">
        <v>3310</v>
      </c>
      <c r="AA1465" t="s">
        <v>3314</v>
      </c>
    </row>
    <row r="1466" spans="1:27" x14ac:dyDescent="0.25">
      <c r="A1466" s="1">
        <v>45470</v>
      </c>
      <c r="B1466" t="s">
        <v>102</v>
      </c>
      <c r="C1466" t="s">
        <v>134</v>
      </c>
      <c r="D1466" t="s">
        <v>3319</v>
      </c>
      <c r="E1466" s="2">
        <f t="shared" si="154"/>
        <v>1300</v>
      </c>
      <c r="F1466">
        <v>1</v>
      </c>
      <c r="G1466" s="2">
        <f t="shared" si="155"/>
        <v>1300</v>
      </c>
      <c r="H1466" t="s">
        <v>136</v>
      </c>
      <c r="I1466" t="s">
        <v>141</v>
      </c>
      <c r="J1466" t="s">
        <v>1606</v>
      </c>
      <c r="K1466" t="s">
        <v>3281</v>
      </c>
      <c r="L1466">
        <v>1</v>
      </c>
      <c r="M1466">
        <v>0</v>
      </c>
      <c r="N1466" s="2">
        <f t="shared" si="156"/>
        <v>1300</v>
      </c>
      <c r="O1466" s="2">
        <f t="shared" si="160"/>
        <v>4200</v>
      </c>
      <c r="P1466" s="2">
        <f t="shared" si="157"/>
        <v>4200</v>
      </c>
      <c r="Q1466" s="2">
        <f t="shared" si="158"/>
        <v>-2900</v>
      </c>
      <c r="R1466" s="3">
        <f t="shared" si="159"/>
        <v>-2.2307692307692308</v>
      </c>
      <c r="S1466" t="s">
        <v>3284</v>
      </c>
      <c r="T1466" t="s">
        <v>3288</v>
      </c>
      <c r="U1466" t="s">
        <v>3291</v>
      </c>
      <c r="V1466" t="s">
        <v>3294</v>
      </c>
      <c r="W1466" t="s">
        <v>3296</v>
      </c>
      <c r="X1466" t="s">
        <v>3303</v>
      </c>
      <c r="Y1466" t="s">
        <v>3308</v>
      </c>
      <c r="Z1466" t="s">
        <v>3310</v>
      </c>
      <c r="AA1466" t="s">
        <v>3315</v>
      </c>
    </row>
    <row r="1467" spans="1:27" x14ac:dyDescent="0.25">
      <c r="A1467" s="1">
        <v>45470</v>
      </c>
      <c r="B1467" t="s">
        <v>32</v>
      </c>
      <c r="C1467" t="s">
        <v>133</v>
      </c>
      <c r="D1467" t="s">
        <v>3321</v>
      </c>
      <c r="E1467" s="2">
        <f t="shared" si="154"/>
        <v>5800</v>
      </c>
      <c r="F1467">
        <v>4</v>
      </c>
      <c r="G1467" s="2">
        <f t="shared" si="155"/>
        <v>23200</v>
      </c>
      <c r="H1467" t="s">
        <v>138</v>
      </c>
      <c r="I1467" t="s">
        <v>141</v>
      </c>
      <c r="J1467" t="s">
        <v>1607</v>
      </c>
      <c r="K1467" t="s">
        <v>3281</v>
      </c>
      <c r="L1467">
        <v>4</v>
      </c>
      <c r="M1467">
        <v>0</v>
      </c>
      <c r="N1467" s="2">
        <f t="shared" si="156"/>
        <v>23200</v>
      </c>
      <c r="O1467" s="2">
        <f t="shared" si="160"/>
        <v>4200</v>
      </c>
      <c r="P1467" s="2">
        <f t="shared" si="157"/>
        <v>16800</v>
      </c>
      <c r="Q1467" s="2">
        <f t="shared" si="158"/>
        <v>6400</v>
      </c>
      <c r="R1467" s="3">
        <f t="shared" si="159"/>
        <v>0.27586206896551724</v>
      </c>
      <c r="S1467" t="s">
        <v>3284</v>
      </c>
      <c r="T1467" t="s">
        <v>3289</v>
      </c>
      <c r="U1467" t="s">
        <v>3291</v>
      </c>
      <c r="V1467" t="s">
        <v>3294</v>
      </c>
      <c r="W1467" t="s">
        <v>3296</v>
      </c>
      <c r="X1467" t="s">
        <v>3303</v>
      </c>
      <c r="Y1467" t="s">
        <v>3308</v>
      </c>
      <c r="Z1467" t="s">
        <v>3311</v>
      </c>
      <c r="AA1467" t="s">
        <v>3312</v>
      </c>
    </row>
    <row r="1468" spans="1:27" x14ac:dyDescent="0.25">
      <c r="A1468" s="1">
        <v>45470</v>
      </c>
      <c r="B1468" t="s">
        <v>109</v>
      </c>
      <c r="C1468" t="s">
        <v>134</v>
      </c>
      <c r="D1468" t="s">
        <v>3321</v>
      </c>
      <c r="E1468" s="2">
        <f t="shared" si="154"/>
        <v>5800</v>
      </c>
      <c r="F1468">
        <v>4</v>
      </c>
      <c r="G1468" s="2">
        <f t="shared" si="155"/>
        <v>23200</v>
      </c>
      <c r="H1468" t="s">
        <v>136</v>
      </c>
      <c r="I1468" t="s">
        <v>140</v>
      </c>
      <c r="J1468" t="s">
        <v>1608</v>
      </c>
      <c r="K1468" t="s">
        <v>3281</v>
      </c>
      <c r="L1468">
        <v>4</v>
      </c>
      <c r="M1468">
        <v>0</v>
      </c>
      <c r="N1468" s="2">
        <f t="shared" si="156"/>
        <v>23200</v>
      </c>
      <c r="O1468" s="2">
        <f t="shared" si="160"/>
        <v>1800</v>
      </c>
      <c r="P1468" s="2">
        <f t="shared" si="157"/>
        <v>7200</v>
      </c>
      <c r="Q1468" s="2">
        <f t="shared" si="158"/>
        <v>16000</v>
      </c>
      <c r="R1468" s="3">
        <f t="shared" si="159"/>
        <v>0.68965517241379315</v>
      </c>
      <c r="S1468" t="s">
        <v>3285</v>
      </c>
      <c r="T1468" t="s">
        <v>3288</v>
      </c>
      <c r="U1468" t="s">
        <v>3291</v>
      </c>
      <c r="V1468" t="s">
        <v>3294</v>
      </c>
      <c r="W1468" t="s">
        <v>3296</v>
      </c>
      <c r="X1468" t="s">
        <v>3303</v>
      </c>
      <c r="Y1468" t="s">
        <v>3309</v>
      </c>
      <c r="Z1468" t="s">
        <v>3310</v>
      </c>
      <c r="AA1468" t="s">
        <v>3315</v>
      </c>
    </row>
    <row r="1469" spans="1:27" x14ac:dyDescent="0.25">
      <c r="A1469" s="1">
        <v>45470</v>
      </c>
      <c r="B1469" t="s">
        <v>50</v>
      </c>
      <c r="C1469" t="s">
        <v>126</v>
      </c>
      <c r="D1469" t="s">
        <v>3320</v>
      </c>
      <c r="E1469" s="2">
        <f t="shared" si="154"/>
        <v>2800</v>
      </c>
      <c r="F1469">
        <v>5</v>
      </c>
      <c r="G1469" s="2">
        <f t="shared" si="155"/>
        <v>14000</v>
      </c>
      <c r="H1469" t="s">
        <v>137</v>
      </c>
      <c r="I1469" t="s">
        <v>141</v>
      </c>
      <c r="J1469" t="s">
        <v>1609</v>
      </c>
      <c r="K1469" t="s">
        <v>3281</v>
      </c>
      <c r="L1469">
        <v>5</v>
      </c>
      <c r="M1469">
        <v>0</v>
      </c>
      <c r="N1469" s="2">
        <f t="shared" si="156"/>
        <v>14000</v>
      </c>
      <c r="O1469" s="2">
        <f t="shared" si="160"/>
        <v>1800</v>
      </c>
      <c r="P1469" s="2">
        <f t="shared" si="157"/>
        <v>9000</v>
      </c>
      <c r="Q1469" s="2">
        <f t="shared" si="158"/>
        <v>5000</v>
      </c>
      <c r="R1469" s="3">
        <f t="shared" si="159"/>
        <v>0.35714285714285715</v>
      </c>
      <c r="S1469" t="s">
        <v>3284</v>
      </c>
      <c r="T1469" t="s">
        <v>3289</v>
      </c>
      <c r="U1469" t="s">
        <v>3290</v>
      </c>
      <c r="V1469" t="s">
        <v>3295</v>
      </c>
      <c r="W1469" t="s">
        <v>3296</v>
      </c>
      <c r="X1469" t="s">
        <v>3303</v>
      </c>
      <c r="Y1469" t="s">
        <v>3307</v>
      </c>
      <c r="Z1469" t="s">
        <v>3311</v>
      </c>
      <c r="AA1469" t="s">
        <v>3314</v>
      </c>
    </row>
    <row r="1470" spans="1:27" x14ac:dyDescent="0.25">
      <c r="A1470" s="1">
        <v>45470</v>
      </c>
      <c r="B1470" t="s">
        <v>112</v>
      </c>
      <c r="C1470" t="s">
        <v>125</v>
      </c>
      <c r="D1470" t="s">
        <v>3320</v>
      </c>
      <c r="E1470" s="2">
        <f t="shared" si="154"/>
        <v>2800</v>
      </c>
      <c r="F1470">
        <v>5</v>
      </c>
      <c r="G1470" s="2">
        <f t="shared" si="155"/>
        <v>14000</v>
      </c>
      <c r="H1470" t="s">
        <v>136</v>
      </c>
      <c r="I1470" t="s">
        <v>140</v>
      </c>
      <c r="J1470" t="s">
        <v>1610</v>
      </c>
      <c r="K1470" t="s">
        <v>3281</v>
      </c>
      <c r="L1470">
        <v>5</v>
      </c>
      <c r="M1470">
        <v>0</v>
      </c>
      <c r="N1470" s="2">
        <f t="shared" si="156"/>
        <v>14000</v>
      </c>
      <c r="O1470" s="2">
        <f t="shared" si="160"/>
        <v>4200</v>
      </c>
      <c r="P1470" s="2">
        <f t="shared" si="157"/>
        <v>21000</v>
      </c>
      <c r="Q1470" s="2">
        <f t="shared" si="158"/>
        <v>-7000</v>
      </c>
      <c r="R1470" s="3">
        <f t="shared" si="159"/>
        <v>-0.5</v>
      </c>
      <c r="S1470" t="s">
        <v>3284</v>
      </c>
      <c r="T1470" t="s">
        <v>3289</v>
      </c>
      <c r="U1470" t="s">
        <v>3290</v>
      </c>
      <c r="V1470" t="s">
        <v>3294</v>
      </c>
      <c r="W1470" t="s">
        <v>3296</v>
      </c>
      <c r="X1470" t="s">
        <v>3303</v>
      </c>
      <c r="Y1470" t="s">
        <v>3309</v>
      </c>
      <c r="Z1470" t="s">
        <v>3311</v>
      </c>
      <c r="AA1470" t="s">
        <v>3315</v>
      </c>
    </row>
    <row r="1471" spans="1:27" x14ac:dyDescent="0.25">
      <c r="A1471" s="1">
        <v>45470</v>
      </c>
      <c r="B1471" t="s">
        <v>76</v>
      </c>
      <c r="C1471" t="s">
        <v>130</v>
      </c>
      <c r="D1471" t="s">
        <v>3321</v>
      </c>
      <c r="E1471" s="2">
        <f t="shared" si="154"/>
        <v>5800</v>
      </c>
      <c r="F1471">
        <v>3</v>
      </c>
      <c r="G1471" s="2">
        <f t="shared" si="155"/>
        <v>17400</v>
      </c>
      <c r="H1471" t="s">
        <v>136</v>
      </c>
      <c r="I1471" t="s">
        <v>139</v>
      </c>
      <c r="J1471" t="s">
        <v>1611</v>
      </c>
      <c r="K1471" t="s">
        <v>3281</v>
      </c>
      <c r="L1471">
        <v>3</v>
      </c>
      <c r="M1471">
        <v>0</v>
      </c>
      <c r="N1471" s="2">
        <f t="shared" si="156"/>
        <v>17400</v>
      </c>
      <c r="O1471" s="2">
        <f t="shared" si="160"/>
        <v>900</v>
      </c>
      <c r="P1471" s="2">
        <f t="shared" si="157"/>
        <v>2700</v>
      </c>
      <c r="Q1471" s="2">
        <f t="shared" si="158"/>
        <v>14700</v>
      </c>
      <c r="R1471" s="3">
        <f t="shared" si="159"/>
        <v>0.84482758620689657</v>
      </c>
      <c r="S1471" t="s">
        <v>3284</v>
      </c>
      <c r="T1471" t="s">
        <v>3287</v>
      </c>
      <c r="U1471" t="s">
        <v>3291</v>
      </c>
      <c r="V1471" t="s">
        <v>3292</v>
      </c>
      <c r="W1471" t="s">
        <v>3296</v>
      </c>
      <c r="X1471" t="s">
        <v>3303</v>
      </c>
      <c r="Y1471" t="s">
        <v>3308</v>
      </c>
      <c r="Z1471" t="s">
        <v>3311</v>
      </c>
      <c r="AA1471" t="s">
        <v>3312</v>
      </c>
    </row>
    <row r="1472" spans="1:27" x14ac:dyDescent="0.25">
      <c r="A1472" s="1">
        <v>45470</v>
      </c>
      <c r="B1472" t="s">
        <v>93</v>
      </c>
      <c r="C1472" t="s">
        <v>126</v>
      </c>
      <c r="D1472" t="s">
        <v>3319</v>
      </c>
      <c r="E1472" s="2">
        <f t="shared" si="154"/>
        <v>1300</v>
      </c>
      <c r="F1472">
        <v>1</v>
      </c>
      <c r="G1472" s="2">
        <f t="shared" si="155"/>
        <v>1300</v>
      </c>
      <c r="H1472" t="s">
        <v>138</v>
      </c>
      <c r="I1472" t="s">
        <v>140</v>
      </c>
      <c r="J1472" t="s">
        <v>1612</v>
      </c>
      <c r="K1472" t="s">
        <v>3281</v>
      </c>
      <c r="L1472">
        <v>1</v>
      </c>
      <c r="M1472">
        <v>0</v>
      </c>
      <c r="N1472" s="2">
        <f t="shared" si="156"/>
        <v>1300</v>
      </c>
      <c r="O1472" s="2">
        <f t="shared" si="160"/>
        <v>2600</v>
      </c>
      <c r="P1472" s="2">
        <f t="shared" si="157"/>
        <v>2600</v>
      </c>
      <c r="Q1472" s="2">
        <f t="shared" si="158"/>
        <v>-1300</v>
      </c>
      <c r="R1472" s="3">
        <f t="shared" si="159"/>
        <v>-1</v>
      </c>
      <c r="S1472" t="s">
        <v>3284</v>
      </c>
      <c r="T1472" t="s">
        <v>3288</v>
      </c>
      <c r="U1472" t="s">
        <v>3290</v>
      </c>
      <c r="V1472" t="s">
        <v>3292</v>
      </c>
      <c r="W1472" t="s">
        <v>3296</v>
      </c>
      <c r="X1472" t="s">
        <v>3303</v>
      </c>
      <c r="Y1472" t="s">
        <v>3309</v>
      </c>
      <c r="Z1472" t="s">
        <v>3310</v>
      </c>
      <c r="AA1472" t="s">
        <v>3312</v>
      </c>
    </row>
    <row r="1473" spans="1:27" x14ac:dyDescent="0.25">
      <c r="A1473" s="1">
        <v>45471</v>
      </c>
      <c r="B1473" t="s">
        <v>34</v>
      </c>
      <c r="C1473" t="s">
        <v>128</v>
      </c>
      <c r="D1473" t="s">
        <v>3322</v>
      </c>
      <c r="E1473" s="2">
        <f t="shared" si="154"/>
        <v>3800</v>
      </c>
      <c r="F1473">
        <v>2</v>
      </c>
      <c r="G1473" s="2">
        <f t="shared" si="155"/>
        <v>7600</v>
      </c>
      <c r="H1473" t="s">
        <v>137</v>
      </c>
      <c r="I1473" t="s">
        <v>141</v>
      </c>
      <c r="J1473" t="s">
        <v>1613</v>
      </c>
      <c r="K1473" t="s">
        <v>3283</v>
      </c>
      <c r="L1473">
        <v>2</v>
      </c>
      <c r="M1473">
        <v>0</v>
      </c>
      <c r="N1473" s="2">
        <f t="shared" si="156"/>
        <v>7600</v>
      </c>
      <c r="O1473" s="2">
        <f t="shared" si="160"/>
        <v>900</v>
      </c>
      <c r="P1473" s="2">
        <f t="shared" si="157"/>
        <v>1800</v>
      </c>
      <c r="Q1473" s="2">
        <f t="shared" si="158"/>
        <v>5800</v>
      </c>
      <c r="R1473" s="3">
        <f t="shared" si="159"/>
        <v>0.76315789473684215</v>
      </c>
      <c r="S1473" t="s">
        <v>3285</v>
      </c>
      <c r="T1473" t="s">
        <v>3289</v>
      </c>
      <c r="U1473" t="s">
        <v>3290</v>
      </c>
      <c r="V1473" t="s">
        <v>3294</v>
      </c>
      <c r="W1473" t="s">
        <v>3296</v>
      </c>
      <c r="X1473" t="s">
        <v>3304</v>
      </c>
      <c r="Y1473" t="s">
        <v>3308</v>
      </c>
      <c r="Z1473" t="s">
        <v>3310</v>
      </c>
      <c r="AA1473" t="s">
        <v>3313</v>
      </c>
    </row>
    <row r="1474" spans="1:27" x14ac:dyDescent="0.25">
      <c r="A1474" s="1">
        <v>45471</v>
      </c>
      <c r="B1474" t="s">
        <v>74</v>
      </c>
      <c r="C1474" t="s">
        <v>133</v>
      </c>
      <c r="D1474" t="s">
        <v>3319</v>
      </c>
      <c r="E1474" s="2">
        <f t="shared" ref="E1474:E1537" si="161">IF(AND(C1474="Cinnamon Rolls", D1474="Large Pack"), 1500,
IF(AND(C1474="Cinnamon Rolls", D1474="Small Pack"), 800,
IF(AND(C1474="Cinnamon Rolls", D1474="Party Pack"), 2800,
IF(D1474="500g",1300,
IF(D1474="1000g",2800,
IF(D1474="1500g",3800,
IF(D1474="2000g",4800,
IF(D1474="2500g",5800,
IF(D1474="3000g",6800,"")))))))))</f>
        <v>1300</v>
      </c>
      <c r="F1474">
        <v>5</v>
      </c>
      <c r="G1474" s="2">
        <f t="shared" ref="G1474:G1537" si="162">F1474*E1474</f>
        <v>6500</v>
      </c>
      <c r="H1474" t="s">
        <v>138</v>
      </c>
      <c r="I1474" t="s">
        <v>140</v>
      </c>
      <c r="J1474" t="s">
        <v>1614</v>
      </c>
      <c r="K1474" t="s">
        <v>3281</v>
      </c>
      <c r="L1474">
        <v>5</v>
      </c>
      <c r="M1474">
        <v>0</v>
      </c>
      <c r="N1474" s="2">
        <f t="shared" ref="N1474:N1537" si="163">G1474-M1474</f>
        <v>6500</v>
      </c>
      <c r="O1474" s="2">
        <f t="shared" si="160"/>
        <v>5000</v>
      </c>
      <c r="P1474" s="2">
        <f t="shared" ref="P1474:P1537" si="164">L1474*O1474</f>
        <v>25000</v>
      </c>
      <c r="Q1474" s="2">
        <f t="shared" ref="Q1474:Q1537" si="165">N1474-P1474</f>
        <v>-18500</v>
      </c>
      <c r="R1474" s="3">
        <f t="shared" ref="R1474:R1537" si="166">Q1474/N1474*100%</f>
        <v>-2.8461538461538463</v>
      </c>
      <c r="S1474" t="s">
        <v>3285</v>
      </c>
      <c r="T1474" t="s">
        <v>3288</v>
      </c>
      <c r="U1474" t="s">
        <v>3291</v>
      </c>
      <c r="V1474" t="s">
        <v>3293</v>
      </c>
      <c r="W1474" t="s">
        <v>3296</v>
      </c>
      <c r="X1474" t="s">
        <v>3304</v>
      </c>
      <c r="Y1474" t="s">
        <v>3309</v>
      </c>
      <c r="Z1474" t="s">
        <v>3311</v>
      </c>
      <c r="AA1474" t="s">
        <v>3314</v>
      </c>
    </row>
    <row r="1475" spans="1:27" x14ac:dyDescent="0.25">
      <c r="A1475" s="1">
        <v>45471</v>
      </c>
      <c r="B1475" t="s">
        <v>58</v>
      </c>
      <c r="C1475" t="s">
        <v>128</v>
      </c>
      <c r="D1475" t="s">
        <v>3317</v>
      </c>
      <c r="E1475" s="2">
        <f t="shared" si="161"/>
        <v>6800</v>
      </c>
      <c r="F1475">
        <v>3</v>
      </c>
      <c r="G1475" s="2">
        <f t="shared" si="162"/>
        <v>20400</v>
      </c>
      <c r="H1475" t="s">
        <v>136</v>
      </c>
      <c r="I1475" t="s">
        <v>141</v>
      </c>
      <c r="J1475" t="s">
        <v>1615</v>
      </c>
      <c r="K1475" t="s">
        <v>3283</v>
      </c>
      <c r="L1475">
        <v>3</v>
      </c>
      <c r="M1475">
        <v>0</v>
      </c>
      <c r="N1475" s="2">
        <f t="shared" si="163"/>
        <v>20400</v>
      </c>
      <c r="O1475" s="2">
        <f t="shared" ref="O1475:O1538" si="167">IF(AND(C1476="Cinnamon Rolls", D1476="Small Pack"), 400,
IF(AND(C1476="Cinnamon Rolls", D1476="Large Pack"), 1000,
IF(AND(C1476="Cinnamon Rolls", D1476="Party Pack"), 1300,
IF(D1476="500g", 900,
IF(D1476="1000g", 1800,
IF(D1476="1500g", 2600,
IF(D1476="2000g", 3500,
IF(D1476="2500g", 4200,
IF(D1476="3000g", 5000, "")))))))))</f>
        <v>900</v>
      </c>
      <c r="P1475" s="2">
        <f t="shared" si="164"/>
        <v>2700</v>
      </c>
      <c r="Q1475" s="2">
        <f t="shared" si="165"/>
        <v>17700</v>
      </c>
      <c r="R1475" s="3">
        <f t="shared" si="166"/>
        <v>0.86764705882352944</v>
      </c>
      <c r="S1475" t="s">
        <v>3284</v>
      </c>
      <c r="T1475" t="s">
        <v>3288</v>
      </c>
      <c r="U1475" t="s">
        <v>3290</v>
      </c>
      <c r="V1475" t="s">
        <v>3292</v>
      </c>
      <c r="W1475" t="s">
        <v>3296</v>
      </c>
      <c r="X1475" t="s">
        <v>3304</v>
      </c>
      <c r="Y1475" t="s">
        <v>3309</v>
      </c>
      <c r="Z1475" t="s">
        <v>3310</v>
      </c>
      <c r="AA1475" t="s">
        <v>3312</v>
      </c>
    </row>
    <row r="1476" spans="1:27" x14ac:dyDescent="0.25">
      <c r="A1476" s="1">
        <v>45471</v>
      </c>
      <c r="B1476" t="s">
        <v>45</v>
      </c>
      <c r="C1476" t="s">
        <v>131</v>
      </c>
      <c r="D1476" t="s">
        <v>3319</v>
      </c>
      <c r="E1476" s="2">
        <f t="shared" si="161"/>
        <v>1300</v>
      </c>
      <c r="F1476">
        <v>1</v>
      </c>
      <c r="G1476" s="2">
        <f t="shared" si="162"/>
        <v>1300</v>
      </c>
      <c r="H1476" t="s">
        <v>136</v>
      </c>
      <c r="I1476" t="s">
        <v>141</v>
      </c>
      <c r="J1476" t="s">
        <v>1616</v>
      </c>
      <c r="K1476" t="s">
        <v>3281</v>
      </c>
      <c r="L1476">
        <v>1</v>
      </c>
      <c r="M1476">
        <v>0</v>
      </c>
      <c r="N1476" s="2">
        <f t="shared" si="163"/>
        <v>1300</v>
      </c>
      <c r="O1476" s="2">
        <f t="shared" si="167"/>
        <v>1800</v>
      </c>
      <c r="P1476" s="2">
        <f t="shared" si="164"/>
        <v>1800</v>
      </c>
      <c r="Q1476" s="2">
        <f t="shared" si="165"/>
        <v>-500</v>
      </c>
      <c r="R1476" s="3">
        <f t="shared" si="166"/>
        <v>-0.38461538461538464</v>
      </c>
      <c r="S1476" t="s">
        <v>3286</v>
      </c>
      <c r="T1476" t="s">
        <v>3287</v>
      </c>
      <c r="U1476" t="s">
        <v>3291</v>
      </c>
      <c r="V1476" t="s">
        <v>3292</v>
      </c>
      <c r="W1476" t="s">
        <v>3296</v>
      </c>
      <c r="X1476" t="s">
        <v>3304</v>
      </c>
      <c r="Y1476" t="s">
        <v>3307</v>
      </c>
      <c r="Z1476" t="s">
        <v>3311</v>
      </c>
      <c r="AA1476" t="s">
        <v>3313</v>
      </c>
    </row>
    <row r="1477" spans="1:27" x14ac:dyDescent="0.25">
      <c r="A1477" s="1">
        <v>45471</v>
      </c>
      <c r="B1477" t="s">
        <v>64</v>
      </c>
      <c r="C1477" t="s">
        <v>129</v>
      </c>
      <c r="D1477" t="s">
        <v>3320</v>
      </c>
      <c r="E1477" s="2">
        <f t="shared" si="161"/>
        <v>2800</v>
      </c>
      <c r="F1477">
        <v>3</v>
      </c>
      <c r="G1477" s="2">
        <f t="shared" si="162"/>
        <v>8400</v>
      </c>
      <c r="H1477" t="s">
        <v>137</v>
      </c>
      <c r="I1477" t="s">
        <v>141</v>
      </c>
      <c r="J1477" t="s">
        <v>1617</v>
      </c>
      <c r="K1477" t="s">
        <v>3281</v>
      </c>
      <c r="L1477">
        <v>3</v>
      </c>
      <c r="M1477">
        <v>0</v>
      </c>
      <c r="N1477" s="2">
        <f t="shared" si="163"/>
        <v>8400</v>
      </c>
      <c r="O1477" s="2">
        <f t="shared" si="167"/>
        <v>3500</v>
      </c>
      <c r="P1477" s="2">
        <f t="shared" si="164"/>
        <v>10500</v>
      </c>
      <c r="Q1477" s="2">
        <f t="shared" si="165"/>
        <v>-2100</v>
      </c>
      <c r="R1477" s="3">
        <f t="shared" si="166"/>
        <v>-0.25</v>
      </c>
      <c r="S1477" t="s">
        <v>3284</v>
      </c>
      <c r="T1477" t="s">
        <v>3287</v>
      </c>
      <c r="U1477" t="s">
        <v>3290</v>
      </c>
      <c r="V1477" t="s">
        <v>3295</v>
      </c>
      <c r="W1477" t="s">
        <v>3296</v>
      </c>
      <c r="X1477" t="s">
        <v>3304</v>
      </c>
      <c r="Y1477" t="s">
        <v>3308</v>
      </c>
      <c r="Z1477" t="s">
        <v>3310</v>
      </c>
      <c r="AA1477" t="s">
        <v>3313</v>
      </c>
    </row>
    <row r="1478" spans="1:27" x14ac:dyDescent="0.25">
      <c r="A1478" s="1">
        <v>45471</v>
      </c>
      <c r="B1478" t="s">
        <v>107</v>
      </c>
      <c r="C1478" t="s">
        <v>133</v>
      </c>
      <c r="D1478" t="s">
        <v>3318</v>
      </c>
      <c r="E1478" s="2">
        <f t="shared" si="161"/>
        <v>4800</v>
      </c>
      <c r="F1478">
        <v>1</v>
      </c>
      <c r="G1478" s="2">
        <f t="shared" si="162"/>
        <v>4800</v>
      </c>
      <c r="H1478" t="s">
        <v>136</v>
      </c>
      <c r="I1478" t="s">
        <v>139</v>
      </c>
      <c r="J1478" t="s">
        <v>1618</v>
      </c>
      <c r="K1478" t="s">
        <v>3281</v>
      </c>
      <c r="L1478">
        <v>1</v>
      </c>
      <c r="M1478">
        <v>100</v>
      </c>
      <c r="N1478" s="2">
        <f t="shared" si="163"/>
        <v>4700</v>
      </c>
      <c r="O1478" s="2">
        <f t="shared" si="167"/>
        <v>2600</v>
      </c>
      <c r="P1478" s="2">
        <f t="shared" si="164"/>
        <v>2600</v>
      </c>
      <c r="Q1478" s="2">
        <f t="shared" si="165"/>
        <v>2100</v>
      </c>
      <c r="R1478" s="3">
        <f t="shared" si="166"/>
        <v>0.44680851063829785</v>
      </c>
      <c r="S1478" t="s">
        <v>3284</v>
      </c>
      <c r="T1478" t="s">
        <v>3289</v>
      </c>
      <c r="U1478" t="s">
        <v>3291</v>
      </c>
      <c r="V1478" t="s">
        <v>3293</v>
      </c>
      <c r="W1478" t="s">
        <v>3296</v>
      </c>
      <c r="X1478" t="s">
        <v>3304</v>
      </c>
      <c r="Y1478" t="s">
        <v>3307</v>
      </c>
      <c r="Z1478" t="s">
        <v>3311</v>
      </c>
      <c r="AA1478" t="s">
        <v>3314</v>
      </c>
    </row>
    <row r="1479" spans="1:27" x14ac:dyDescent="0.25">
      <c r="A1479" s="1">
        <v>45471</v>
      </c>
      <c r="B1479" t="s">
        <v>51</v>
      </c>
      <c r="C1479" t="s">
        <v>124</v>
      </c>
      <c r="D1479" t="s">
        <v>3322</v>
      </c>
      <c r="E1479" s="2">
        <f t="shared" si="161"/>
        <v>3800</v>
      </c>
      <c r="F1479">
        <v>4</v>
      </c>
      <c r="G1479" s="2">
        <f t="shared" si="162"/>
        <v>15200</v>
      </c>
      <c r="H1479" t="s">
        <v>136</v>
      </c>
      <c r="I1479" t="s">
        <v>141</v>
      </c>
      <c r="J1479" t="s">
        <v>1619</v>
      </c>
      <c r="K1479" t="s">
        <v>3281</v>
      </c>
      <c r="L1479">
        <v>4</v>
      </c>
      <c r="M1479">
        <v>0</v>
      </c>
      <c r="N1479" s="2">
        <f t="shared" si="163"/>
        <v>15200</v>
      </c>
      <c r="O1479" s="2">
        <f t="shared" si="167"/>
        <v>900</v>
      </c>
      <c r="P1479" s="2">
        <f t="shared" si="164"/>
        <v>3600</v>
      </c>
      <c r="Q1479" s="2">
        <f t="shared" si="165"/>
        <v>11600</v>
      </c>
      <c r="R1479" s="3">
        <f t="shared" si="166"/>
        <v>0.76315789473684215</v>
      </c>
      <c r="S1479" t="s">
        <v>3284</v>
      </c>
      <c r="T1479" t="s">
        <v>3289</v>
      </c>
      <c r="U1479" t="s">
        <v>3291</v>
      </c>
      <c r="V1479" t="s">
        <v>3293</v>
      </c>
      <c r="W1479" t="s">
        <v>3296</v>
      </c>
      <c r="X1479" t="s">
        <v>3304</v>
      </c>
      <c r="Y1479" t="s">
        <v>3307</v>
      </c>
      <c r="Z1479" t="s">
        <v>3310</v>
      </c>
      <c r="AA1479" t="s">
        <v>3313</v>
      </c>
    </row>
    <row r="1480" spans="1:27" x14ac:dyDescent="0.25">
      <c r="A1480" s="1">
        <v>45471</v>
      </c>
      <c r="B1480" t="s">
        <v>101</v>
      </c>
      <c r="C1480" t="s">
        <v>125</v>
      </c>
      <c r="D1480" t="s">
        <v>3319</v>
      </c>
      <c r="E1480" s="2">
        <f t="shared" si="161"/>
        <v>1300</v>
      </c>
      <c r="F1480">
        <v>2</v>
      </c>
      <c r="G1480" s="2">
        <f t="shared" si="162"/>
        <v>2600</v>
      </c>
      <c r="H1480" t="s">
        <v>138</v>
      </c>
      <c r="I1480" t="s">
        <v>141</v>
      </c>
      <c r="J1480" t="s">
        <v>1620</v>
      </c>
      <c r="K1480" t="s">
        <v>3281</v>
      </c>
      <c r="L1480">
        <v>2</v>
      </c>
      <c r="M1480">
        <v>0</v>
      </c>
      <c r="N1480" s="2">
        <f t="shared" si="163"/>
        <v>2600</v>
      </c>
      <c r="O1480" s="2">
        <f t="shared" si="167"/>
        <v>400</v>
      </c>
      <c r="P1480" s="2">
        <f t="shared" si="164"/>
        <v>800</v>
      </c>
      <c r="Q1480" s="2">
        <f t="shared" si="165"/>
        <v>1800</v>
      </c>
      <c r="R1480" s="3">
        <f t="shared" si="166"/>
        <v>0.69230769230769229</v>
      </c>
      <c r="S1480" t="s">
        <v>3284</v>
      </c>
      <c r="T1480" t="s">
        <v>3287</v>
      </c>
      <c r="U1480" t="s">
        <v>3291</v>
      </c>
      <c r="V1480" t="s">
        <v>3295</v>
      </c>
      <c r="W1480" t="s">
        <v>3296</v>
      </c>
      <c r="X1480" t="s">
        <v>3304</v>
      </c>
      <c r="Y1480" t="s">
        <v>3307</v>
      </c>
      <c r="Z1480" t="s">
        <v>3310</v>
      </c>
      <c r="AA1480" t="s">
        <v>3315</v>
      </c>
    </row>
    <row r="1481" spans="1:27" x14ac:dyDescent="0.25">
      <c r="A1481" s="1">
        <v>45471</v>
      </c>
      <c r="B1481" t="s">
        <v>81</v>
      </c>
      <c r="C1481" t="s">
        <v>123</v>
      </c>
      <c r="D1481" t="s">
        <v>3329</v>
      </c>
      <c r="E1481" s="2">
        <f t="shared" si="161"/>
        <v>800</v>
      </c>
      <c r="F1481">
        <v>5</v>
      </c>
      <c r="G1481" s="2">
        <f t="shared" si="162"/>
        <v>4000</v>
      </c>
      <c r="H1481" t="s">
        <v>138</v>
      </c>
      <c r="I1481" t="s">
        <v>139</v>
      </c>
      <c r="J1481" t="s">
        <v>1621</v>
      </c>
      <c r="K1481" t="s">
        <v>3282</v>
      </c>
      <c r="L1481">
        <v>5</v>
      </c>
      <c r="M1481">
        <v>0</v>
      </c>
      <c r="N1481" s="2">
        <f t="shared" si="163"/>
        <v>4000</v>
      </c>
      <c r="O1481" s="2">
        <f t="shared" si="167"/>
        <v>1800</v>
      </c>
      <c r="P1481" s="2">
        <f t="shared" si="164"/>
        <v>9000</v>
      </c>
      <c r="Q1481" s="2">
        <f t="shared" si="165"/>
        <v>-5000</v>
      </c>
      <c r="R1481" s="3">
        <f t="shared" si="166"/>
        <v>-1.25</v>
      </c>
      <c r="S1481" t="s">
        <v>3285</v>
      </c>
      <c r="T1481" t="s">
        <v>3289</v>
      </c>
      <c r="U1481" t="s">
        <v>3291</v>
      </c>
      <c r="V1481" t="s">
        <v>3295</v>
      </c>
      <c r="W1481" t="s">
        <v>3296</v>
      </c>
      <c r="X1481" t="s">
        <v>3304</v>
      </c>
      <c r="Y1481" t="s">
        <v>3307</v>
      </c>
      <c r="Z1481" t="s">
        <v>3311</v>
      </c>
      <c r="AA1481" t="s">
        <v>3315</v>
      </c>
    </row>
    <row r="1482" spans="1:27" x14ac:dyDescent="0.25">
      <c r="A1482" s="1">
        <v>45471</v>
      </c>
      <c r="B1482" t="s">
        <v>117</v>
      </c>
      <c r="C1482" t="s">
        <v>134</v>
      </c>
      <c r="D1482" t="s">
        <v>3320</v>
      </c>
      <c r="E1482" s="2">
        <f t="shared" si="161"/>
        <v>2800</v>
      </c>
      <c r="F1482">
        <v>1</v>
      </c>
      <c r="G1482" s="2">
        <f t="shared" si="162"/>
        <v>2800</v>
      </c>
      <c r="H1482" t="s">
        <v>137</v>
      </c>
      <c r="I1482" t="s">
        <v>139</v>
      </c>
      <c r="J1482" t="s">
        <v>1622</v>
      </c>
      <c r="K1482" t="s">
        <v>3281</v>
      </c>
      <c r="L1482">
        <v>1</v>
      </c>
      <c r="M1482">
        <v>0</v>
      </c>
      <c r="N1482" s="2">
        <f t="shared" si="163"/>
        <v>2800</v>
      </c>
      <c r="O1482" s="2">
        <f t="shared" si="167"/>
        <v>1800</v>
      </c>
      <c r="P1482" s="2">
        <f t="shared" si="164"/>
        <v>1800</v>
      </c>
      <c r="Q1482" s="2">
        <f t="shared" si="165"/>
        <v>1000</v>
      </c>
      <c r="R1482" s="3">
        <f t="shared" si="166"/>
        <v>0.35714285714285715</v>
      </c>
      <c r="S1482" t="s">
        <v>3284</v>
      </c>
      <c r="T1482" t="s">
        <v>3287</v>
      </c>
      <c r="U1482" t="s">
        <v>3291</v>
      </c>
      <c r="V1482" t="s">
        <v>3292</v>
      </c>
      <c r="W1482" t="s">
        <v>3296</v>
      </c>
      <c r="X1482" t="s">
        <v>3304</v>
      </c>
      <c r="Y1482" t="s">
        <v>3309</v>
      </c>
      <c r="Z1482" t="s">
        <v>3310</v>
      </c>
      <c r="AA1482" t="s">
        <v>3314</v>
      </c>
    </row>
    <row r="1483" spans="1:27" x14ac:dyDescent="0.25">
      <c r="A1483" s="1">
        <v>45471</v>
      </c>
      <c r="B1483" t="s">
        <v>70</v>
      </c>
      <c r="C1483" t="s">
        <v>132</v>
      </c>
      <c r="D1483" t="s">
        <v>3320</v>
      </c>
      <c r="E1483" s="2">
        <f t="shared" si="161"/>
        <v>2800</v>
      </c>
      <c r="F1483">
        <v>1</v>
      </c>
      <c r="G1483" s="2">
        <f t="shared" si="162"/>
        <v>2800</v>
      </c>
      <c r="H1483" t="s">
        <v>138</v>
      </c>
      <c r="I1483" t="s">
        <v>140</v>
      </c>
      <c r="J1483" t="s">
        <v>1623</v>
      </c>
      <c r="K1483" t="s">
        <v>3281</v>
      </c>
      <c r="L1483">
        <v>1</v>
      </c>
      <c r="M1483">
        <v>0</v>
      </c>
      <c r="N1483" s="2">
        <f t="shared" si="163"/>
        <v>2800</v>
      </c>
      <c r="O1483" s="2">
        <f t="shared" si="167"/>
        <v>3500</v>
      </c>
      <c r="P1483" s="2">
        <f t="shared" si="164"/>
        <v>3500</v>
      </c>
      <c r="Q1483" s="2">
        <f t="shared" si="165"/>
        <v>-700</v>
      </c>
      <c r="R1483" s="3">
        <f t="shared" si="166"/>
        <v>-0.25</v>
      </c>
      <c r="S1483" t="s">
        <v>3284</v>
      </c>
      <c r="T1483" t="s">
        <v>3288</v>
      </c>
      <c r="U1483" t="s">
        <v>3291</v>
      </c>
      <c r="V1483" t="s">
        <v>3292</v>
      </c>
      <c r="W1483" t="s">
        <v>3296</v>
      </c>
      <c r="X1483" t="s">
        <v>3304</v>
      </c>
      <c r="Y1483" t="s">
        <v>3308</v>
      </c>
      <c r="Z1483" t="s">
        <v>3310</v>
      </c>
      <c r="AA1483" t="s">
        <v>3314</v>
      </c>
    </row>
    <row r="1484" spans="1:27" x14ac:dyDescent="0.25">
      <c r="A1484" s="1">
        <v>45472</v>
      </c>
      <c r="B1484" t="s">
        <v>81</v>
      </c>
      <c r="C1484" t="s">
        <v>124</v>
      </c>
      <c r="D1484" t="s">
        <v>3318</v>
      </c>
      <c r="E1484" s="2">
        <f t="shared" si="161"/>
        <v>4800</v>
      </c>
      <c r="F1484">
        <v>1</v>
      </c>
      <c r="G1484" s="2">
        <f t="shared" si="162"/>
        <v>4800</v>
      </c>
      <c r="H1484" t="s">
        <v>136</v>
      </c>
      <c r="I1484" t="s">
        <v>140</v>
      </c>
      <c r="J1484" t="s">
        <v>1624</v>
      </c>
      <c r="K1484" t="s">
        <v>3281</v>
      </c>
      <c r="L1484">
        <v>1</v>
      </c>
      <c r="M1484">
        <v>0</v>
      </c>
      <c r="N1484" s="2">
        <f t="shared" si="163"/>
        <v>4800</v>
      </c>
      <c r="O1484" s="2">
        <f t="shared" si="167"/>
        <v>3500</v>
      </c>
      <c r="P1484" s="2">
        <f t="shared" si="164"/>
        <v>3500</v>
      </c>
      <c r="Q1484" s="2">
        <f t="shared" si="165"/>
        <v>1300</v>
      </c>
      <c r="R1484" s="3">
        <f t="shared" si="166"/>
        <v>0.27083333333333331</v>
      </c>
      <c r="S1484" t="s">
        <v>3285</v>
      </c>
      <c r="T1484" t="s">
        <v>3289</v>
      </c>
      <c r="U1484" t="s">
        <v>3290</v>
      </c>
      <c r="V1484" t="s">
        <v>3292</v>
      </c>
      <c r="W1484" t="s">
        <v>3296</v>
      </c>
      <c r="X1484" t="s">
        <v>3305</v>
      </c>
      <c r="Y1484" t="s">
        <v>3308</v>
      </c>
      <c r="Z1484" t="s">
        <v>3311</v>
      </c>
      <c r="AA1484" t="s">
        <v>3314</v>
      </c>
    </row>
    <row r="1485" spans="1:27" x14ac:dyDescent="0.25">
      <c r="A1485" s="1">
        <v>45472</v>
      </c>
      <c r="B1485" t="s">
        <v>63</v>
      </c>
      <c r="C1485" t="s">
        <v>128</v>
      </c>
      <c r="D1485" t="s">
        <v>3318</v>
      </c>
      <c r="E1485" s="2">
        <f t="shared" si="161"/>
        <v>4800</v>
      </c>
      <c r="F1485">
        <v>5</v>
      </c>
      <c r="G1485" s="2">
        <f t="shared" si="162"/>
        <v>24000</v>
      </c>
      <c r="H1485" t="s">
        <v>138</v>
      </c>
      <c r="I1485" t="s">
        <v>141</v>
      </c>
      <c r="J1485" t="s">
        <v>1625</v>
      </c>
      <c r="K1485" t="s">
        <v>3283</v>
      </c>
      <c r="L1485">
        <v>5</v>
      </c>
      <c r="M1485">
        <v>100</v>
      </c>
      <c r="N1485" s="2">
        <f t="shared" si="163"/>
        <v>23900</v>
      </c>
      <c r="O1485" s="2">
        <f t="shared" si="167"/>
        <v>1800</v>
      </c>
      <c r="P1485" s="2">
        <f t="shared" si="164"/>
        <v>9000</v>
      </c>
      <c r="Q1485" s="2">
        <f t="shared" si="165"/>
        <v>14900</v>
      </c>
      <c r="R1485" s="3">
        <f t="shared" si="166"/>
        <v>0.62343096234309625</v>
      </c>
      <c r="S1485" t="s">
        <v>3286</v>
      </c>
      <c r="T1485" t="s">
        <v>3289</v>
      </c>
      <c r="U1485" t="s">
        <v>3291</v>
      </c>
      <c r="V1485" t="s">
        <v>3294</v>
      </c>
      <c r="W1485" t="s">
        <v>3296</v>
      </c>
      <c r="X1485" t="s">
        <v>3305</v>
      </c>
      <c r="Y1485" t="s">
        <v>3309</v>
      </c>
      <c r="Z1485" t="s">
        <v>3311</v>
      </c>
      <c r="AA1485" t="s">
        <v>3314</v>
      </c>
    </row>
    <row r="1486" spans="1:27" x14ac:dyDescent="0.25">
      <c r="A1486" s="1">
        <v>45472</v>
      </c>
      <c r="B1486" t="s">
        <v>117</v>
      </c>
      <c r="C1486" t="s">
        <v>122</v>
      </c>
      <c r="D1486" t="s">
        <v>3320</v>
      </c>
      <c r="E1486" s="2">
        <f t="shared" si="161"/>
        <v>2800</v>
      </c>
      <c r="F1486">
        <v>1</v>
      </c>
      <c r="G1486" s="2">
        <f t="shared" si="162"/>
        <v>2800</v>
      </c>
      <c r="H1486" t="s">
        <v>137</v>
      </c>
      <c r="I1486" t="s">
        <v>140</v>
      </c>
      <c r="J1486" t="s">
        <v>1626</v>
      </c>
      <c r="K1486" t="s">
        <v>3281</v>
      </c>
      <c r="L1486">
        <v>1</v>
      </c>
      <c r="M1486">
        <v>100</v>
      </c>
      <c r="N1486" s="2">
        <f t="shared" si="163"/>
        <v>2700</v>
      </c>
      <c r="O1486" s="2">
        <f t="shared" si="167"/>
        <v>4200</v>
      </c>
      <c r="P1486" s="2">
        <f t="shared" si="164"/>
        <v>4200</v>
      </c>
      <c r="Q1486" s="2">
        <f t="shared" si="165"/>
        <v>-1500</v>
      </c>
      <c r="R1486" s="3">
        <f t="shared" si="166"/>
        <v>-0.55555555555555558</v>
      </c>
      <c r="S1486" t="s">
        <v>3286</v>
      </c>
      <c r="T1486" t="s">
        <v>3288</v>
      </c>
      <c r="U1486" t="s">
        <v>3290</v>
      </c>
      <c r="V1486" t="s">
        <v>3293</v>
      </c>
      <c r="W1486" t="s">
        <v>3296</v>
      </c>
      <c r="X1486" t="s">
        <v>3305</v>
      </c>
      <c r="Y1486" t="s">
        <v>3309</v>
      </c>
      <c r="Z1486" t="s">
        <v>3310</v>
      </c>
      <c r="AA1486" t="s">
        <v>3315</v>
      </c>
    </row>
    <row r="1487" spans="1:27" x14ac:dyDescent="0.25">
      <c r="A1487" s="1">
        <v>45472</v>
      </c>
      <c r="B1487" t="s">
        <v>34</v>
      </c>
      <c r="C1487" t="s">
        <v>126</v>
      </c>
      <c r="D1487" t="s">
        <v>3321</v>
      </c>
      <c r="E1487" s="2">
        <f t="shared" si="161"/>
        <v>5800</v>
      </c>
      <c r="F1487">
        <v>1</v>
      </c>
      <c r="G1487" s="2">
        <f t="shared" si="162"/>
        <v>5800</v>
      </c>
      <c r="H1487" t="s">
        <v>138</v>
      </c>
      <c r="I1487" t="s">
        <v>140</v>
      </c>
      <c r="J1487" t="s">
        <v>1627</v>
      </c>
      <c r="K1487" t="s">
        <v>3281</v>
      </c>
      <c r="L1487">
        <v>1</v>
      </c>
      <c r="M1487">
        <v>0</v>
      </c>
      <c r="N1487" s="2">
        <f t="shared" si="163"/>
        <v>5800</v>
      </c>
      <c r="O1487" s="2">
        <f t="shared" si="167"/>
        <v>900</v>
      </c>
      <c r="P1487" s="2">
        <f t="shared" si="164"/>
        <v>900</v>
      </c>
      <c r="Q1487" s="2">
        <f t="shared" si="165"/>
        <v>4900</v>
      </c>
      <c r="R1487" s="3">
        <f t="shared" si="166"/>
        <v>0.84482758620689657</v>
      </c>
      <c r="S1487" t="s">
        <v>3284</v>
      </c>
      <c r="T1487" t="s">
        <v>3288</v>
      </c>
      <c r="U1487" t="s">
        <v>3291</v>
      </c>
      <c r="V1487" t="s">
        <v>3294</v>
      </c>
      <c r="W1487" t="s">
        <v>3296</v>
      </c>
      <c r="X1487" t="s">
        <v>3305</v>
      </c>
      <c r="Y1487" t="s">
        <v>3307</v>
      </c>
      <c r="Z1487" t="s">
        <v>3310</v>
      </c>
      <c r="AA1487" t="s">
        <v>3314</v>
      </c>
    </row>
    <row r="1488" spans="1:27" x14ac:dyDescent="0.25">
      <c r="A1488" s="1">
        <v>45472</v>
      </c>
      <c r="B1488" t="s">
        <v>87</v>
      </c>
      <c r="C1488" t="s">
        <v>132</v>
      </c>
      <c r="D1488" t="s">
        <v>3319</v>
      </c>
      <c r="E1488" s="2">
        <f t="shared" si="161"/>
        <v>1300</v>
      </c>
      <c r="F1488">
        <v>3</v>
      </c>
      <c r="G1488" s="2">
        <f t="shared" si="162"/>
        <v>3900</v>
      </c>
      <c r="H1488" t="s">
        <v>136</v>
      </c>
      <c r="I1488" t="s">
        <v>141</v>
      </c>
      <c r="J1488" t="s">
        <v>1628</v>
      </c>
      <c r="K1488" t="s">
        <v>3281</v>
      </c>
      <c r="L1488">
        <v>3</v>
      </c>
      <c r="M1488">
        <v>0</v>
      </c>
      <c r="N1488" s="2">
        <f t="shared" si="163"/>
        <v>3900</v>
      </c>
      <c r="O1488" s="2">
        <f t="shared" si="167"/>
        <v>900</v>
      </c>
      <c r="P1488" s="2">
        <f t="shared" si="164"/>
        <v>2700</v>
      </c>
      <c r="Q1488" s="2">
        <f t="shared" si="165"/>
        <v>1200</v>
      </c>
      <c r="R1488" s="3">
        <f t="shared" si="166"/>
        <v>0.30769230769230771</v>
      </c>
      <c r="S1488" t="s">
        <v>3284</v>
      </c>
      <c r="T1488" t="s">
        <v>3287</v>
      </c>
      <c r="U1488" t="s">
        <v>3291</v>
      </c>
      <c r="V1488" t="s">
        <v>3293</v>
      </c>
      <c r="W1488" t="s">
        <v>3296</v>
      </c>
      <c r="X1488" t="s">
        <v>3305</v>
      </c>
      <c r="Y1488" t="s">
        <v>3309</v>
      </c>
      <c r="Z1488" t="s">
        <v>3310</v>
      </c>
      <c r="AA1488" t="s">
        <v>3313</v>
      </c>
    </row>
    <row r="1489" spans="1:27" x14ac:dyDescent="0.25">
      <c r="A1489" s="1">
        <v>45472</v>
      </c>
      <c r="B1489" t="s">
        <v>103</v>
      </c>
      <c r="C1489" t="s">
        <v>126</v>
      </c>
      <c r="D1489" t="s">
        <v>3319</v>
      </c>
      <c r="E1489" s="2">
        <f t="shared" si="161"/>
        <v>1300</v>
      </c>
      <c r="F1489">
        <v>5</v>
      </c>
      <c r="G1489" s="2">
        <f t="shared" si="162"/>
        <v>6500</v>
      </c>
      <c r="H1489" t="s">
        <v>138</v>
      </c>
      <c r="I1489" t="s">
        <v>140</v>
      </c>
      <c r="J1489" t="s">
        <v>1629</v>
      </c>
      <c r="K1489" t="s">
        <v>3281</v>
      </c>
      <c r="L1489">
        <v>5</v>
      </c>
      <c r="M1489">
        <v>0</v>
      </c>
      <c r="N1489" s="2">
        <f t="shared" si="163"/>
        <v>6500</v>
      </c>
      <c r="O1489" s="2">
        <f t="shared" si="167"/>
        <v>5000</v>
      </c>
      <c r="P1489" s="2">
        <f t="shared" si="164"/>
        <v>25000</v>
      </c>
      <c r="Q1489" s="2">
        <f t="shared" si="165"/>
        <v>-18500</v>
      </c>
      <c r="R1489" s="3">
        <f t="shared" si="166"/>
        <v>-2.8461538461538463</v>
      </c>
      <c r="S1489" t="s">
        <v>3285</v>
      </c>
      <c r="T1489" t="s">
        <v>3287</v>
      </c>
      <c r="U1489" t="s">
        <v>3291</v>
      </c>
      <c r="V1489" t="s">
        <v>3294</v>
      </c>
      <c r="W1489" t="s">
        <v>3296</v>
      </c>
      <c r="X1489" t="s">
        <v>3305</v>
      </c>
      <c r="Y1489" t="s">
        <v>3308</v>
      </c>
      <c r="Z1489" t="s">
        <v>3310</v>
      </c>
      <c r="AA1489" t="s">
        <v>3315</v>
      </c>
    </row>
    <row r="1490" spans="1:27" x14ac:dyDescent="0.25">
      <c r="A1490" s="1">
        <v>45472</v>
      </c>
      <c r="B1490" t="s">
        <v>29</v>
      </c>
      <c r="C1490" t="s">
        <v>124</v>
      </c>
      <c r="D1490" t="s">
        <v>3317</v>
      </c>
      <c r="E1490" s="2">
        <f t="shared" si="161"/>
        <v>6800</v>
      </c>
      <c r="F1490">
        <v>3</v>
      </c>
      <c r="G1490" s="2">
        <f t="shared" si="162"/>
        <v>20400</v>
      </c>
      <c r="H1490" t="s">
        <v>136</v>
      </c>
      <c r="I1490" t="s">
        <v>141</v>
      </c>
      <c r="J1490" t="s">
        <v>1630</v>
      </c>
      <c r="K1490" t="s">
        <v>3281</v>
      </c>
      <c r="L1490">
        <v>3</v>
      </c>
      <c r="M1490">
        <v>0</v>
      </c>
      <c r="N1490" s="2">
        <f t="shared" si="163"/>
        <v>20400</v>
      </c>
      <c r="O1490" s="2">
        <f t="shared" si="167"/>
        <v>3500</v>
      </c>
      <c r="P1490" s="2">
        <f t="shared" si="164"/>
        <v>10500</v>
      </c>
      <c r="Q1490" s="2">
        <f t="shared" si="165"/>
        <v>9900</v>
      </c>
      <c r="R1490" s="3">
        <f t="shared" si="166"/>
        <v>0.48529411764705882</v>
      </c>
      <c r="S1490" t="s">
        <v>3286</v>
      </c>
      <c r="T1490" t="s">
        <v>3287</v>
      </c>
      <c r="U1490" t="s">
        <v>3290</v>
      </c>
      <c r="V1490" t="s">
        <v>3295</v>
      </c>
      <c r="W1490" t="s">
        <v>3296</v>
      </c>
      <c r="X1490" t="s">
        <v>3305</v>
      </c>
      <c r="Y1490" t="s">
        <v>3307</v>
      </c>
      <c r="Z1490" t="s">
        <v>3311</v>
      </c>
      <c r="AA1490" t="s">
        <v>3315</v>
      </c>
    </row>
    <row r="1491" spans="1:27" x14ac:dyDescent="0.25">
      <c r="A1491" s="1">
        <v>45472</v>
      </c>
      <c r="B1491" t="s">
        <v>69</v>
      </c>
      <c r="C1491" t="s">
        <v>124</v>
      </c>
      <c r="D1491" t="s">
        <v>3318</v>
      </c>
      <c r="E1491" s="2">
        <f t="shared" si="161"/>
        <v>4800</v>
      </c>
      <c r="F1491">
        <v>1</v>
      </c>
      <c r="G1491" s="2">
        <f t="shared" si="162"/>
        <v>4800</v>
      </c>
      <c r="H1491" t="s">
        <v>137</v>
      </c>
      <c r="I1491" t="s">
        <v>140</v>
      </c>
      <c r="J1491" t="s">
        <v>1631</v>
      </c>
      <c r="K1491" t="s">
        <v>3281</v>
      </c>
      <c r="L1491">
        <v>1</v>
      </c>
      <c r="M1491">
        <v>0</v>
      </c>
      <c r="N1491" s="2">
        <f t="shared" si="163"/>
        <v>4800</v>
      </c>
      <c r="O1491" s="2">
        <f t="shared" si="167"/>
        <v>1800</v>
      </c>
      <c r="P1491" s="2">
        <f t="shared" si="164"/>
        <v>1800</v>
      </c>
      <c r="Q1491" s="2">
        <f t="shared" si="165"/>
        <v>3000</v>
      </c>
      <c r="R1491" s="3">
        <f t="shared" si="166"/>
        <v>0.625</v>
      </c>
      <c r="S1491" t="s">
        <v>3286</v>
      </c>
      <c r="T1491" t="s">
        <v>3289</v>
      </c>
      <c r="U1491" t="s">
        <v>3290</v>
      </c>
      <c r="V1491" t="s">
        <v>3294</v>
      </c>
      <c r="W1491" t="s">
        <v>3296</v>
      </c>
      <c r="X1491" t="s">
        <v>3305</v>
      </c>
      <c r="Y1491" t="s">
        <v>3309</v>
      </c>
      <c r="Z1491" t="s">
        <v>3311</v>
      </c>
      <c r="AA1491" t="s">
        <v>3314</v>
      </c>
    </row>
    <row r="1492" spans="1:27" x14ac:dyDescent="0.25">
      <c r="A1492" s="1">
        <v>45472</v>
      </c>
      <c r="B1492" t="s">
        <v>52</v>
      </c>
      <c r="C1492" t="s">
        <v>124</v>
      </c>
      <c r="D1492" t="s">
        <v>3320</v>
      </c>
      <c r="E1492" s="2">
        <f t="shared" si="161"/>
        <v>2800</v>
      </c>
      <c r="F1492">
        <v>2</v>
      </c>
      <c r="G1492" s="2">
        <f t="shared" si="162"/>
        <v>5600</v>
      </c>
      <c r="H1492" t="s">
        <v>138</v>
      </c>
      <c r="I1492" t="s">
        <v>140</v>
      </c>
      <c r="J1492" t="s">
        <v>1632</v>
      </c>
      <c r="K1492" t="s">
        <v>3281</v>
      </c>
      <c r="L1492">
        <v>2</v>
      </c>
      <c r="M1492">
        <v>50</v>
      </c>
      <c r="N1492" s="2">
        <f t="shared" si="163"/>
        <v>5550</v>
      </c>
      <c r="O1492" s="2">
        <f t="shared" si="167"/>
        <v>2600</v>
      </c>
      <c r="P1492" s="2">
        <f t="shared" si="164"/>
        <v>5200</v>
      </c>
      <c r="Q1492" s="2">
        <f t="shared" si="165"/>
        <v>350</v>
      </c>
      <c r="R1492" s="3">
        <f t="shared" si="166"/>
        <v>6.3063063063063057E-2</v>
      </c>
      <c r="S1492" t="s">
        <v>3286</v>
      </c>
      <c r="T1492" t="s">
        <v>3288</v>
      </c>
      <c r="U1492" t="s">
        <v>3291</v>
      </c>
      <c r="V1492" t="s">
        <v>3294</v>
      </c>
      <c r="W1492" t="s">
        <v>3296</v>
      </c>
      <c r="X1492" t="s">
        <v>3305</v>
      </c>
      <c r="Y1492" t="s">
        <v>3309</v>
      </c>
      <c r="Z1492" t="s">
        <v>3311</v>
      </c>
      <c r="AA1492" t="s">
        <v>3313</v>
      </c>
    </row>
    <row r="1493" spans="1:27" x14ac:dyDescent="0.25">
      <c r="A1493" s="1">
        <v>45472</v>
      </c>
      <c r="B1493" t="s">
        <v>108</v>
      </c>
      <c r="C1493" t="s">
        <v>127</v>
      </c>
      <c r="D1493" t="s">
        <v>3322</v>
      </c>
      <c r="E1493" s="2">
        <f t="shared" si="161"/>
        <v>3800</v>
      </c>
      <c r="F1493">
        <v>3</v>
      </c>
      <c r="G1493" s="2">
        <f t="shared" si="162"/>
        <v>11400</v>
      </c>
      <c r="H1493" t="s">
        <v>137</v>
      </c>
      <c r="I1493" t="s">
        <v>141</v>
      </c>
      <c r="J1493" t="s">
        <v>1633</v>
      </c>
      <c r="K1493" t="s">
        <v>3281</v>
      </c>
      <c r="L1493">
        <v>3</v>
      </c>
      <c r="M1493">
        <v>0</v>
      </c>
      <c r="N1493" s="2">
        <f t="shared" si="163"/>
        <v>11400</v>
      </c>
      <c r="O1493" s="2">
        <f t="shared" si="167"/>
        <v>5000</v>
      </c>
      <c r="P1493" s="2">
        <f t="shared" si="164"/>
        <v>15000</v>
      </c>
      <c r="Q1493" s="2">
        <f t="shared" si="165"/>
        <v>-3600</v>
      </c>
      <c r="R1493" s="3">
        <f t="shared" si="166"/>
        <v>-0.31578947368421051</v>
      </c>
      <c r="S1493" t="s">
        <v>3286</v>
      </c>
      <c r="T1493" t="s">
        <v>3287</v>
      </c>
      <c r="U1493" t="s">
        <v>3290</v>
      </c>
      <c r="V1493" t="s">
        <v>3292</v>
      </c>
      <c r="W1493" t="s">
        <v>3296</v>
      </c>
      <c r="X1493" t="s">
        <v>3305</v>
      </c>
      <c r="Y1493" t="s">
        <v>3309</v>
      </c>
      <c r="Z1493" t="s">
        <v>3311</v>
      </c>
      <c r="AA1493" t="s">
        <v>3312</v>
      </c>
    </row>
    <row r="1494" spans="1:27" x14ac:dyDescent="0.25">
      <c r="A1494" s="1">
        <v>45472</v>
      </c>
      <c r="B1494" t="s">
        <v>97</v>
      </c>
      <c r="C1494" t="s">
        <v>135</v>
      </c>
      <c r="D1494" t="s">
        <v>3317</v>
      </c>
      <c r="E1494" s="2">
        <f t="shared" si="161"/>
        <v>6800</v>
      </c>
      <c r="F1494">
        <v>2</v>
      </c>
      <c r="G1494" s="2">
        <f t="shared" si="162"/>
        <v>13600</v>
      </c>
      <c r="H1494" t="s">
        <v>136</v>
      </c>
      <c r="I1494" t="s">
        <v>141</v>
      </c>
      <c r="J1494" t="s">
        <v>1634</v>
      </c>
      <c r="K1494" t="s">
        <v>3281</v>
      </c>
      <c r="L1494">
        <v>2</v>
      </c>
      <c r="M1494">
        <v>50</v>
      </c>
      <c r="N1494" s="2">
        <f t="shared" si="163"/>
        <v>13550</v>
      </c>
      <c r="O1494" s="2">
        <f t="shared" si="167"/>
        <v>4200</v>
      </c>
      <c r="P1494" s="2">
        <f t="shared" si="164"/>
        <v>8400</v>
      </c>
      <c r="Q1494" s="2">
        <f t="shared" si="165"/>
        <v>5150</v>
      </c>
      <c r="R1494" s="3">
        <f t="shared" si="166"/>
        <v>0.38007380073800739</v>
      </c>
      <c r="S1494" t="s">
        <v>3285</v>
      </c>
      <c r="T1494" t="s">
        <v>3287</v>
      </c>
      <c r="U1494" t="s">
        <v>3291</v>
      </c>
      <c r="V1494" t="s">
        <v>3294</v>
      </c>
      <c r="W1494" t="s">
        <v>3296</v>
      </c>
      <c r="X1494" t="s">
        <v>3305</v>
      </c>
      <c r="Y1494" t="s">
        <v>3309</v>
      </c>
      <c r="Z1494" t="s">
        <v>3311</v>
      </c>
      <c r="AA1494" t="s">
        <v>3315</v>
      </c>
    </row>
    <row r="1495" spans="1:27" x14ac:dyDescent="0.25">
      <c r="A1495" s="1">
        <v>45473</v>
      </c>
      <c r="B1495" t="s">
        <v>57</v>
      </c>
      <c r="C1495" t="s">
        <v>127</v>
      </c>
      <c r="D1495" t="s">
        <v>3321</v>
      </c>
      <c r="E1495" s="2">
        <f t="shared" si="161"/>
        <v>5800</v>
      </c>
      <c r="F1495">
        <v>5</v>
      </c>
      <c r="G1495" s="2">
        <f t="shared" si="162"/>
        <v>29000</v>
      </c>
      <c r="H1495" t="s">
        <v>136</v>
      </c>
      <c r="I1495" t="s">
        <v>139</v>
      </c>
      <c r="J1495" t="s">
        <v>1635</v>
      </c>
      <c r="K1495" t="s">
        <v>3281</v>
      </c>
      <c r="L1495">
        <v>5</v>
      </c>
      <c r="M1495">
        <v>0</v>
      </c>
      <c r="N1495" s="2">
        <f t="shared" si="163"/>
        <v>29000</v>
      </c>
      <c r="O1495" s="2">
        <f t="shared" si="167"/>
        <v>3500</v>
      </c>
      <c r="P1495" s="2">
        <f t="shared" si="164"/>
        <v>17500</v>
      </c>
      <c r="Q1495" s="2">
        <f t="shared" si="165"/>
        <v>11500</v>
      </c>
      <c r="R1495" s="3">
        <f t="shared" si="166"/>
        <v>0.39655172413793105</v>
      </c>
      <c r="S1495" t="s">
        <v>3285</v>
      </c>
      <c r="T1495" t="s">
        <v>3289</v>
      </c>
      <c r="U1495" t="s">
        <v>3291</v>
      </c>
      <c r="V1495" t="s">
        <v>3292</v>
      </c>
      <c r="W1495" t="s">
        <v>3296</v>
      </c>
      <c r="X1495" t="s">
        <v>3306</v>
      </c>
      <c r="Y1495" t="s">
        <v>3307</v>
      </c>
      <c r="Z1495" t="s">
        <v>3311</v>
      </c>
      <c r="AA1495" t="s">
        <v>3315</v>
      </c>
    </row>
    <row r="1496" spans="1:27" x14ac:dyDescent="0.25">
      <c r="A1496" s="1">
        <v>45473</v>
      </c>
      <c r="B1496" t="s">
        <v>23</v>
      </c>
      <c r="C1496" t="s">
        <v>122</v>
      </c>
      <c r="D1496" t="s">
        <v>3318</v>
      </c>
      <c r="E1496" s="2">
        <f t="shared" si="161"/>
        <v>4800</v>
      </c>
      <c r="F1496">
        <v>4</v>
      </c>
      <c r="G1496" s="2">
        <f t="shared" si="162"/>
        <v>19200</v>
      </c>
      <c r="H1496" t="s">
        <v>136</v>
      </c>
      <c r="I1496" t="s">
        <v>139</v>
      </c>
      <c r="J1496" t="s">
        <v>1636</v>
      </c>
      <c r="K1496" t="s">
        <v>3281</v>
      </c>
      <c r="L1496">
        <v>4</v>
      </c>
      <c r="M1496">
        <v>0</v>
      </c>
      <c r="N1496" s="2">
        <f t="shared" si="163"/>
        <v>19200</v>
      </c>
      <c r="O1496" s="2">
        <f t="shared" si="167"/>
        <v>900</v>
      </c>
      <c r="P1496" s="2">
        <f t="shared" si="164"/>
        <v>3600</v>
      </c>
      <c r="Q1496" s="2">
        <f t="shared" si="165"/>
        <v>15600</v>
      </c>
      <c r="R1496" s="3">
        <f t="shared" si="166"/>
        <v>0.8125</v>
      </c>
      <c r="S1496" t="s">
        <v>3286</v>
      </c>
      <c r="T1496" t="s">
        <v>3288</v>
      </c>
      <c r="U1496" t="s">
        <v>3290</v>
      </c>
      <c r="V1496" t="s">
        <v>3292</v>
      </c>
      <c r="W1496" t="s">
        <v>3296</v>
      </c>
      <c r="X1496" t="s">
        <v>3306</v>
      </c>
      <c r="Y1496" t="s">
        <v>3309</v>
      </c>
      <c r="Z1496" t="s">
        <v>3310</v>
      </c>
      <c r="AA1496" t="s">
        <v>3313</v>
      </c>
    </row>
    <row r="1497" spans="1:27" x14ac:dyDescent="0.25">
      <c r="A1497" s="1">
        <v>45473</v>
      </c>
      <c r="B1497" t="s">
        <v>63</v>
      </c>
      <c r="C1497" t="s">
        <v>131</v>
      </c>
      <c r="D1497" t="s">
        <v>3319</v>
      </c>
      <c r="E1497" s="2">
        <f t="shared" si="161"/>
        <v>1300</v>
      </c>
      <c r="F1497">
        <v>1</v>
      </c>
      <c r="G1497" s="2">
        <f t="shared" si="162"/>
        <v>1300</v>
      </c>
      <c r="H1497" t="s">
        <v>138</v>
      </c>
      <c r="I1497" t="s">
        <v>141</v>
      </c>
      <c r="J1497" t="s">
        <v>1637</v>
      </c>
      <c r="K1497" t="s">
        <v>3281</v>
      </c>
      <c r="L1497">
        <v>1</v>
      </c>
      <c r="M1497">
        <v>100</v>
      </c>
      <c r="N1497" s="2">
        <f t="shared" si="163"/>
        <v>1200</v>
      </c>
      <c r="O1497" s="2">
        <f t="shared" si="167"/>
        <v>5000</v>
      </c>
      <c r="P1497" s="2">
        <f t="shared" si="164"/>
        <v>5000</v>
      </c>
      <c r="Q1497" s="2">
        <f t="shared" si="165"/>
        <v>-3800</v>
      </c>
      <c r="R1497" s="3">
        <f t="shared" si="166"/>
        <v>-3.1666666666666665</v>
      </c>
      <c r="S1497" t="s">
        <v>3285</v>
      </c>
      <c r="T1497" t="s">
        <v>3289</v>
      </c>
      <c r="U1497" t="s">
        <v>3290</v>
      </c>
      <c r="V1497" t="s">
        <v>3292</v>
      </c>
      <c r="W1497" t="s">
        <v>3296</v>
      </c>
      <c r="X1497" t="s">
        <v>3306</v>
      </c>
      <c r="Y1497" t="s">
        <v>3308</v>
      </c>
      <c r="Z1497" t="s">
        <v>3310</v>
      </c>
      <c r="AA1497" t="s">
        <v>3315</v>
      </c>
    </row>
    <row r="1498" spans="1:27" x14ac:dyDescent="0.25">
      <c r="A1498" s="1">
        <v>45473</v>
      </c>
      <c r="B1498" t="s">
        <v>121</v>
      </c>
      <c r="C1498" t="s">
        <v>133</v>
      </c>
      <c r="D1498" t="s">
        <v>3317</v>
      </c>
      <c r="E1498" s="2">
        <f t="shared" si="161"/>
        <v>6800</v>
      </c>
      <c r="F1498">
        <v>5</v>
      </c>
      <c r="G1498" s="2">
        <f t="shared" si="162"/>
        <v>34000</v>
      </c>
      <c r="H1498" t="s">
        <v>137</v>
      </c>
      <c r="I1498" t="s">
        <v>140</v>
      </c>
      <c r="J1498" t="s">
        <v>1638</v>
      </c>
      <c r="K1498" t="s">
        <v>3281</v>
      </c>
      <c r="L1498">
        <v>5</v>
      </c>
      <c r="M1498">
        <v>100</v>
      </c>
      <c r="N1498" s="2">
        <f t="shared" si="163"/>
        <v>33900</v>
      </c>
      <c r="O1498" s="2">
        <f t="shared" si="167"/>
        <v>1000</v>
      </c>
      <c r="P1498" s="2">
        <f t="shared" si="164"/>
        <v>5000</v>
      </c>
      <c r="Q1498" s="2">
        <f t="shared" si="165"/>
        <v>28900</v>
      </c>
      <c r="R1498" s="3">
        <f t="shared" si="166"/>
        <v>0.85250737463126847</v>
      </c>
      <c r="S1498" t="s">
        <v>3284</v>
      </c>
      <c r="T1498" t="s">
        <v>3288</v>
      </c>
      <c r="U1498" t="s">
        <v>3291</v>
      </c>
      <c r="V1498" t="s">
        <v>3294</v>
      </c>
      <c r="W1498" t="s">
        <v>3296</v>
      </c>
      <c r="X1498" t="s">
        <v>3306</v>
      </c>
      <c r="Y1498" t="s">
        <v>3308</v>
      </c>
      <c r="Z1498" t="s">
        <v>3310</v>
      </c>
      <c r="AA1498" t="s">
        <v>3313</v>
      </c>
    </row>
    <row r="1499" spans="1:27" x14ac:dyDescent="0.25">
      <c r="A1499" s="1">
        <v>45473</v>
      </c>
      <c r="B1499" t="s">
        <v>83</v>
      </c>
      <c r="C1499" t="s">
        <v>123</v>
      </c>
      <c r="D1499" t="s">
        <v>3328</v>
      </c>
      <c r="E1499" s="2">
        <f t="shared" si="161"/>
        <v>1500</v>
      </c>
      <c r="F1499">
        <v>4</v>
      </c>
      <c r="G1499" s="2">
        <f t="shared" si="162"/>
        <v>6000</v>
      </c>
      <c r="H1499" t="s">
        <v>138</v>
      </c>
      <c r="I1499" t="s">
        <v>141</v>
      </c>
      <c r="J1499" t="s">
        <v>1639</v>
      </c>
      <c r="K1499" t="s">
        <v>3282</v>
      </c>
      <c r="L1499">
        <v>4</v>
      </c>
      <c r="M1499">
        <v>50</v>
      </c>
      <c r="N1499" s="2">
        <f t="shared" si="163"/>
        <v>5950</v>
      </c>
      <c r="O1499" s="2">
        <f t="shared" si="167"/>
        <v>3500</v>
      </c>
      <c r="P1499" s="2">
        <f t="shared" si="164"/>
        <v>14000</v>
      </c>
      <c r="Q1499" s="2">
        <f t="shared" si="165"/>
        <v>-8050</v>
      </c>
      <c r="R1499" s="3">
        <f t="shared" si="166"/>
        <v>-1.3529411764705883</v>
      </c>
      <c r="S1499" t="s">
        <v>3286</v>
      </c>
      <c r="T1499" t="s">
        <v>3288</v>
      </c>
      <c r="U1499" t="s">
        <v>3290</v>
      </c>
      <c r="V1499" t="s">
        <v>3295</v>
      </c>
      <c r="W1499" t="s">
        <v>3296</v>
      </c>
      <c r="X1499" t="s">
        <v>3306</v>
      </c>
      <c r="Y1499" t="s">
        <v>3309</v>
      </c>
      <c r="Z1499" t="s">
        <v>3310</v>
      </c>
      <c r="AA1499" t="s">
        <v>3314</v>
      </c>
    </row>
    <row r="1500" spans="1:27" x14ac:dyDescent="0.25">
      <c r="A1500" s="1">
        <v>45473</v>
      </c>
      <c r="B1500" t="s">
        <v>26</v>
      </c>
      <c r="C1500" t="s">
        <v>127</v>
      </c>
      <c r="D1500" t="s">
        <v>3318</v>
      </c>
      <c r="E1500" s="2">
        <f t="shared" si="161"/>
        <v>4800</v>
      </c>
      <c r="F1500">
        <v>2</v>
      </c>
      <c r="G1500" s="2">
        <f t="shared" si="162"/>
        <v>9600</v>
      </c>
      <c r="H1500" t="s">
        <v>137</v>
      </c>
      <c r="I1500" t="s">
        <v>140</v>
      </c>
      <c r="J1500" t="s">
        <v>1640</v>
      </c>
      <c r="K1500" t="s">
        <v>3281</v>
      </c>
      <c r="L1500">
        <v>2</v>
      </c>
      <c r="M1500">
        <v>50</v>
      </c>
      <c r="N1500" s="2">
        <f t="shared" si="163"/>
        <v>9550</v>
      </c>
      <c r="O1500" s="2">
        <f t="shared" si="167"/>
        <v>5000</v>
      </c>
      <c r="P1500" s="2">
        <f t="shared" si="164"/>
        <v>10000</v>
      </c>
      <c r="Q1500" s="2">
        <f t="shared" si="165"/>
        <v>-450</v>
      </c>
      <c r="R1500" s="3">
        <f t="shared" si="166"/>
        <v>-4.712041884816754E-2</v>
      </c>
      <c r="S1500" t="s">
        <v>3284</v>
      </c>
      <c r="T1500" t="s">
        <v>3287</v>
      </c>
      <c r="U1500" t="s">
        <v>3290</v>
      </c>
      <c r="V1500" t="s">
        <v>3295</v>
      </c>
      <c r="W1500" t="s">
        <v>3296</v>
      </c>
      <c r="X1500" t="s">
        <v>3306</v>
      </c>
      <c r="Y1500" t="s">
        <v>3309</v>
      </c>
      <c r="Z1500" t="s">
        <v>3310</v>
      </c>
      <c r="AA1500" t="s">
        <v>3315</v>
      </c>
    </row>
    <row r="1501" spans="1:27" x14ac:dyDescent="0.25">
      <c r="A1501" s="1">
        <v>45473</v>
      </c>
      <c r="B1501" t="s">
        <v>68</v>
      </c>
      <c r="C1501" t="s">
        <v>124</v>
      </c>
      <c r="D1501" t="s">
        <v>3317</v>
      </c>
      <c r="E1501" s="2">
        <f t="shared" si="161"/>
        <v>6800</v>
      </c>
      <c r="F1501">
        <v>4</v>
      </c>
      <c r="G1501" s="2">
        <f t="shared" si="162"/>
        <v>27200</v>
      </c>
      <c r="H1501" t="s">
        <v>136</v>
      </c>
      <c r="I1501" t="s">
        <v>139</v>
      </c>
      <c r="J1501" t="s">
        <v>1641</v>
      </c>
      <c r="K1501" t="s">
        <v>3281</v>
      </c>
      <c r="L1501">
        <v>4</v>
      </c>
      <c r="M1501">
        <v>0</v>
      </c>
      <c r="N1501" s="2">
        <f t="shared" si="163"/>
        <v>27200</v>
      </c>
      <c r="O1501" s="2">
        <f t="shared" si="167"/>
        <v>1800</v>
      </c>
      <c r="P1501" s="2">
        <f t="shared" si="164"/>
        <v>7200</v>
      </c>
      <c r="Q1501" s="2">
        <f t="shared" si="165"/>
        <v>20000</v>
      </c>
      <c r="R1501" s="3">
        <f t="shared" si="166"/>
        <v>0.73529411764705888</v>
      </c>
      <c r="S1501" t="s">
        <v>3284</v>
      </c>
      <c r="T1501" t="s">
        <v>3289</v>
      </c>
      <c r="U1501" t="s">
        <v>3291</v>
      </c>
      <c r="V1501" t="s">
        <v>3293</v>
      </c>
      <c r="W1501" t="s">
        <v>3296</v>
      </c>
      <c r="X1501" t="s">
        <v>3306</v>
      </c>
      <c r="Y1501" t="s">
        <v>3308</v>
      </c>
      <c r="Z1501" t="s">
        <v>3311</v>
      </c>
      <c r="AA1501" t="s">
        <v>3315</v>
      </c>
    </row>
    <row r="1502" spans="1:27" x14ac:dyDescent="0.25">
      <c r="A1502" s="1">
        <v>45473</v>
      </c>
      <c r="B1502" t="s">
        <v>36</v>
      </c>
      <c r="C1502" t="s">
        <v>128</v>
      </c>
      <c r="D1502" t="s">
        <v>3320</v>
      </c>
      <c r="E1502" s="2">
        <f t="shared" si="161"/>
        <v>2800</v>
      </c>
      <c r="F1502">
        <v>4</v>
      </c>
      <c r="G1502" s="2">
        <f t="shared" si="162"/>
        <v>11200</v>
      </c>
      <c r="H1502" t="s">
        <v>138</v>
      </c>
      <c r="I1502" t="s">
        <v>141</v>
      </c>
      <c r="J1502" t="s">
        <v>1642</v>
      </c>
      <c r="K1502" t="s">
        <v>3283</v>
      </c>
      <c r="L1502">
        <v>4</v>
      </c>
      <c r="M1502">
        <v>0</v>
      </c>
      <c r="N1502" s="2">
        <f t="shared" si="163"/>
        <v>11200</v>
      </c>
      <c r="O1502" s="2">
        <f t="shared" si="167"/>
        <v>2600</v>
      </c>
      <c r="P1502" s="2">
        <f t="shared" si="164"/>
        <v>10400</v>
      </c>
      <c r="Q1502" s="2">
        <f t="shared" si="165"/>
        <v>800</v>
      </c>
      <c r="R1502" s="3">
        <f t="shared" si="166"/>
        <v>7.1428571428571425E-2</v>
      </c>
      <c r="S1502" t="s">
        <v>3285</v>
      </c>
      <c r="T1502" t="s">
        <v>3287</v>
      </c>
      <c r="U1502" t="s">
        <v>3290</v>
      </c>
      <c r="V1502" t="s">
        <v>3295</v>
      </c>
      <c r="W1502" t="s">
        <v>3296</v>
      </c>
      <c r="X1502" t="s">
        <v>3306</v>
      </c>
      <c r="Y1502" t="s">
        <v>3309</v>
      </c>
      <c r="Z1502" t="s">
        <v>3311</v>
      </c>
      <c r="AA1502" t="s">
        <v>3313</v>
      </c>
    </row>
    <row r="1503" spans="1:27" x14ac:dyDescent="0.25">
      <c r="A1503" s="1">
        <v>45473</v>
      </c>
      <c r="B1503" t="s">
        <v>61</v>
      </c>
      <c r="C1503" t="s">
        <v>130</v>
      </c>
      <c r="D1503" t="s">
        <v>3322</v>
      </c>
      <c r="E1503" s="2">
        <f t="shared" si="161"/>
        <v>3800</v>
      </c>
      <c r="F1503">
        <v>4</v>
      </c>
      <c r="G1503" s="2">
        <f t="shared" si="162"/>
        <v>15200</v>
      </c>
      <c r="H1503" t="s">
        <v>136</v>
      </c>
      <c r="I1503" t="s">
        <v>139</v>
      </c>
      <c r="J1503" t="s">
        <v>1643</v>
      </c>
      <c r="K1503" t="s">
        <v>3281</v>
      </c>
      <c r="L1503">
        <v>4</v>
      </c>
      <c r="M1503">
        <v>0</v>
      </c>
      <c r="N1503" s="2">
        <f t="shared" si="163"/>
        <v>15200</v>
      </c>
      <c r="O1503" s="2">
        <f t="shared" si="167"/>
        <v>900</v>
      </c>
      <c r="P1503" s="2">
        <f t="shared" si="164"/>
        <v>3600</v>
      </c>
      <c r="Q1503" s="2">
        <f t="shared" si="165"/>
        <v>11600</v>
      </c>
      <c r="R1503" s="3">
        <f t="shared" si="166"/>
        <v>0.76315789473684215</v>
      </c>
      <c r="S1503" t="s">
        <v>3286</v>
      </c>
      <c r="T1503" t="s">
        <v>3289</v>
      </c>
      <c r="U1503" t="s">
        <v>3290</v>
      </c>
      <c r="V1503" t="s">
        <v>3293</v>
      </c>
      <c r="W1503" t="s">
        <v>3296</v>
      </c>
      <c r="X1503" t="s">
        <v>3306</v>
      </c>
      <c r="Y1503" t="s">
        <v>3309</v>
      </c>
      <c r="Z1503" t="s">
        <v>3311</v>
      </c>
      <c r="AA1503" t="s">
        <v>3312</v>
      </c>
    </row>
    <row r="1504" spans="1:27" x14ac:dyDescent="0.25">
      <c r="A1504" s="1">
        <v>45473</v>
      </c>
      <c r="B1504" t="s">
        <v>43</v>
      </c>
      <c r="C1504" t="s">
        <v>133</v>
      </c>
      <c r="D1504" t="s">
        <v>3319</v>
      </c>
      <c r="E1504" s="2">
        <f t="shared" si="161"/>
        <v>1300</v>
      </c>
      <c r="F1504">
        <v>5</v>
      </c>
      <c r="G1504" s="2">
        <f t="shared" si="162"/>
        <v>6500</v>
      </c>
      <c r="H1504" t="s">
        <v>138</v>
      </c>
      <c r="I1504" t="s">
        <v>141</v>
      </c>
      <c r="J1504" t="s">
        <v>1644</v>
      </c>
      <c r="K1504" t="s">
        <v>3281</v>
      </c>
      <c r="L1504">
        <v>5</v>
      </c>
      <c r="M1504">
        <v>0</v>
      </c>
      <c r="N1504" s="2">
        <f t="shared" si="163"/>
        <v>6500</v>
      </c>
      <c r="O1504" s="2">
        <f t="shared" si="167"/>
        <v>1800</v>
      </c>
      <c r="P1504" s="2">
        <f t="shared" si="164"/>
        <v>9000</v>
      </c>
      <c r="Q1504" s="2">
        <f t="shared" si="165"/>
        <v>-2500</v>
      </c>
      <c r="R1504" s="3">
        <f t="shared" si="166"/>
        <v>-0.38461538461538464</v>
      </c>
      <c r="S1504" t="s">
        <v>3285</v>
      </c>
      <c r="T1504" t="s">
        <v>3287</v>
      </c>
      <c r="U1504" t="s">
        <v>3291</v>
      </c>
      <c r="V1504" t="s">
        <v>3294</v>
      </c>
      <c r="W1504" t="s">
        <v>3296</v>
      </c>
      <c r="X1504" t="s">
        <v>3306</v>
      </c>
      <c r="Y1504" t="s">
        <v>3307</v>
      </c>
      <c r="Z1504" t="s">
        <v>3311</v>
      </c>
      <c r="AA1504" t="s">
        <v>3315</v>
      </c>
    </row>
    <row r="1505" spans="1:27" x14ac:dyDescent="0.25">
      <c r="A1505" s="1">
        <v>45473</v>
      </c>
      <c r="B1505" t="s">
        <v>114</v>
      </c>
      <c r="C1505" t="s">
        <v>133</v>
      </c>
      <c r="D1505" t="s">
        <v>3320</v>
      </c>
      <c r="E1505" s="2">
        <f t="shared" si="161"/>
        <v>2800</v>
      </c>
      <c r="F1505">
        <v>3</v>
      </c>
      <c r="G1505" s="2">
        <f t="shared" si="162"/>
        <v>8400</v>
      </c>
      <c r="H1505" t="s">
        <v>138</v>
      </c>
      <c r="I1505" t="s">
        <v>141</v>
      </c>
      <c r="J1505" t="s">
        <v>1645</v>
      </c>
      <c r="K1505" t="s">
        <v>3281</v>
      </c>
      <c r="L1505">
        <v>3</v>
      </c>
      <c r="M1505">
        <v>0</v>
      </c>
      <c r="N1505" s="2">
        <f t="shared" si="163"/>
        <v>8400</v>
      </c>
      <c r="O1505" s="2">
        <f t="shared" si="167"/>
        <v>4200</v>
      </c>
      <c r="P1505" s="2">
        <f t="shared" si="164"/>
        <v>12600</v>
      </c>
      <c r="Q1505" s="2">
        <f t="shared" si="165"/>
        <v>-4200</v>
      </c>
      <c r="R1505" s="3">
        <f t="shared" si="166"/>
        <v>-0.5</v>
      </c>
      <c r="S1505" t="s">
        <v>3286</v>
      </c>
      <c r="T1505" t="s">
        <v>3288</v>
      </c>
      <c r="U1505" t="s">
        <v>3291</v>
      </c>
      <c r="V1505" t="s">
        <v>3295</v>
      </c>
      <c r="W1505" t="s">
        <v>3296</v>
      </c>
      <c r="X1505" t="s">
        <v>3306</v>
      </c>
      <c r="Y1505" t="s">
        <v>3307</v>
      </c>
      <c r="Z1505" t="s">
        <v>3310</v>
      </c>
      <c r="AA1505" t="s">
        <v>3312</v>
      </c>
    </row>
    <row r="1506" spans="1:27" x14ac:dyDescent="0.25">
      <c r="A1506" s="1">
        <v>45473</v>
      </c>
      <c r="B1506" t="s">
        <v>61</v>
      </c>
      <c r="C1506" t="s">
        <v>122</v>
      </c>
      <c r="D1506" t="s">
        <v>3321</v>
      </c>
      <c r="E1506" s="2">
        <f t="shared" si="161"/>
        <v>5800</v>
      </c>
      <c r="F1506">
        <v>1</v>
      </c>
      <c r="G1506" s="2">
        <f t="shared" si="162"/>
        <v>5800</v>
      </c>
      <c r="H1506" t="s">
        <v>136</v>
      </c>
      <c r="I1506" t="s">
        <v>141</v>
      </c>
      <c r="J1506" t="s">
        <v>1646</v>
      </c>
      <c r="K1506" t="s">
        <v>3281</v>
      </c>
      <c r="L1506">
        <v>1</v>
      </c>
      <c r="M1506">
        <v>0</v>
      </c>
      <c r="N1506" s="2">
        <f t="shared" si="163"/>
        <v>5800</v>
      </c>
      <c r="O1506" s="2">
        <f t="shared" si="167"/>
        <v>3500</v>
      </c>
      <c r="P1506" s="2">
        <f t="shared" si="164"/>
        <v>3500</v>
      </c>
      <c r="Q1506" s="2">
        <f t="shared" si="165"/>
        <v>2300</v>
      </c>
      <c r="R1506" s="3">
        <f t="shared" si="166"/>
        <v>0.39655172413793105</v>
      </c>
      <c r="S1506" t="s">
        <v>3285</v>
      </c>
      <c r="T1506" t="s">
        <v>3288</v>
      </c>
      <c r="U1506" t="s">
        <v>3291</v>
      </c>
      <c r="V1506" t="s">
        <v>3294</v>
      </c>
      <c r="W1506" t="s">
        <v>3296</v>
      </c>
      <c r="X1506" t="s">
        <v>3306</v>
      </c>
      <c r="Y1506" t="s">
        <v>3307</v>
      </c>
      <c r="Z1506" t="s">
        <v>3310</v>
      </c>
      <c r="AA1506" t="s">
        <v>3312</v>
      </c>
    </row>
    <row r="1507" spans="1:27" x14ac:dyDescent="0.25">
      <c r="A1507" s="1">
        <v>45474</v>
      </c>
      <c r="B1507" t="s">
        <v>66</v>
      </c>
      <c r="C1507" t="s">
        <v>129</v>
      </c>
      <c r="D1507" t="s">
        <v>3318</v>
      </c>
      <c r="E1507" s="2">
        <f t="shared" si="161"/>
        <v>4800</v>
      </c>
      <c r="F1507">
        <v>2</v>
      </c>
      <c r="G1507" s="2">
        <f t="shared" si="162"/>
        <v>9600</v>
      </c>
      <c r="H1507" t="s">
        <v>138</v>
      </c>
      <c r="I1507" t="s">
        <v>140</v>
      </c>
      <c r="J1507" t="s">
        <v>1647</v>
      </c>
      <c r="K1507" t="s">
        <v>3281</v>
      </c>
      <c r="L1507">
        <v>2</v>
      </c>
      <c r="M1507">
        <v>0</v>
      </c>
      <c r="N1507" s="2">
        <f t="shared" si="163"/>
        <v>9600</v>
      </c>
      <c r="O1507" s="2">
        <f t="shared" si="167"/>
        <v>4200</v>
      </c>
      <c r="P1507" s="2">
        <f t="shared" si="164"/>
        <v>8400</v>
      </c>
      <c r="Q1507" s="2">
        <f t="shared" si="165"/>
        <v>1200</v>
      </c>
      <c r="R1507" s="3">
        <f t="shared" si="166"/>
        <v>0.125</v>
      </c>
      <c r="S1507" t="s">
        <v>3286</v>
      </c>
      <c r="T1507" t="s">
        <v>3289</v>
      </c>
      <c r="U1507" t="s">
        <v>3290</v>
      </c>
      <c r="V1507" t="s">
        <v>3295</v>
      </c>
      <c r="W1507" t="s">
        <v>3296</v>
      </c>
      <c r="X1507" t="s">
        <v>3300</v>
      </c>
      <c r="Y1507" t="s">
        <v>3307</v>
      </c>
      <c r="Z1507" t="s">
        <v>3310</v>
      </c>
      <c r="AA1507" t="s">
        <v>3314</v>
      </c>
    </row>
    <row r="1508" spans="1:27" x14ac:dyDescent="0.25">
      <c r="A1508" s="1">
        <v>45474</v>
      </c>
      <c r="B1508" t="s">
        <v>86</v>
      </c>
      <c r="C1508" t="s">
        <v>135</v>
      </c>
      <c r="D1508" t="s">
        <v>3321</v>
      </c>
      <c r="E1508" s="2">
        <f t="shared" si="161"/>
        <v>5800</v>
      </c>
      <c r="F1508">
        <v>2</v>
      </c>
      <c r="G1508" s="2">
        <f t="shared" si="162"/>
        <v>11600</v>
      </c>
      <c r="H1508" t="s">
        <v>136</v>
      </c>
      <c r="I1508" t="s">
        <v>141</v>
      </c>
      <c r="J1508" t="s">
        <v>1648</v>
      </c>
      <c r="K1508" t="s">
        <v>3281</v>
      </c>
      <c r="L1508">
        <v>2</v>
      </c>
      <c r="M1508">
        <v>0</v>
      </c>
      <c r="N1508" s="2">
        <f t="shared" si="163"/>
        <v>11600</v>
      </c>
      <c r="O1508" s="2">
        <f t="shared" si="167"/>
        <v>2600</v>
      </c>
      <c r="P1508" s="2">
        <f t="shared" si="164"/>
        <v>5200</v>
      </c>
      <c r="Q1508" s="2">
        <f t="shared" si="165"/>
        <v>6400</v>
      </c>
      <c r="R1508" s="3">
        <f t="shared" si="166"/>
        <v>0.55172413793103448</v>
      </c>
      <c r="S1508" t="s">
        <v>3286</v>
      </c>
      <c r="T1508" t="s">
        <v>3289</v>
      </c>
      <c r="U1508" t="s">
        <v>3290</v>
      </c>
      <c r="V1508" t="s">
        <v>3295</v>
      </c>
      <c r="W1508" t="s">
        <v>3296</v>
      </c>
      <c r="X1508" t="s">
        <v>3300</v>
      </c>
      <c r="Y1508" t="s">
        <v>3309</v>
      </c>
      <c r="Z1508" t="s">
        <v>3311</v>
      </c>
      <c r="AA1508" t="s">
        <v>3315</v>
      </c>
    </row>
    <row r="1509" spans="1:27" x14ac:dyDescent="0.25">
      <c r="A1509" s="1">
        <v>45474</v>
      </c>
      <c r="B1509" t="s">
        <v>114</v>
      </c>
      <c r="C1509" t="s">
        <v>128</v>
      </c>
      <c r="D1509" t="s">
        <v>3322</v>
      </c>
      <c r="E1509" s="2">
        <f t="shared" si="161"/>
        <v>3800</v>
      </c>
      <c r="F1509">
        <v>1</v>
      </c>
      <c r="G1509" s="2">
        <f t="shared" si="162"/>
        <v>3800</v>
      </c>
      <c r="H1509" t="s">
        <v>137</v>
      </c>
      <c r="I1509" t="s">
        <v>140</v>
      </c>
      <c r="J1509" t="s">
        <v>1649</v>
      </c>
      <c r="K1509" t="s">
        <v>3283</v>
      </c>
      <c r="L1509">
        <v>1</v>
      </c>
      <c r="M1509">
        <v>0</v>
      </c>
      <c r="N1509" s="2">
        <f t="shared" si="163"/>
        <v>3800</v>
      </c>
      <c r="O1509" s="2">
        <f t="shared" si="167"/>
        <v>2600</v>
      </c>
      <c r="P1509" s="2">
        <f t="shared" si="164"/>
        <v>2600</v>
      </c>
      <c r="Q1509" s="2">
        <f t="shared" si="165"/>
        <v>1200</v>
      </c>
      <c r="R1509" s="3">
        <f t="shared" si="166"/>
        <v>0.31578947368421051</v>
      </c>
      <c r="S1509" t="s">
        <v>3284</v>
      </c>
      <c r="T1509" t="s">
        <v>3288</v>
      </c>
      <c r="U1509" t="s">
        <v>3291</v>
      </c>
      <c r="V1509" t="s">
        <v>3292</v>
      </c>
      <c r="W1509" t="s">
        <v>3296</v>
      </c>
      <c r="X1509" t="s">
        <v>3300</v>
      </c>
      <c r="Y1509" t="s">
        <v>3307</v>
      </c>
      <c r="Z1509" t="s">
        <v>3310</v>
      </c>
      <c r="AA1509" t="s">
        <v>3315</v>
      </c>
    </row>
    <row r="1510" spans="1:27" x14ac:dyDescent="0.25">
      <c r="A1510" s="1">
        <v>45474</v>
      </c>
      <c r="B1510" t="s">
        <v>32</v>
      </c>
      <c r="C1510" t="s">
        <v>124</v>
      </c>
      <c r="D1510" t="s">
        <v>3322</v>
      </c>
      <c r="E1510" s="2">
        <f t="shared" si="161"/>
        <v>3800</v>
      </c>
      <c r="F1510">
        <v>3</v>
      </c>
      <c r="G1510" s="2">
        <f t="shared" si="162"/>
        <v>11400</v>
      </c>
      <c r="H1510" t="s">
        <v>138</v>
      </c>
      <c r="I1510" t="s">
        <v>141</v>
      </c>
      <c r="J1510" t="s">
        <v>1650</v>
      </c>
      <c r="K1510" t="s">
        <v>3281</v>
      </c>
      <c r="L1510">
        <v>3</v>
      </c>
      <c r="M1510">
        <v>0</v>
      </c>
      <c r="N1510" s="2">
        <f t="shared" si="163"/>
        <v>11400</v>
      </c>
      <c r="O1510" s="2">
        <f t="shared" si="167"/>
        <v>2600</v>
      </c>
      <c r="P1510" s="2">
        <f t="shared" si="164"/>
        <v>7800</v>
      </c>
      <c r="Q1510" s="2">
        <f t="shared" si="165"/>
        <v>3600</v>
      </c>
      <c r="R1510" s="3">
        <f t="shared" si="166"/>
        <v>0.31578947368421051</v>
      </c>
      <c r="S1510" t="s">
        <v>3284</v>
      </c>
      <c r="T1510" t="s">
        <v>3288</v>
      </c>
      <c r="U1510" t="s">
        <v>3291</v>
      </c>
      <c r="V1510" t="s">
        <v>3293</v>
      </c>
      <c r="W1510" t="s">
        <v>3296</v>
      </c>
      <c r="X1510" t="s">
        <v>3300</v>
      </c>
      <c r="Y1510" t="s">
        <v>3307</v>
      </c>
      <c r="Z1510" t="s">
        <v>3310</v>
      </c>
      <c r="AA1510" t="s">
        <v>3314</v>
      </c>
    </row>
    <row r="1511" spans="1:27" x14ac:dyDescent="0.25">
      <c r="A1511" s="1">
        <v>45474</v>
      </c>
      <c r="B1511" t="s">
        <v>54</v>
      </c>
      <c r="C1511" t="s">
        <v>135</v>
      </c>
      <c r="D1511" t="s">
        <v>3322</v>
      </c>
      <c r="E1511" s="2">
        <f t="shared" si="161"/>
        <v>3800</v>
      </c>
      <c r="F1511">
        <v>4</v>
      </c>
      <c r="G1511" s="2">
        <f t="shared" si="162"/>
        <v>15200</v>
      </c>
      <c r="H1511" t="s">
        <v>137</v>
      </c>
      <c r="I1511" t="s">
        <v>139</v>
      </c>
      <c r="J1511" t="s">
        <v>1651</v>
      </c>
      <c r="K1511" t="s">
        <v>3281</v>
      </c>
      <c r="L1511">
        <v>4</v>
      </c>
      <c r="M1511">
        <v>0</v>
      </c>
      <c r="N1511" s="2">
        <f t="shared" si="163"/>
        <v>15200</v>
      </c>
      <c r="O1511" s="2">
        <f t="shared" si="167"/>
        <v>900</v>
      </c>
      <c r="P1511" s="2">
        <f t="shared" si="164"/>
        <v>3600</v>
      </c>
      <c r="Q1511" s="2">
        <f t="shared" si="165"/>
        <v>11600</v>
      </c>
      <c r="R1511" s="3">
        <f t="shared" si="166"/>
        <v>0.76315789473684215</v>
      </c>
      <c r="S1511" t="s">
        <v>3286</v>
      </c>
      <c r="T1511" t="s">
        <v>3287</v>
      </c>
      <c r="U1511" t="s">
        <v>3291</v>
      </c>
      <c r="V1511" t="s">
        <v>3294</v>
      </c>
      <c r="W1511" t="s">
        <v>3296</v>
      </c>
      <c r="X1511" t="s">
        <v>3300</v>
      </c>
      <c r="Y1511" t="s">
        <v>3307</v>
      </c>
      <c r="Z1511" t="s">
        <v>3311</v>
      </c>
      <c r="AA1511" t="s">
        <v>3315</v>
      </c>
    </row>
    <row r="1512" spans="1:27" x14ac:dyDescent="0.25">
      <c r="A1512" s="1">
        <v>45474</v>
      </c>
      <c r="B1512" t="s">
        <v>118</v>
      </c>
      <c r="C1512" t="s">
        <v>125</v>
      </c>
      <c r="D1512" t="s">
        <v>3319</v>
      </c>
      <c r="E1512" s="2">
        <f t="shared" si="161"/>
        <v>1300</v>
      </c>
      <c r="F1512">
        <v>2</v>
      </c>
      <c r="G1512" s="2">
        <f t="shared" si="162"/>
        <v>2600</v>
      </c>
      <c r="H1512" t="s">
        <v>138</v>
      </c>
      <c r="I1512" t="s">
        <v>139</v>
      </c>
      <c r="J1512" t="s">
        <v>1652</v>
      </c>
      <c r="K1512" t="s">
        <v>3281</v>
      </c>
      <c r="L1512">
        <v>2</v>
      </c>
      <c r="M1512">
        <v>0</v>
      </c>
      <c r="N1512" s="2">
        <f t="shared" si="163"/>
        <v>2600</v>
      </c>
      <c r="O1512" s="2">
        <f t="shared" si="167"/>
        <v>5000</v>
      </c>
      <c r="P1512" s="2">
        <f t="shared" si="164"/>
        <v>10000</v>
      </c>
      <c r="Q1512" s="2">
        <f t="shared" si="165"/>
        <v>-7400</v>
      </c>
      <c r="R1512" s="3">
        <f t="shared" si="166"/>
        <v>-2.8461538461538463</v>
      </c>
      <c r="S1512" t="s">
        <v>3286</v>
      </c>
      <c r="T1512" t="s">
        <v>3288</v>
      </c>
      <c r="U1512" t="s">
        <v>3291</v>
      </c>
      <c r="V1512" t="s">
        <v>3293</v>
      </c>
      <c r="W1512" t="s">
        <v>3296</v>
      </c>
      <c r="X1512" t="s">
        <v>3300</v>
      </c>
      <c r="Y1512" t="s">
        <v>3308</v>
      </c>
      <c r="Z1512" t="s">
        <v>3310</v>
      </c>
      <c r="AA1512" t="s">
        <v>3313</v>
      </c>
    </row>
    <row r="1513" spans="1:27" x14ac:dyDescent="0.25">
      <c r="A1513" s="1">
        <v>45474</v>
      </c>
      <c r="B1513" t="s">
        <v>99</v>
      </c>
      <c r="C1513" t="s">
        <v>127</v>
      </c>
      <c r="D1513" t="s">
        <v>3317</v>
      </c>
      <c r="E1513" s="2">
        <f t="shared" si="161"/>
        <v>6800</v>
      </c>
      <c r="F1513">
        <v>2</v>
      </c>
      <c r="G1513" s="2">
        <f t="shared" si="162"/>
        <v>13600</v>
      </c>
      <c r="H1513" t="s">
        <v>137</v>
      </c>
      <c r="I1513" t="s">
        <v>141</v>
      </c>
      <c r="J1513" t="s">
        <v>1653</v>
      </c>
      <c r="K1513" t="s">
        <v>3281</v>
      </c>
      <c r="L1513">
        <v>2</v>
      </c>
      <c r="M1513">
        <v>0</v>
      </c>
      <c r="N1513" s="2">
        <f t="shared" si="163"/>
        <v>13600</v>
      </c>
      <c r="O1513" s="2">
        <f t="shared" si="167"/>
        <v>900</v>
      </c>
      <c r="P1513" s="2">
        <f t="shared" si="164"/>
        <v>1800</v>
      </c>
      <c r="Q1513" s="2">
        <f t="shared" si="165"/>
        <v>11800</v>
      </c>
      <c r="R1513" s="3">
        <f t="shared" si="166"/>
        <v>0.86764705882352944</v>
      </c>
      <c r="S1513" t="s">
        <v>3286</v>
      </c>
      <c r="T1513" t="s">
        <v>3289</v>
      </c>
      <c r="U1513" t="s">
        <v>3291</v>
      </c>
      <c r="V1513" t="s">
        <v>3292</v>
      </c>
      <c r="W1513" t="s">
        <v>3296</v>
      </c>
      <c r="X1513" t="s">
        <v>3300</v>
      </c>
      <c r="Y1513" t="s">
        <v>3308</v>
      </c>
      <c r="Z1513" t="s">
        <v>3310</v>
      </c>
      <c r="AA1513" t="s">
        <v>3315</v>
      </c>
    </row>
    <row r="1514" spans="1:27" x14ac:dyDescent="0.25">
      <c r="A1514" s="1">
        <v>45474</v>
      </c>
      <c r="B1514" t="s">
        <v>68</v>
      </c>
      <c r="C1514" t="s">
        <v>134</v>
      </c>
      <c r="D1514" t="s">
        <v>3319</v>
      </c>
      <c r="E1514" s="2">
        <f t="shared" si="161"/>
        <v>1300</v>
      </c>
      <c r="F1514">
        <v>4</v>
      </c>
      <c r="G1514" s="2">
        <f t="shared" si="162"/>
        <v>5200</v>
      </c>
      <c r="H1514" t="s">
        <v>138</v>
      </c>
      <c r="I1514" t="s">
        <v>140</v>
      </c>
      <c r="J1514" t="s">
        <v>1654</v>
      </c>
      <c r="K1514" t="s">
        <v>3281</v>
      </c>
      <c r="L1514">
        <v>4</v>
      </c>
      <c r="M1514">
        <v>50</v>
      </c>
      <c r="N1514" s="2">
        <f t="shared" si="163"/>
        <v>5150</v>
      </c>
      <c r="O1514" s="2">
        <f t="shared" si="167"/>
        <v>400</v>
      </c>
      <c r="P1514" s="2">
        <f t="shared" si="164"/>
        <v>1600</v>
      </c>
      <c r="Q1514" s="2">
        <f t="shared" si="165"/>
        <v>3550</v>
      </c>
      <c r="R1514" s="3">
        <f t="shared" si="166"/>
        <v>0.68932038834951459</v>
      </c>
      <c r="S1514" t="s">
        <v>3284</v>
      </c>
      <c r="T1514" t="s">
        <v>3289</v>
      </c>
      <c r="U1514" t="s">
        <v>3291</v>
      </c>
      <c r="V1514" t="s">
        <v>3294</v>
      </c>
      <c r="W1514" t="s">
        <v>3296</v>
      </c>
      <c r="X1514" t="s">
        <v>3300</v>
      </c>
      <c r="Y1514" t="s">
        <v>3307</v>
      </c>
      <c r="Z1514" t="s">
        <v>3310</v>
      </c>
      <c r="AA1514" t="s">
        <v>3313</v>
      </c>
    </row>
    <row r="1515" spans="1:27" x14ac:dyDescent="0.25">
      <c r="A1515" s="1">
        <v>45474</v>
      </c>
      <c r="B1515" t="s">
        <v>77</v>
      </c>
      <c r="C1515" t="s">
        <v>123</v>
      </c>
      <c r="D1515" t="s">
        <v>3329</v>
      </c>
      <c r="E1515" s="2">
        <f t="shared" si="161"/>
        <v>800</v>
      </c>
      <c r="F1515">
        <v>2</v>
      </c>
      <c r="G1515" s="2">
        <f t="shared" si="162"/>
        <v>1600</v>
      </c>
      <c r="H1515" t="s">
        <v>137</v>
      </c>
      <c r="I1515" t="s">
        <v>140</v>
      </c>
      <c r="J1515" t="s">
        <v>1655</v>
      </c>
      <c r="K1515" t="s">
        <v>3282</v>
      </c>
      <c r="L1515">
        <v>2</v>
      </c>
      <c r="M1515">
        <v>0</v>
      </c>
      <c r="N1515" s="2">
        <f t="shared" si="163"/>
        <v>1600</v>
      </c>
      <c r="O1515" s="2">
        <f t="shared" si="167"/>
        <v>4200</v>
      </c>
      <c r="P1515" s="2">
        <f t="shared" si="164"/>
        <v>8400</v>
      </c>
      <c r="Q1515" s="2">
        <f t="shared" si="165"/>
        <v>-6800</v>
      </c>
      <c r="R1515" s="3">
        <f t="shared" si="166"/>
        <v>-4.25</v>
      </c>
      <c r="S1515" t="s">
        <v>3284</v>
      </c>
      <c r="T1515" t="s">
        <v>3287</v>
      </c>
      <c r="U1515" t="s">
        <v>3291</v>
      </c>
      <c r="V1515" t="s">
        <v>3293</v>
      </c>
      <c r="W1515" t="s">
        <v>3296</v>
      </c>
      <c r="X1515" t="s">
        <v>3300</v>
      </c>
      <c r="Y1515" t="s">
        <v>3309</v>
      </c>
      <c r="Z1515" t="s">
        <v>3310</v>
      </c>
      <c r="AA1515" t="s">
        <v>3315</v>
      </c>
    </row>
    <row r="1516" spans="1:27" x14ac:dyDescent="0.25">
      <c r="A1516" s="1">
        <v>45474</v>
      </c>
      <c r="B1516" t="s">
        <v>53</v>
      </c>
      <c r="C1516" t="s">
        <v>124</v>
      </c>
      <c r="D1516" t="s">
        <v>3321</v>
      </c>
      <c r="E1516" s="2">
        <f t="shared" si="161"/>
        <v>5800</v>
      </c>
      <c r="F1516">
        <v>5</v>
      </c>
      <c r="G1516" s="2">
        <f t="shared" si="162"/>
        <v>29000</v>
      </c>
      <c r="H1516" t="s">
        <v>136</v>
      </c>
      <c r="I1516" t="s">
        <v>140</v>
      </c>
      <c r="J1516" t="s">
        <v>1656</v>
      </c>
      <c r="K1516" t="s">
        <v>3281</v>
      </c>
      <c r="L1516">
        <v>5</v>
      </c>
      <c r="M1516">
        <v>0</v>
      </c>
      <c r="N1516" s="2">
        <f t="shared" si="163"/>
        <v>29000</v>
      </c>
      <c r="O1516" s="2">
        <f t="shared" si="167"/>
        <v>2600</v>
      </c>
      <c r="P1516" s="2">
        <f t="shared" si="164"/>
        <v>13000</v>
      </c>
      <c r="Q1516" s="2">
        <f t="shared" si="165"/>
        <v>16000</v>
      </c>
      <c r="R1516" s="3">
        <f t="shared" si="166"/>
        <v>0.55172413793103448</v>
      </c>
      <c r="S1516" t="s">
        <v>3286</v>
      </c>
      <c r="T1516" t="s">
        <v>3288</v>
      </c>
      <c r="U1516" t="s">
        <v>3291</v>
      </c>
      <c r="V1516" t="s">
        <v>3292</v>
      </c>
      <c r="W1516" t="s">
        <v>3296</v>
      </c>
      <c r="X1516" t="s">
        <v>3300</v>
      </c>
      <c r="Y1516" t="s">
        <v>3308</v>
      </c>
      <c r="Z1516" t="s">
        <v>3311</v>
      </c>
      <c r="AA1516" t="s">
        <v>3315</v>
      </c>
    </row>
    <row r="1517" spans="1:27" x14ac:dyDescent="0.25">
      <c r="A1517" s="1">
        <v>45475</v>
      </c>
      <c r="B1517" t="s">
        <v>110</v>
      </c>
      <c r="C1517" t="s">
        <v>129</v>
      </c>
      <c r="D1517" t="s">
        <v>3322</v>
      </c>
      <c r="E1517" s="2">
        <f t="shared" si="161"/>
        <v>3800</v>
      </c>
      <c r="F1517">
        <v>3</v>
      </c>
      <c r="G1517" s="2">
        <f t="shared" si="162"/>
        <v>11400</v>
      </c>
      <c r="H1517" t="s">
        <v>136</v>
      </c>
      <c r="I1517" t="s">
        <v>141</v>
      </c>
      <c r="J1517" t="s">
        <v>1657</v>
      </c>
      <c r="K1517" t="s">
        <v>3281</v>
      </c>
      <c r="L1517">
        <v>3</v>
      </c>
      <c r="M1517">
        <v>0</v>
      </c>
      <c r="N1517" s="2">
        <f t="shared" si="163"/>
        <v>11400</v>
      </c>
      <c r="O1517" s="2">
        <f t="shared" si="167"/>
        <v>1800</v>
      </c>
      <c r="P1517" s="2">
        <f t="shared" si="164"/>
        <v>5400</v>
      </c>
      <c r="Q1517" s="2">
        <f t="shared" si="165"/>
        <v>6000</v>
      </c>
      <c r="R1517" s="3">
        <f t="shared" si="166"/>
        <v>0.52631578947368418</v>
      </c>
      <c r="S1517" t="s">
        <v>3284</v>
      </c>
      <c r="T1517" t="s">
        <v>3289</v>
      </c>
      <c r="U1517" t="s">
        <v>3290</v>
      </c>
      <c r="V1517" t="s">
        <v>3294</v>
      </c>
      <c r="W1517" t="s">
        <v>3296</v>
      </c>
      <c r="X1517" t="s">
        <v>3301</v>
      </c>
      <c r="Y1517" t="s">
        <v>3308</v>
      </c>
      <c r="Z1517" t="s">
        <v>3311</v>
      </c>
      <c r="AA1517" t="s">
        <v>3312</v>
      </c>
    </row>
    <row r="1518" spans="1:27" x14ac:dyDescent="0.25">
      <c r="A1518" s="1">
        <v>45475</v>
      </c>
      <c r="B1518" t="s">
        <v>44</v>
      </c>
      <c r="C1518" t="s">
        <v>133</v>
      </c>
      <c r="D1518" t="s">
        <v>3320</v>
      </c>
      <c r="E1518" s="2">
        <f t="shared" si="161"/>
        <v>2800</v>
      </c>
      <c r="F1518">
        <v>3</v>
      </c>
      <c r="G1518" s="2">
        <f t="shared" si="162"/>
        <v>8400</v>
      </c>
      <c r="H1518" t="s">
        <v>136</v>
      </c>
      <c r="I1518" t="s">
        <v>140</v>
      </c>
      <c r="J1518" t="s">
        <v>1658</v>
      </c>
      <c r="K1518" t="s">
        <v>3281</v>
      </c>
      <c r="L1518">
        <v>3</v>
      </c>
      <c r="M1518">
        <v>0</v>
      </c>
      <c r="N1518" s="2">
        <f t="shared" si="163"/>
        <v>8400</v>
      </c>
      <c r="O1518" s="2">
        <f t="shared" si="167"/>
        <v>1800</v>
      </c>
      <c r="P1518" s="2">
        <f t="shared" si="164"/>
        <v>5400</v>
      </c>
      <c r="Q1518" s="2">
        <f t="shared" si="165"/>
        <v>3000</v>
      </c>
      <c r="R1518" s="3">
        <f t="shared" si="166"/>
        <v>0.35714285714285715</v>
      </c>
      <c r="S1518" t="s">
        <v>3284</v>
      </c>
      <c r="T1518" t="s">
        <v>3289</v>
      </c>
      <c r="U1518" t="s">
        <v>3291</v>
      </c>
      <c r="V1518" t="s">
        <v>3293</v>
      </c>
      <c r="W1518" t="s">
        <v>3296</v>
      </c>
      <c r="X1518" t="s">
        <v>3301</v>
      </c>
      <c r="Y1518" t="s">
        <v>3308</v>
      </c>
      <c r="Z1518" t="s">
        <v>3310</v>
      </c>
      <c r="AA1518" t="s">
        <v>3312</v>
      </c>
    </row>
    <row r="1519" spans="1:27" x14ac:dyDescent="0.25">
      <c r="A1519" s="1">
        <v>45475</v>
      </c>
      <c r="B1519" t="s">
        <v>78</v>
      </c>
      <c r="C1519" t="s">
        <v>124</v>
      </c>
      <c r="D1519" t="s">
        <v>3320</v>
      </c>
      <c r="E1519" s="2">
        <f t="shared" si="161"/>
        <v>2800</v>
      </c>
      <c r="F1519">
        <v>5</v>
      </c>
      <c r="G1519" s="2">
        <f t="shared" si="162"/>
        <v>14000</v>
      </c>
      <c r="H1519" t="s">
        <v>138</v>
      </c>
      <c r="I1519" t="s">
        <v>141</v>
      </c>
      <c r="J1519" t="s">
        <v>1659</v>
      </c>
      <c r="K1519" t="s">
        <v>3281</v>
      </c>
      <c r="L1519">
        <v>5</v>
      </c>
      <c r="M1519">
        <v>0</v>
      </c>
      <c r="N1519" s="2">
        <f t="shared" si="163"/>
        <v>14000</v>
      </c>
      <c r="O1519" s="2">
        <f t="shared" si="167"/>
        <v>2600</v>
      </c>
      <c r="P1519" s="2">
        <f t="shared" si="164"/>
        <v>13000</v>
      </c>
      <c r="Q1519" s="2">
        <f t="shared" si="165"/>
        <v>1000</v>
      </c>
      <c r="R1519" s="3">
        <f t="shared" si="166"/>
        <v>7.1428571428571425E-2</v>
      </c>
      <c r="S1519" t="s">
        <v>3284</v>
      </c>
      <c r="T1519" t="s">
        <v>3288</v>
      </c>
      <c r="U1519" t="s">
        <v>3291</v>
      </c>
      <c r="V1519" t="s">
        <v>3292</v>
      </c>
      <c r="W1519" t="s">
        <v>3296</v>
      </c>
      <c r="X1519" t="s">
        <v>3301</v>
      </c>
      <c r="Y1519" t="s">
        <v>3308</v>
      </c>
      <c r="Z1519" t="s">
        <v>3310</v>
      </c>
      <c r="AA1519" t="s">
        <v>3314</v>
      </c>
    </row>
    <row r="1520" spans="1:27" x14ac:dyDescent="0.25">
      <c r="A1520" s="1">
        <v>45475</v>
      </c>
      <c r="B1520" t="s">
        <v>63</v>
      </c>
      <c r="C1520" t="s">
        <v>129</v>
      </c>
      <c r="D1520" t="s">
        <v>3322</v>
      </c>
      <c r="E1520" s="2">
        <f t="shared" si="161"/>
        <v>3800</v>
      </c>
      <c r="F1520">
        <v>1</v>
      </c>
      <c r="G1520" s="2">
        <f t="shared" si="162"/>
        <v>3800</v>
      </c>
      <c r="H1520" t="s">
        <v>136</v>
      </c>
      <c r="I1520" t="s">
        <v>139</v>
      </c>
      <c r="J1520" t="s">
        <v>1660</v>
      </c>
      <c r="K1520" t="s">
        <v>3281</v>
      </c>
      <c r="L1520">
        <v>1</v>
      </c>
      <c r="M1520">
        <v>0</v>
      </c>
      <c r="N1520" s="2">
        <f t="shared" si="163"/>
        <v>3800</v>
      </c>
      <c r="O1520" s="2">
        <f t="shared" si="167"/>
        <v>5000</v>
      </c>
      <c r="P1520" s="2">
        <f t="shared" si="164"/>
        <v>5000</v>
      </c>
      <c r="Q1520" s="2">
        <f t="shared" si="165"/>
        <v>-1200</v>
      </c>
      <c r="R1520" s="3">
        <f t="shared" si="166"/>
        <v>-0.31578947368421051</v>
      </c>
      <c r="S1520" t="s">
        <v>3285</v>
      </c>
      <c r="T1520" t="s">
        <v>3288</v>
      </c>
      <c r="U1520" t="s">
        <v>3291</v>
      </c>
      <c r="V1520" t="s">
        <v>3294</v>
      </c>
      <c r="W1520" t="s">
        <v>3296</v>
      </c>
      <c r="X1520" t="s">
        <v>3301</v>
      </c>
      <c r="Y1520" t="s">
        <v>3308</v>
      </c>
      <c r="Z1520" t="s">
        <v>3310</v>
      </c>
      <c r="AA1520" t="s">
        <v>3312</v>
      </c>
    </row>
    <row r="1521" spans="1:27" x14ac:dyDescent="0.25">
      <c r="A1521" s="1">
        <v>45475</v>
      </c>
      <c r="B1521" t="s">
        <v>49</v>
      </c>
      <c r="C1521" t="s">
        <v>135</v>
      </c>
      <c r="D1521" t="s">
        <v>3317</v>
      </c>
      <c r="E1521" s="2">
        <f t="shared" si="161"/>
        <v>6800</v>
      </c>
      <c r="F1521">
        <v>1</v>
      </c>
      <c r="G1521" s="2">
        <f t="shared" si="162"/>
        <v>6800</v>
      </c>
      <c r="H1521" t="s">
        <v>136</v>
      </c>
      <c r="I1521" t="s">
        <v>140</v>
      </c>
      <c r="J1521" t="s">
        <v>1661</v>
      </c>
      <c r="K1521" t="s">
        <v>3281</v>
      </c>
      <c r="L1521">
        <v>1</v>
      </c>
      <c r="M1521">
        <v>0</v>
      </c>
      <c r="N1521" s="2">
        <f t="shared" si="163"/>
        <v>6800</v>
      </c>
      <c r="O1521" s="2">
        <f t="shared" si="167"/>
        <v>1800</v>
      </c>
      <c r="P1521" s="2">
        <f t="shared" si="164"/>
        <v>1800</v>
      </c>
      <c r="Q1521" s="2">
        <f t="shared" si="165"/>
        <v>5000</v>
      </c>
      <c r="R1521" s="3">
        <f t="shared" si="166"/>
        <v>0.73529411764705888</v>
      </c>
      <c r="S1521" t="s">
        <v>3284</v>
      </c>
      <c r="T1521" t="s">
        <v>3289</v>
      </c>
      <c r="U1521" t="s">
        <v>3291</v>
      </c>
      <c r="V1521" t="s">
        <v>3294</v>
      </c>
      <c r="W1521" t="s">
        <v>3296</v>
      </c>
      <c r="X1521" t="s">
        <v>3301</v>
      </c>
      <c r="Y1521" t="s">
        <v>3309</v>
      </c>
      <c r="Z1521" t="s">
        <v>3311</v>
      </c>
      <c r="AA1521" t="s">
        <v>3312</v>
      </c>
    </row>
    <row r="1522" spans="1:27" x14ac:dyDescent="0.25">
      <c r="A1522" s="1">
        <v>45475</v>
      </c>
      <c r="B1522" t="s">
        <v>32</v>
      </c>
      <c r="C1522" t="s">
        <v>133</v>
      </c>
      <c r="D1522" t="s">
        <v>3320</v>
      </c>
      <c r="E1522" s="2">
        <f t="shared" si="161"/>
        <v>2800</v>
      </c>
      <c r="F1522">
        <v>4</v>
      </c>
      <c r="G1522" s="2">
        <f t="shared" si="162"/>
        <v>11200</v>
      </c>
      <c r="H1522" t="s">
        <v>138</v>
      </c>
      <c r="I1522" t="s">
        <v>141</v>
      </c>
      <c r="J1522" t="s">
        <v>1662</v>
      </c>
      <c r="K1522" t="s">
        <v>3281</v>
      </c>
      <c r="L1522">
        <v>4</v>
      </c>
      <c r="M1522">
        <v>0</v>
      </c>
      <c r="N1522" s="2">
        <f t="shared" si="163"/>
        <v>11200</v>
      </c>
      <c r="O1522" s="2">
        <f t="shared" si="167"/>
        <v>1800</v>
      </c>
      <c r="P1522" s="2">
        <f t="shared" si="164"/>
        <v>7200</v>
      </c>
      <c r="Q1522" s="2">
        <f t="shared" si="165"/>
        <v>4000</v>
      </c>
      <c r="R1522" s="3">
        <f t="shared" si="166"/>
        <v>0.35714285714285715</v>
      </c>
      <c r="S1522" t="s">
        <v>3286</v>
      </c>
      <c r="T1522" t="s">
        <v>3287</v>
      </c>
      <c r="U1522" t="s">
        <v>3290</v>
      </c>
      <c r="V1522" t="s">
        <v>3292</v>
      </c>
      <c r="W1522" t="s">
        <v>3296</v>
      </c>
      <c r="X1522" t="s">
        <v>3301</v>
      </c>
      <c r="Y1522" t="s">
        <v>3307</v>
      </c>
      <c r="Z1522" t="s">
        <v>3310</v>
      </c>
      <c r="AA1522" t="s">
        <v>3312</v>
      </c>
    </row>
    <row r="1523" spans="1:27" x14ac:dyDescent="0.25">
      <c r="A1523" s="1">
        <v>45475</v>
      </c>
      <c r="B1523" t="s">
        <v>89</v>
      </c>
      <c r="C1523" t="s">
        <v>135</v>
      </c>
      <c r="D1523" t="s">
        <v>3320</v>
      </c>
      <c r="E1523" s="2">
        <f t="shared" si="161"/>
        <v>2800</v>
      </c>
      <c r="F1523">
        <v>5</v>
      </c>
      <c r="G1523" s="2">
        <f t="shared" si="162"/>
        <v>14000</v>
      </c>
      <c r="H1523" t="s">
        <v>136</v>
      </c>
      <c r="I1523" t="s">
        <v>139</v>
      </c>
      <c r="J1523" t="s">
        <v>1663</v>
      </c>
      <c r="K1523" t="s">
        <v>3281</v>
      </c>
      <c r="L1523">
        <v>5</v>
      </c>
      <c r="M1523">
        <v>0</v>
      </c>
      <c r="N1523" s="2">
        <f t="shared" si="163"/>
        <v>14000</v>
      </c>
      <c r="O1523" s="2">
        <f t="shared" si="167"/>
        <v>5000</v>
      </c>
      <c r="P1523" s="2">
        <f t="shared" si="164"/>
        <v>25000</v>
      </c>
      <c r="Q1523" s="2">
        <f t="shared" si="165"/>
        <v>-11000</v>
      </c>
      <c r="R1523" s="3">
        <f t="shared" si="166"/>
        <v>-0.7857142857142857</v>
      </c>
      <c r="S1523" t="s">
        <v>3286</v>
      </c>
      <c r="T1523" t="s">
        <v>3289</v>
      </c>
      <c r="U1523" t="s">
        <v>3290</v>
      </c>
      <c r="V1523" t="s">
        <v>3292</v>
      </c>
      <c r="W1523" t="s">
        <v>3296</v>
      </c>
      <c r="X1523" t="s">
        <v>3301</v>
      </c>
      <c r="Y1523" t="s">
        <v>3309</v>
      </c>
      <c r="Z1523" t="s">
        <v>3311</v>
      </c>
      <c r="AA1523" t="s">
        <v>3314</v>
      </c>
    </row>
    <row r="1524" spans="1:27" x14ac:dyDescent="0.25">
      <c r="A1524" s="1">
        <v>45475</v>
      </c>
      <c r="B1524" t="s">
        <v>84</v>
      </c>
      <c r="C1524" t="s">
        <v>130</v>
      </c>
      <c r="D1524" t="s">
        <v>3317</v>
      </c>
      <c r="E1524" s="2">
        <f t="shared" si="161"/>
        <v>6800</v>
      </c>
      <c r="F1524">
        <v>3</v>
      </c>
      <c r="G1524" s="2">
        <f t="shared" si="162"/>
        <v>20400</v>
      </c>
      <c r="H1524" t="s">
        <v>137</v>
      </c>
      <c r="I1524" t="s">
        <v>140</v>
      </c>
      <c r="J1524" t="s">
        <v>1664</v>
      </c>
      <c r="K1524" t="s">
        <v>3281</v>
      </c>
      <c r="L1524">
        <v>3</v>
      </c>
      <c r="M1524">
        <v>0</v>
      </c>
      <c r="N1524" s="2">
        <f t="shared" si="163"/>
        <v>20400</v>
      </c>
      <c r="O1524" s="2">
        <f t="shared" si="167"/>
        <v>3500</v>
      </c>
      <c r="P1524" s="2">
        <f t="shared" si="164"/>
        <v>10500</v>
      </c>
      <c r="Q1524" s="2">
        <f t="shared" si="165"/>
        <v>9900</v>
      </c>
      <c r="R1524" s="3">
        <f t="shared" si="166"/>
        <v>0.48529411764705882</v>
      </c>
      <c r="S1524" t="s">
        <v>3285</v>
      </c>
      <c r="T1524" t="s">
        <v>3287</v>
      </c>
      <c r="U1524" t="s">
        <v>3291</v>
      </c>
      <c r="V1524" t="s">
        <v>3292</v>
      </c>
      <c r="W1524" t="s">
        <v>3296</v>
      </c>
      <c r="X1524" t="s">
        <v>3301</v>
      </c>
      <c r="Y1524" t="s">
        <v>3307</v>
      </c>
      <c r="Z1524" t="s">
        <v>3310</v>
      </c>
      <c r="AA1524" t="s">
        <v>3313</v>
      </c>
    </row>
    <row r="1525" spans="1:27" x14ac:dyDescent="0.25">
      <c r="A1525" s="1">
        <v>45475</v>
      </c>
      <c r="B1525" t="s">
        <v>26</v>
      </c>
      <c r="C1525" t="s">
        <v>126</v>
      </c>
      <c r="D1525" t="s">
        <v>3318</v>
      </c>
      <c r="E1525" s="2">
        <f t="shared" si="161"/>
        <v>4800</v>
      </c>
      <c r="F1525">
        <v>4</v>
      </c>
      <c r="G1525" s="2">
        <f t="shared" si="162"/>
        <v>19200</v>
      </c>
      <c r="H1525" t="s">
        <v>138</v>
      </c>
      <c r="I1525" t="s">
        <v>139</v>
      </c>
      <c r="J1525" t="s">
        <v>1665</v>
      </c>
      <c r="K1525" t="s">
        <v>3281</v>
      </c>
      <c r="L1525">
        <v>4</v>
      </c>
      <c r="M1525">
        <v>0</v>
      </c>
      <c r="N1525" s="2">
        <f t="shared" si="163"/>
        <v>19200</v>
      </c>
      <c r="O1525" s="2">
        <f t="shared" si="167"/>
        <v>4200</v>
      </c>
      <c r="P1525" s="2">
        <f t="shared" si="164"/>
        <v>16800</v>
      </c>
      <c r="Q1525" s="2">
        <f t="shared" si="165"/>
        <v>2400</v>
      </c>
      <c r="R1525" s="3">
        <f t="shared" si="166"/>
        <v>0.125</v>
      </c>
      <c r="S1525" t="s">
        <v>3286</v>
      </c>
      <c r="T1525" t="s">
        <v>3287</v>
      </c>
      <c r="U1525" t="s">
        <v>3291</v>
      </c>
      <c r="V1525" t="s">
        <v>3292</v>
      </c>
      <c r="W1525" t="s">
        <v>3296</v>
      </c>
      <c r="X1525" t="s">
        <v>3301</v>
      </c>
      <c r="Y1525" t="s">
        <v>3307</v>
      </c>
      <c r="Z1525" t="s">
        <v>3311</v>
      </c>
      <c r="AA1525" t="s">
        <v>3315</v>
      </c>
    </row>
    <row r="1526" spans="1:27" x14ac:dyDescent="0.25">
      <c r="A1526" s="1">
        <v>45475</v>
      </c>
      <c r="B1526" t="s">
        <v>83</v>
      </c>
      <c r="C1526" t="s">
        <v>135</v>
      </c>
      <c r="D1526" t="s">
        <v>3321</v>
      </c>
      <c r="E1526" s="2">
        <f t="shared" si="161"/>
        <v>5800</v>
      </c>
      <c r="F1526">
        <v>1</v>
      </c>
      <c r="G1526" s="2">
        <f t="shared" si="162"/>
        <v>5800</v>
      </c>
      <c r="H1526" t="s">
        <v>137</v>
      </c>
      <c r="I1526" t="s">
        <v>141</v>
      </c>
      <c r="J1526" t="s">
        <v>1666</v>
      </c>
      <c r="K1526" t="s">
        <v>3281</v>
      </c>
      <c r="L1526">
        <v>1</v>
      </c>
      <c r="M1526">
        <v>0</v>
      </c>
      <c r="N1526" s="2">
        <f t="shared" si="163"/>
        <v>5800</v>
      </c>
      <c r="O1526" s="2">
        <f t="shared" si="167"/>
        <v>1800</v>
      </c>
      <c r="P1526" s="2">
        <f t="shared" si="164"/>
        <v>1800</v>
      </c>
      <c r="Q1526" s="2">
        <f t="shared" si="165"/>
        <v>4000</v>
      </c>
      <c r="R1526" s="3">
        <f t="shared" si="166"/>
        <v>0.68965517241379315</v>
      </c>
      <c r="S1526" t="s">
        <v>3285</v>
      </c>
      <c r="T1526" t="s">
        <v>3287</v>
      </c>
      <c r="U1526" t="s">
        <v>3291</v>
      </c>
      <c r="V1526" t="s">
        <v>3293</v>
      </c>
      <c r="W1526" t="s">
        <v>3296</v>
      </c>
      <c r="X1526" t="s">
        <v>3301</v>
      </c>
      <c r="Y1526" t="s">
        <v>3307</v>
      </c>
      <c r="Z1526" t="s">
        <v>3310</v>
      </c>
      <c r="AA1526" t="s">
        <v>3315</v>
      </c>
    </row>
    <row r="1527" spans="1:27" x14ac:dyDescent="0.25">
      <c r="A1527" s="1">
        <v>45475</v>
      </c>
      <c r="B1527" t="s">
        <v>33</v>
      </c>
      <c r="C1527" t="s">
        <v>128</v>
      </c>
      <c r="D1527" t="s">
        <v>3320</v>
      </c>
      <c r="E1527" s="2">
        <f t="shared" si="161"/>
        <v>2800</v>
      </c>
      <c r="F1527">
        <v>2</v>
      </c>
      <c r="G1527" s="2">
        <f t="shared" si="162"/>
        <v>5600</v>
      </c>
      <c r="H1527" t="s">
        <v>136</v>
      </c>
      <c r="I1527" t="s">
        <v>141</v>
      </c>
      <c r="J1527" t="s">
        <v>1667</v>
      </c>
      <c r="K1527" t="s">
        <v>3283</v>
      </c>
      <c r="L1527">
        <v>2</v>
      </c>
      <c r="M1527">
        <v>0</v>
      </c>
      <c r="N1527" s="2">
        <f t="shared" si="163"/>
        <v>5600</v>
      </c>
      <c r="O1527" s="2">
        <f t="shared" si="167"/>
        <v>2600</v>
      </c>
      <c r="P1527" s="2">
        <f t="shared" si="164"/>
        <v>5200</v>
      </c>
      <c r="Q1527" s="2">
        <f t="shared" si="165"/>
        <v>400</v>
      </c>
      <c r="R1527" s="3">
        <f t="shared" si="166"/>
        <v>7.1428571428571425E-2</v>
      </c>
      <c r="S1527" t="s">
        <v>3285</v>
      </c>
      <c r="T1527" t="s">
        <v>3287</v>
      </c>
      <c r="U1527" t="s">
        <v>3290</v>
      </c>
      <c r="V1527" t="s">
        <v>3293</v>
      </c>
      <c r="W1527" t="s">
        <v>3296</v>
      </c>
      <c r="X1527" t="s">
        <v>3301</v>
      </c>
      <c r="Y1527" t="s">
        <v>3309</v>
      </c>
      <c r="Z1527" t="s">
        <v>3310</v>
      </c>
      <c r="AA1527" t="s">
        <v>3312</v>
      </c>
    </row>
    <row r="1528" spans="1:27" x14ac:dyDescent="0.25">
      <c r="A1528" s="1">
        <v>45475</v>
      </c>
      <c r="B1528" t="s">
        <v>65</v>
      </c>
      <c r="C1528" t="s">
        <v>125</v>
      </c>
      <c r="D1528" t="s">
        <v>3322</v>
      </c>
      <c r="E1528" s="2">
        <f t="shared" si="161"/>
        <v>3800</v>
      </c>
      <c r="F1528">
        <v>1</v>
      </c>
      <c r="G1528" s="2">
        <f t="shared" si="162"/>
        <v>3800</v>
      </c>
      <c r="H1528" t="s">
        <v>137</v>
      </c>
      <c r="I1528" t="s">
        <v>140</v>
      </c>
      <c r="J1528" t="s">
        <v>1668</v>
      </c>
      <c r="K1528" t="s">
        <v>3281</v>
      </c>
      <c r="L1528">
        <v>1</v>
      </c>
      <c r="M1528">
        <v>0</v>
      </c>
      <c r="N1528" s="2">
        <f t="shared" si="163"/>
        <v>3800</v>
      </c>
      <c r="O1528" s="2">
        <f t="shared" si="167"/>
        <v>4200</v>
      </c>
      <c r="P1528" s="2">
        <f t="shared" si="164"/>
        <v>4200</v>
      </c>
      <c r="Q1528" s="2">
        <f t="shared" si="165"/>
        <v>-400</v>
      </c>
      <c r="R1528" s="3">
        <f t="shared" si="166"/>
        <v>-0.10526315789473684</v>
      </c>
      <c r="S1528" t="s">
        <v>3284</v>
      </c>
      <c r="T1528" t="s">
        <v>3289</v>
      </c>
      <c r="U1528" t="s">
        <v>3291</v>
      </c>
      <c r="V1528" t="s">
        <v>3295</v>
      </c>
      <c r="W1528" t="s">
        <v>3296</v>
      </c>
      <c r="X1528" t="s">
        <v>3301</v>
      </c>
      <c r="Y1528" t="s">
        <v>3309</v>
      </c>
      <c r="Z1528" t="s">
        <v>3310</v>
      </c>
      <c r="AA1528" t="s">
        <v>3312</v>
      </c>
    </row>
    <row r="1529" spans="1:27" x14ac:dyDescent="0.25">
      <c r="A1529" s="1">
        <v>45476</v>
      </c>
      <c r="B1529" t="s">
        <v>98</v>
      </c>
      <c r="C1529" t="s">
        <v>124</v>
      </c>
      <c r="D1529" t="s">
        <v>3321</v>
      </c>
      <c r="E1529" s="2">
        <f t="shared" si="161"/>
        <v>5800</v>
      </c>
      <c r="F1529">
        <v>3</v>
      </c>
      <c r="G1529" s="2">
        <f t="shared" si="162"/>
        <v>17400</v>
      </c>
      <c r="H1529" t="s">
        <v>136</v>
      </c>
      <c r="I1529" t="s">
        <v>141</v>
      </c>
      <c r="J1529" t="s">
        <v>1669</v>
      </c>
      <c r="K1529" t="s">
        <v>3281</v>
      </c>
      <c r="L1529">
        <v>3</v>
      </c>
      <c r="M1529">
        <v>0</v>
      </c>
      <c r="N1529" s="2">
        <f t="shared" si="163"/>
        <v>17400</v>
      </c>
      <c r="O1529" s="2">
        <f t="shared" si="167"/>
        <v>1000</v>
      </c>
      <c r="P1529" s="2">
        <f t="shared" si="164"/>
        <v>3000</v>
      </c>
      <c r="Q1529" s="2">
        <f t="shared" si="165"/>
        <v>14400</v>
      </c>
      <c r="R1529" s="3">
        <f t="shared" si="166"/>
        <v>0.82758620689655171</v>
      </c>
      <c r="S1529" t="s">
        <v>3284</v>
      </c>
      <c r="T1529" t="s">
        <v>3287</v>
      </c>
      <c r="U1529" t="s">
        <v>3291</v>
      </c>
      <c r="V1529" t="s">
        <v>3294</v>
      </c>
      <c r="W1529" t="s">
        <v>3296</v>
      </c>
      <c r="X1529" t="s">
        <v>3302</v>
      </c>
      <c r="Y1529" t="s">
        <v>3309</v>
      </c>
      <c r="Z1529" t="s">
        <v>3310</v>
      </c>
      <c r="AA1529" t="s">
        <v>3312</v>
      </c>
    </row>
    <row r="1530" spans="1:27" x14ac:dyDescent="0.25">
      <c r="A1530" s="1">
        <v>45476</v>
      </c>
      <c r="B1530" t="s">
        <v>41</v>
      </c>
      <c r="C1530" t="s">
        <v>123</v>
      </c>
      <c r="D1530" t="s">
        <v>3328</v>
      </c>
      <c r="E1530" s="2">
        <f t="shared" si="161"/>
        <v>1500</v>
      </c>
      <c r="F1530">
        <v>5</v>
      </c>
      <c r="G1530" s="2">
        <f t="shared" si="162"/>
        <v>7500</v>
      </c>
      <c r="H1530" t="s">
        <v>137</v>
      </c>
      <c r="I1530" t="s">
        <v>141</v>
      </c>
      <c r="J1530" t="s">
        <v>1670</v>
      </c>
      <c r="K1530" t="s">
        <v>3282</v>
      </c>
      <c r="L1530">
        <v>5</v>
      </c>
      <c r="M1530">
        <v>100</v>
      </c>
      <c r="N1530" s="2">
        <f t="shared" si="163"/>
        <v>7400</v>
      </c>
      <c r="O1530" s="2">
        <f t="shared" si="167"/>
        <v>1000</v>
      </c>
      <c r="P1530" s="2">
        <f t="shared" si="164"/>
        <v>5000</v>
      </c>
      <c r="Q1530" s="2">
        <f t="shared" si="165"/>
        <v>2400</v>
      </c>
      <c r="R1530" s="3">
        <f t="shared" si="166"/>
        <v>0.32432432432432434</v>
      </c>
      <c r="S1530" t="s">
        <v>3284</v>
      </c>
      <c r="T1530" t="s">
        <v>3289</v>
      </c>
      <c r="U1530" t="s">
        <v>3290</v>
      </c>
      <c r="V1530" t="s">
        <v>3295</v>
      </c>
      <c r="W1530" t="s">
        <v>3296</v>
      </c>
      <c r="X1530" t="s">
        <v>3302</v>
      </c>
      <c r="Y1530" t="s">
        <v>3309</v>
      </c>
      <c r="Z1530" t="s">
        <v>3311</v>
      </c>
      <c r="AA1530" t="s">
        <v>3312</v>
      </c>
    </row>
    <row r="1531" spans="1:27" x14ac:dyDescent="0.25">
      <c r="A1531" s="1">
        <v>45476</v>
      </c>
      <c r="B1531" t="s">
        <v>44</v>
      </c>
      <c r="C1531" t="s">
        <v>123</v>
      </c>
      <c r="D1531" t="s">
        <v>3328</v>
      </c>
      <c r="E1531" s="2">
        <f t="shared" si="161"/>
        <v>1500</v>
      </c>
      <c r="F1531">
        <v>4</v>
      </c>
      <c r="G1531" s="2">
        <f t="shared" si="162"/>
        <v>6000</v>
      </c>
      <c r="H1531" t="s">
        <v>138</v>
      </c>
      <c r="I1531" t="s">
        <v>141</v>
      </c>
      <c r="J1531" t="s">
        <v>1671</v>
      </c>
      <c r="K1531" t="s">
        <v>3282</v>
      </c>
      <c r="L1531">
        <v>4</v>
      </c>
      <c r="M1531">
        <v>0</v>
      </c>
      <c r="N1531" s="2">
        <f t="shared" si="163"/>
        <v>6000</v>
      </c>
      <c r="O1531" s="2">
        <f t="shared" si="167"/>
        <v>4200</v>
      </c>
      <c r="P1531" s="2">
        <f t="shared" si="164"/>
        <v>16800</v>
      </c>
      <c r="Q1531" s="2">
        <f t="shared" si="165"/>
        <v>-10800</v>
      </c>
      <c r="R1531" s="3">
        <f t="shared" si="166"/>
        <v>-1.8</v>
      </c>
      <c r="S1531" t="s">
        <v>3286</v>
      </c>
      <c r="T1531" t="s">
        <v>3289</v>
      </c>
      <c r="U1531" t="s">
        <v>3291</v>
      </c>
      <c r="V1531" t="s">
        <v>3294</v>
      </c>
      <c r="W1531" t="s">
        <v>3296</v>
      </c>
      <c r="X1531" t="s">
        <v>3302</v>
      </c>
      <c r="Y1531" t="s">
        <v>3309</v>
      </c>
      <c r="Z1531" t="s">
        <v>3310</v>
      </c>
      <c r="AA1531" t="s">
        <v>3313</v>
      </c>
    </row>
    <row r="1532" spans="1:27" x14ac:dyDescent="0.25">
      <c r="A1532" s="1">
        <v>45476</v>
      </c>
      <c r="B1532" t="s">
        <v>35</v>
      </c>
      <c r="C1532" t="s">
        <v>125</v>
      </c>
      <c r="D1532" t="s">
        <v>3321</v>
      </c>
      <c r="E1532" s="2">
        <f t="shared" si="161"/>
        <v>5800</v>
      </c>
      <c r="F1532">
        <v>2</v>
      </c>
      <c r="G1532" s="2">
        <f t="shared" si="162"/>
        <v>11600</v>
      </c>
      <c r="H1532" t="s">
        <v>136</v>
      </c>
      <c r="I1532" t="s">
        <v>141</v>
      </c>
      <c r="J1532" t="s">
        <v>1672</v>
      </c>
      <c r="K1532" t="s">
        <v>3281</v>
      </c>
      <c r="L1532">
        <v>2</v>
      </c>
      <c r="M1532">
        <v>0</v>
      </c>
      <c r="N1532" s="2">
        <f t="shared" si="163"/>
        <v>11600</v>
      </c>
      <c r="O1532" s="2">
        <f t="shared" si="167"/>
        <v>2600</v>
      </c>
      <c r="P1532" s="2">
        <f t="shared" si="164"/>
        <v>5200</v>
      </c>
      <c r="Q1532" s="2">
        <f t="shared" si="165"/>
        <v>6400</v>
      </c>
      <c r="R1532" s="3">
        <f t="shared" si="166"/>
        <v>0.55172413793103448</v>
      </c>
      <c r="S1532" t="s">
        <v>3286</v>
      </c>
      <c r="T1532" t="s">
        <v>3289</v>
      </c>
      <c r="U1532" t="s">
        <v>3291</v>
      </c>
      <c r="V1532" t="s">
        <v>3292</v>
      </c>
      <c r="W1532" t="s">
        <v>3296</v>
      </c>
      <c r="X1532" t="s">
        <v>3302</v>
      </c>
      <c r="Y1532" t="s">
        <v>3308</v>
      </c>
      <c r="Z1532" t="s">
        <v>3311</v>
      </c>
      <c r="AA1532" t="s">
        <v>3314</v>
      </c>
    </row>
    <row r="1533" spans="1:27" x14ac:dyDescent="0.25">
      <c r="A1533" s="1">
        <v>45476</v>
      </c>
      <c r="B1533" t="s">
        <v>110</v>
      </c>
      <c r="C1533" t="s">
        <v>133</v>
      </c>
      <c r="D1533" t="s">
        <v>3322</v>
      </c>
      <c r="E1533" s="2">
        <f t="shared" si="161"/>
        <v>3800</v>
      </c>
      <c r="F1533">
        <v>2</v>
      </c>
      <c r="G1533" s="2">
        <f t="shared" si="162"/>
        <v>7600</v>
      </c>
      <c r="H1533" t="s">
        <v>138</v>
      </c>
      <c r="I1533" t="s">
        <v>141</v>
      </c>
      <c r="J1533" t="s">
        <v>1673</v>
      </c>
      <c r="K1533" t="s">
        <v>3281</v>
      </c>
      <c r="L1533">
        <v>2</v>
      </c>
      <c r="M1533">
        <v>0</v>
      </c>
      <c r="N1533" s="2">
        <f t="shared" si="163"/>
        <v>7600</v>
      </c>
      <c r="O1533" s="2">
        <f t="shared" si="167"/>
        <v>3500</v>
      </c>
      <c r="P1533" s="2">
        <f t="shared" si="164"/>
        <v>7000</v>
      </c>
      <c r="Q1533" s="2">
        <f t="shared" si="165"/>
        <v>600</v>
      </c>
      <c r="R1533" s="3">
        <f t="shared" si="166"/>
        <v>7.8947368421052627E-2</v>
      </c>
      <c r="S1533" t="s">
        <v>3284</v>
      </c>
      <c r="T1533" t="s">
        <v>3289</v>
      </c>
      <c r="U1533" t="s">
        <v>3290</v>
      </c>
      <c r="V1533" t="s">
        <v>3292</v>
      </c>
      <c r="W1533" t="s">
        <v>3296</v>
      </c>
      <c r="X1533" t="s">
        <v>3302</v>
      </c>
      <c r="Y1533" t="s">
        <v>3308</v>
      </c>
      <c r="Z1533" t="s">
        <v>3311</v>
      </c>
      <c r="AA1533" t="s">
        <v>3312</v>
      </c>
    </row>
    <row r="1534" spans="1:27" x14ac:dyDescent="0.25">
      <c r="A1534" s="1">
        <v>45476</v>
      </c>
      <c r="B1534" t="s">
        <v>29</v>
      </c>
      <c r="C1534" t="s">
        <v>128</v>
      </c>
      <c r="D1534" t="s">
        <v>3318</v>
      </c>
      <c r="E1534" s="2">
        <f t="shared" si="161"/>
        <v>4800</v>
      </c>
      <c r="F1534">
        <v>4</v>
      </c>
      <c r="G1534" s="2">
        <f t="shared" si="162"/>
        <v>19200</v>
      </c>
      <c r="H1534" t="s">
        <v>138</v>
      </c>
      <c r="I1534" t="s">
        <v>140</v>
      </c>
      <c r="J1534" t="s">
        <v>1674</v>
      </c>
      <c r="K1534" t="s">
        <v>3283</v>
      </c>
      <c r="L1534">
        <v>4</v>
      </c>
      <c r="M1534">
        <v>0</v>
      </c>
      <c r="N1534" s="2">
        <f t="shared" si="163"/>
        <v>19200</v>
      </c>
      <c r="O1534" s="2">
        <f t="shared" si="167"/>
        <v>900</v>
      </c>
      <c r="P1534" s="2">
        <f t="shared" si="164"/>
        <v>3600</v>
      </c>
      <c r="Q1534" s="2">
        <f t="shared" si="165"/>
        <v>15600</v>
      </c>
      <c r="R1534" s="3">
        <f t="shared" si="166"/>
        <v>0.8125</v>
      </c>
      <c r="S1534" t="s">
        <v>3286</v>
      </c>
      <c r="T1534" t="s">
        <v>3287</v>
      </c>
      <c r="U1534" t="s">
        <v>3290</v>
      </c>
      <c r="V1534" t="s">
        <v>3294</v>
      </c>
      <c r="W1534" t="s">
        <v>3296</v>
      </c>
      <c r="X1534" t="s">
        <v>3302</v>
      </c>
      <c r="Y1534" t="s">
        <v>3309</v>
      </c>
      <c r="Z1534" t="s">
        <v>3311</v>
      </c>
      <c r="AA1534" t="s">
        <v>3312</v>
      </c>
    </row>
    <row r="1535" spans="1:27" x14ac:dyDescent="0.25">
      <c r="A1535" s="1">
        <v>45476</v>
      </c>
      <c r="B1535" t="s">
        <v>71</v>
      </c>
      <c r="C1535" t="s">
        <v>133</v>
      </c>
      <c r="D1535" t="s">
        <v>3319</v>
      </c>
      <c r="E1535" s="2">
        <f t="shared" si="161"/>
        <v>1300</v>
      </c>
      <c r="F1535">
        <v>2</v>
      </c>
      <c r="G1535" s="2">
        <f t="shared" si="162"/>
        <v>2600</v>
      </c>
      <c r="H1535" t="s">
        <v>136</v>
      </c>
      <c r="I1535" t="s">
        <v>140</v>
      </c>
      <c r="J1535" t="s">
        <v>1675</v>
      </c>
      <c r="K1535" t="s">
        <v>3281</v>
      </c>
      <c r="L1535">
        <v>2</v>
      </c>
      <c r="M1535">
        <v>0</v>
      </c>
      <c r="N1535" s="2">
        <f t="shared" si="163"/>
        <v>2600</v>
      </c>
      <c r="O1535" s="2">
        <f t="shared" si="167"/>
        <v>2600</v>
      </c>
      <c r="P1535" s="2">
        <f t="shared" si="164"/>
        <v>5200</v>
      </c>
      <c r="Q1535" s="2">
        <f t="shared" si="165"/>
        <v>-2600</v>
      </c>
      <c r="R1535" s="3">
        <f t="shared" si="166"/>
        <v>-1</v>
      </c>
      <c r="S1535" t="s">
        <v>3286</v>
      </c>
      <c r="T1535" t="s">
        <v>3289</v>
      </c>
      <c r="U1535" t="s">
        <v>3291</v>
      </c>
      <c r="V1535" t="s">
        <v>3293</v>
      </c>
      <c r="W1535" t="s">
        <v>3296</v>
      </c>
      <c r="X1535" t="s">
        <v>3302</v>
      </c>
      <c r="Y1535" t="s">
        <v>3307</v>
      </c>
      <c r="Z1535" t="s">
        <v>3310</v>
      </c>
      <c r="AA1535" t="s">
        <v>3315</v>
      </c>
    </row>
    <row r="1536" spans="1:27" x14ac:dyDescent="0.25">
      <c r="A1536" s="1">
        <v>45476</v>
      </c>
      <c r="B1536" t="s">
        <v>50</v>
      </c>
      <c r="C1536" t="s">
        <v>122</v>
      </c>
      <c r="D1536" t="s">
        <v>3322</v>
      </c>
      <c r="E1536" s="2">
        <f t="shared" si="161"/>
        <v>3800</v>
      </c>
      <c r="F1536">
        <v>2</v>
      </c>
      <c r="G1536" s="2">
        <f t="shared" si="162"/>
        <v>7600</v>
      </c>
      <c r="H1536" t="s">
        <v>138</v>
      </c>
      <c r="I1536" t="s">
        <v>140</v>
      </c>
      <c r="J1536" t="s">
        <v>1676</v>
      </c>
      <c r="K1536" t="s">
        <v>3281</v>
      </c>
      <c r="L1536">
        <v>2</v>
      </c>
      <c r="M1536">
        <v>0</v>
      </c>
      <c r="N1536" s="2">
        <f t="shared" si="163"/>
        <v>7600</v>
      </c>
      <c r="O1536" s="2">
        <f t="shared" si="167"/>
        <v>900</v>
      </c>
      <c r="P1536" s="2">
        <f t="shared" si="164"/>
        <v>1800</v>
      </c>
      <c r="Q1536" s="2">
        <f t="shared" si="165"/>
        <v>5800</v>
      </c>
      <c r="R1536" s="3">
        <f t="shared" si="166"/>
        <v>0.76315789473684215</v>
      </c>
      <c r="S1536" t="s">
        <v>3284</v>
      </c>
      <c r="T1536" t="s">
        <v>3288</v>
      </c>
      <c r="U1536" t="s">
        <v>3290</v>
      </c>
      <c r="V1536" t="s">
        <v>3293</v>
      </c>
      <c r="W1536" t="s">
        <v>3296</v>
      </c>
      <c r="X1536" t="s">
        <v>3302</v>
      </c>
      <c r="Y1536" t="s">
        <v>3309</v>
      </c>
      <c r="Z1536" t="s">
        <v>3310</v>
      </c>
      <c r="AA1536" t="s">
        <v>3314</v>
      </c>
    </row>
    <row r="1537" spans="1:27" x14ac:dyDescent="0.25">
      <c r="A1537" s="1">
        <v>45477</v>
      </c>
      <c r="B1537" t="s">
        <v>42</v>
      </c>
      <c r="C1537" t="s">
        <v>133</v>
      </c>
      <c r="D1537" t="s">
        <v>3319</v>
      </c>
      <c r="E1537" s="2">
        <f t="shared" si="161"/>
        <v>1300</v>
      </c>
      <c r="F1537">
        <v>1</v>
      </c>
      <c r="G1537" s="2">
        <f t="shared" si="162"/>
        <v>1300</v>
      </c>
      <c r="H1537" t="s">
        <v>137</v>
      </c>
      <c r="I1537" t="s">
        <v>141</v>
      </c>
      <c r="J1537" t="s">
        <v>1677</v>
      </c>
      <c r="K1537" t="s">
        <v>3281</v>
      </c>
      <c r="L1537">
        <v>1</v>
      </c>
      <c r="M1537">
        <v>0</v>
      </c>
      <c r="N1537" s="2">
        <f t="shared" si="163"/>
        <v>1300</v>
      </c>
      <c r="O1537" s="2">
        <f t="shared" si="167"/>
        <v>900</v>
      </c>
      <c r="P1537" s="2">
        <f t="shared" si="164"/>
        <v>900</v>
      </c>
      <c r="Q1537" s="2">
        <f t="shared" si="165"/>
        <v>400</v>
      </c>
      <c r="R1537" s="3">
        <f t="shared" si="166"/>
        <v>0.30769230769230771</v>
      </c>
      <c r="S1537" t="s">
        <v>3285</v>
      </c>
      <c r="T1537" t="s">
        <v>3289</v>
      </c>
      <c r="U1537" t="s">
        <v>3290</v>
      </c>
      <c r="V1537" t="s">
        <v>3293</v>
      </c>
      <c r="W1537" t="s">
        <v>3296</v>
      </c>
      <c r="X1537" t="s">
        <v>3303</v>
      </c>
      <c r="Y1537" t="s">
        <v>3307</v>
      </c>
      <c r="Z1537" t="s">
        <v>3311</v>
      </c>
      <c r="AA1537" t="s">
        <v>3314</v>
      </c>
    </row>
    <row r="1538" spans="1:27" x14ac:dyDescent="0.25">
      <c r="A1538" s="1">
        <v>45477</v>
      </c>
      <c r="B1538" t="s">
        <v>38</v>
      </c>
      <c r="C1538" t="s">
        <v>128</v>
      </c>
      <c r="D1538" t="s">
        <v>3319</v>
      </c>
      <c r="E1538" s="2">
        <f t="shared" ref="E1538:E1601" si="168">IF(AND(C1538="Cinnamon Rolls", D1538="Large Pack"), 1500,
IF(AND(C1538="Cinnamon Rolls", D1538="Small Pack"), 800,
IF(AND(C1538="Cinnamon Rolls", D1538="Party Pack"), 2800,
IF(D1538="500g",1300,
IF(D1538="1000g",2800,
IF(D1538="1500g",3800,
IF(D1538="2000g",4800,
IF(D1538="2500g",5800,
IF(D1538="3000g",6800,"")))))))))</f>
        <v>1300</v>
      </c>
      <c r="F1538">
        <v>4</v>
      </c>
      <c r="G1538" s="2">
        <f t="shared" ref="G1538:G1601" si="169">F1538*E1538</f>
        <v>5200</v>
      </c>
      <c r="H1538" t="s">
        <v>137</v>
      </c>
      <c r="I1538" t="s">
        <v>141</v>
      </c>
      <c r="J1538" t="s">
        <v>1678</v>
      </c>
      <c r="K1538" t="s">
        <v>3283</v>
      </c>
      <c r="L1538">
        <v>4</v>
      </c>
      <c r="M1538">
        <v>0</v>
      </c>
      <c r="N1538" s="2">
        <f t="shared" ref="N1538:N1601" si="170">G1538-M1538</f>
        <v>5200</v>
      </c>
      <c r="O1538" s="2">
        <f t="shared" si="167"/>
        <v>1800</v>
      </c>
      <c r="P1538" s="2">
        <f t="shared" ref="P1538:P1601" si="171">L1538*O1538</f>
        <v>7200</v>
      </c>
      <c r="Q1538" s="2">
        <f t="shared" ref="Q1538:Q1601" si="172">N1538-P1538</f>
        <v>-2000</v>
      </c>
      <c r="R1538" s="3">
        <f t="shared" ref="R1538:R1601" si="173">Q1538/N1538*100%</f>
        <v>-0.38461538461538464</v>
      </c>
      <c r="S1538" t="s">
        <v>3285</v>
      </c>
      <c r="T1538" t="s">
        <v>3289</v>
      </c>
      <c r="U1538" t="s">
        <v>3290</v>
      </c>
      <c r="V1538" t="s">
        <v>3292</v>
      </c>
      <c r="W1538" t="s">
        <v>3296</v>
      </c>
      <c r="X1538" t="s">
        <v>3303</v>
      </c>
      <c r="Y1538" t="s">
        <v>3308</v>
      </c>
      <c r="Z1538" t="s">
        <v>3311</v>
      </c>
      <c r="AA1538" t="s">
        <v>3312</v>
      </c>
    </row>
    <row r="1539" spans="1:27" x14ac:dyDescent="0.25">
      <c r="A1539" s="1">
        <v>45477</v>
      </c>
      <c r="B1539" t="s">
        <v>70</v>
      </c>
      <c r="C1539" t="s">
        <v>135</v>
      </c>
      <c r="D1539" t="s">
        <v>3320</v>
      </c>
      <c r="E1539" s="2">
        <f t="shared" si="168"/>
        <v>2800</v>
      </c>
      <c r="F1539">
        <v>2</v>
      </c>
      <c r="G1539" s="2">
        <f t="shared" si="169"/>
        <v>5600</v>
      </c>
      <c r="H1539" t="s">
        <v>137</v>
      </c>
      <c r="I1539" t="s">
        <v>141</v>
      </c>
      <c r="J1539" t="s">
        <v>1679</v>
      </c>
      <c r="K1539" t="s">
        <v>3281</v>
      </c>
      <c r="L1539">
        <v>2</v>
      </c>
      <c r="M1539">
        <v>0</v>
      </c>
      <c r="N1539" s="2">
        <f t="shared" si="170"/>
        <v>5600</v>
      </c>
      <c r="O1539" s="2">
        <f t="shared" ref="O1539:O1602" si="174">IF(AND(C1540="Cinnamon Rolls", D1540="Small Pack"), 400,
IF(AND(C1540="Cinnamon Rolls", D1540="Large Pack"), 1000,
IF(AND(C1540="Cinnamon Rolls", D1540="Party Pack"), 1300,
IF(D1540="500g", 900,
IF(D1540="1000g", 1800,
IF(D1540="1500g", 2600,
IF(D1540="2000g", 3500,
IF(D1540="2500g", 4200,
IF(D1540="3000g", 5000, "")))))))))</f>
        <v>900</v>
      </c>
      <c r="P1539" s="2">
        <f t="shared" si="171"/>
        <v>1800</v>
      </c>
      <c r="Q1539" s="2">
        <f t="shared" si="172"/>
        <v>3800</v>
      </c>
      <c r="R1539" s="3">
        <f t="shared" si="173"/>
        <v>0.6785714285714286</v>
      </c>
      <c r="S1539" t="s">
        <v>3286</v>
      </c>
      <c r="T1539" t="s">
        <v>3289</v>
      </c>
      <c r="U1539" t="s">
        <v>3290</v>
      </c>
      <c r="V1539" t="s">
        <v>3293</v>
      </c>
      <c r="W1539" t="s">
        <v>3296</v>
      </c>
      <c r="X1539" t="s">
        <v>3303</v>
      </c>
      <c r="Y1539" t="s">
        <v>3307</v>
      </c>
      <c r="Z1539" t="s">
        <v>3311</v>
      </c>
      <c r="AA1539" t="s">
        <v>3313</v>
      </c>
    </row>
    <row r="1540" spans="1:27" x14ac:dyDescent="0.25">
      <c r="A1540" s="1">
        <v>45477</v>
      </c>
      <c r="B1540" t="s">
        <v>111</v>
      </c>
      <c r="C1540" t="s">
        <v>125</v>
      </c>
      <c r="D1540" t="s">
        <v>3319</v>
      </c>
      <c r="E1540" s="2">
        <f t="shared" si="168"/>
        <v>1300</v>
      </c>
      <c r="F1540">
        <v>4</v>
      </c>
      <c r="G1540" s="2">
        <f t="shared" si="169"/>
        <v>5200</v>
      </c>
      <c r="H1540" t="s">
        <v>138</v>
      </c>
      <c r="I1540" t="s">
        <v>139</v>
      </c>
      <c r="J1540" t="s">
        <v>1680</v>
      </c>
      <c r="K1540" t="s">
        <v>3281</v>
      </c>
      <c r="L1540">
        <v>4</v>
      </c>
      <c r="M1540">
        <v>0</v>
      </c>
      <c r="N1540" s="2">
        <f t="shared" si="170"/>
        <v>5200</v>
      </c>
      <c r="O1540" s="2">
        <f t="shared" si="174"/>
        <v>2600</v>
      </c>
      <c r="P1540" s="2">
        <f t="shared" si="171"/>
        <v>10400</v>
      </c>
      <c r="Q1540" s="2">
        <f t="shared" si="172"/>
        <v>-5200</v>
      </c>
      <c r="R1540" s="3">
        <f t="shared" si="173"/>
        <v>-1</v>
      </c>
      <c r="S1540" t="s">
        <v>3286</v>
      </c>
      <c r="T1540" t="s">
        <v>3289</v>
      </c>
      <c r="U1540" t="s">
        <v>3291</v>
      </c>
      <c r="V1540" t="s">
        <v>3294</v>
      </c>
      <c r="W1540" t="s">
        <v>3296</v>
      </c>
      <c r="X1540" t="s">
        <v>3303</v>
      </c>
      <c r="Y1540" t="s">
        <v>3309</v>
      </c>
      <c r="Z1540" t="s">
        <v>3310</v>
      </c>
      <c r="AA1540" t="s">
        <v>3315</v>
      </c>
    </row>
    <row r="1541" spans="1:27" x14ac:dyDescent="0.25">
      <c r="A1541" s="1">
        <v>45477</v>
      </c>
      <c r="B1541" t="s">
        <v>31</v>
      </c>
      <c r="C1541" t="s">
        <v>133</v>
      </c>
      <c r="D1541" t="s">
        <v>3322</v>
      </c>
      <c r="E1541" s="2">
        <f t="shared" si="168"/>
        <v>3800</v>
      </c>
      <c r="F1541">
        <v>4</v>
      </c>
      <c r="G1541" s="2">
        <f t="shared" si="169"/>
        <v>15200</v>
      </c>
      <c r="H1541" t="s">
        <v>136</v>
      </c>
      <c r="I1541" t="s">
        <v>140</v>
      </c>
      <c r="J1541" t="s">
        <v>1681</v>
      </c>
      <c r="K1541" t="s">
        <v>3281</v>
      </c>
      <c r="L1541">
        <v>4</v>
      </c>
      <c r="M1541">
        <v>0</v>
      </c>
      <c r="N1541" s="2">
        <f t="shared" si="170"/>
        <v>15200</v>
      </c>
      <c r="O1541" s="2">
        <f t="shared" si="174"/>
        <v>5000</v>
      </c>
      <c r="P1541" s="2">
        <f t="shared" si="171"/>
        <v>20000</v>
      </c>
      <c r="Q1541" s="2">
        <f t="shared" si="172"/>
        <v>-4800</v>
      </c>
      <c r="R1541" s="3">
        <f t="shared" si="173"/>
        <v>-0.31578947368421051</v>
      </c>
      <c r="S1541" t="s">
        <v>3284</v>
      </c>
      <c r="T1541" t="s">
        <v>3287</v>
      </c>
      <c r="U1541" t="s">
        <v>3290</v>
      </c>
      <c r="V1541" t="s">
        <v>3293</v>
      </c>
      <c r="W1541" t="s">
        <v>3296</v>
      </c>
      <c r="X1541" t="s">
        <v>3303</v>
      </c>
      <c r="Y1541" t="s">
        <v>3307</v>
      </c>
      <c r="Z1541" t="s">
        <v>3310</v>
      </c>
      <c r="AA1541" t="s">
        <v>3313</v>
      </c>
    </row>
    <row r="1542" spans="1:27" x14ac:dyDescent="0.25">
      <c r="A1542" s="1">
        <v>45477</v>
      </c>
      <c r="B1542" t="s">
        <v>26</v>
      </c>
      <c r="C1542" t="s">
        <v>129</v>
      </c>
      <c r="D1542" t="s">
        <v>3317</v>
      </c>
      <c r="E1542" s="2">
        <f t="shared" si="168"/>
        <v>6800</v>
      </c>
      <c r="F1542">
        <v>2</v>
      </c>
      <c r="G1542" s="2">
        <f t="shared" si="169"/>
        <v>13600</v>
      </c>
      <c r="H1542" t="s">
        <v>137</v>
      </c>
      <c r="I1542" t="s">
        <v>141</v>
      </c>
      <c r="J1542" t="s">
        <v>1682</v>
      </c>
      <c r="K1542" t="s">
        <v>3281</v>
      </c>
      <c r="L1542">
        <v>2</v>
      </c>
      <c r="M1542">
        <v>0</v>
      </c>
      <c r="N1542" s="2">
        <f t="shared" si="170"/>
        <v>13600</v>
      </c>
      <c r="O1542" s="2">
        <f t="shared" si="174"/>
        <v>3500</v>
      </c>
      <c r="P1542" s="2">
        <f t="shared" si="171"/>
        <v>7000</v>
      </c>
      <c r="Q1542" s="2">
        <f t="shared" si="172"/>
        <v>6600</v>
      </c>
      <c r="R1542" s="3">
        <f t="shared" si="173"/>
        <v>0.48529411764705882</v>
      </c>
      <c r="S1542" t="s">
        <v>3284</v>
      </c>
      <c r="T1542" t="s">
        <v>3288</v>
      </c>
      <c r="U1542" t="s">
        <v>3291</v>
      </c>
      <c r="V1542" t="s">
        <v>3293</v>
      </c>
      <c r="W1542" t="s">
        <v>3296</v>
      </c>
      <c r="X1542" t="s">
        <v>3303</v>
      </c>
      <c r="Y1542" t="s">
        <v>3309</v>
      </c>
      <c r="Z1542" t="s">
        <v>3310</v>
      </c>
      <c r="AA1542" t="s">
        <v>3314</v>
      </c>
    </row>
    <row r="1543" spans="1:27" x14ac:dyDescent="0.25">
      <c r="A1543" s="1">
        <v>45477</v>
      </c>
      <c r="B1543" t="s">
        <v>34</v>
      </c>
      <c r="C1543" t="s">
        <v>131</v>
      </c>
      <c r="D1543" t="s">
        <v>3318</v>
      </c>
      <c r="E1543" s="2">
        <f t="shared" si="168"/>
        <v>4800</v>
      </c>
      <c r="F1543">
        <v>5</v>
      </c>
      <c r="G1543" s="2">
        <f t="shared" si="169"/>
        <v>24000</v>
      </c>
      <c r="H1543" t="s">
        <v>138</v>
      </c>
      <c r="I1543" t="s">
        <v>139</v>
      </c>
      <c r="J1543" t="s">
        <v>1683</v>
      </c>
      <c r="K1543" t="s">
        <v>3281</v>
      </c>
      <c r="L1543">
        <v>5</v>
      </c>
      <c r="M1543">
        <v>0</v>
      </c>
      <c r="N1543" s="2">
        <f t="shared" si="170"/>
        <v>24000</v>
      </c>
      <c r="O1543" s="2">
        <f t="shared" si="174"/>
        <v>900</v>
      </c>
      <c r="P1543" s="2">
        <f t="shared" si="171"/>
        <v>4500</v>
      </c>
      <c r="Q1543" s="2">
        <f t="shared" si="172"/>
        <v>19500</v>
      </c>
      <c r="R1543" s="3">
        <f t="shared" si="173"/>
        <v>0.8125</v>
      </c>
      <c r="S1543" t="s">
        <v>3285</v>
      </c>
      <c r="T1543" t="s">
        <v>3289</v>
      </c>
      <c r="U1543" t="s">
        <v>3290</v>
      </c>
      <c r="V1543" t="s">
        <v>3294</v>
      </c>
      <c r="W1543" t="s">
        <v>3296</v>
      </c>
      <c r="X1543" t="s">
        <v>3303</v>
      </c>
      <c r="Y1543" t="s">
        <v>3307</v>
      </c>
      <c r="Z1543" t="s">
        <v>3310</v>
      </c>
      <c r="AA1543" t="s">
        <v>3314</v>
      </c>
    </row>
    <row r="1544" spans="1:27" x14ac:dyDescent="0.25">
      <c r="A1544" s="1">
        <v>45477</v>
      </c>
      <c r="B1544" t="s">
        <v>118</v>
      </c>
      <c r="C1544" t="s">
        <v>122</v>
      </c>
      <c r="D1544" t="s">
        <v>3319</v>
      </c>
      <c r="E1544" s="2">
        <f t="shared" si="168"/>
        <v>1300</v>
      </c>
      <c r="F1544">
        <v>5</v>
      </c>
      <c r="G1544" s="2">
        <f t="shared" si="169"/>
        <v>6500</v>
      </c>
      <c r="H1544" t="s">
        <v>137</v>
      </c>
      <c r="I1544" t="s">
        <v>141</v>
      </c>
      <c r="J1544" t="s">
        <v>1684</v>
      </c>
      <c r="K1544" t="s">
        <v>3281</v>
      </c>
      <c r="L1544">
        <v>5</v>
      </c>
      <c r="M1544">
        <v>0</v>
      </c>
      <c r="N1544" s="2">
        <f t="shared" si="170"/>
        <v>6500</v>
      </c>
      <c r="O1544" s="2">
        <f t="shared" si="174"/>
        <v>4200</v>
      </c>
      <c r="P1544" s="2">
        <f t="shared" si="171"/>
        <v>21000</v>
      </c>
      <c r="Q1544" s="2">
        <f t="shared" si="172"/>
        <v>-14500</v>
      </c>
      <c r="R1544" s="3">
        <f t="shared" si="173"/>
        <v>-2.2307692307692308</v>
      </c>
      <c r="S1544" t="s">
        <v>3286</v>
      </c>
      <c r="T1544" t="s">
        <v>3287</v>
      </c>
      <c r="U1544" t="s">
        <v>3290</v>
      </c>
      <c r="V1544" t="s">
        <v>3295</v>
      </c>
      <c r="W1544" t="s">
        <v>3296</v>
      </c>
      <c r="X1544" t="s">
        <v>3303</v>
      </c>
      <c r="Y1544" t="s">
        <v>3308</v>
      </c>
      <c r="Z1544" t="s">
        <v>3311</v>
      </c>
      <c r="AA1544" t="s">
        <v>3315</v>
      </c>
    </row>
    <row r="1545" spans="1:27" x14ac:dyDescent="0.25">
      <c r="A1545" s="1">
        <v>45477</v>
      </c>
      <c r="B1545" t="s">
        <v>118</v>
      </c>
      <c r="C1545" t="s">
        <v>124</v>
      </c>
      <c r="D1545" t="s">
        <v>3321</v>
      </c>
      <c r="E1545" s="2">
        <f t="shared" si="168"/>
        <v>5800</v>
      </c>
      <c r="F1545">
        <v>5</v>
      </c>
      <c r="G1545" s="2">
        <f t="shared" si="169"/>
        <v>29000</v>
      </c>
      <c r="H1545" t="s">
        <v>137</v>
      </c>
      <c r="I1545" t="s">
        <v>139</v>
      </c>
      <c r="J1545" t="s">
        <v>1685</v>
      </c>
      <c r="K1545" t="s">
        <v>3281</v>
      </c>
      <c r="L1545">
        <v>5</v>
      </c>
      <c r="M1545">
        <v>0</v>
      </c>
      <c r="N1545" s="2">
        <f t="shared" si="170"/>
        <v>29000</v>
      </c>
      <c r="O1545" s="2">
        <f t="shared" si="174"/>
        <v>400</v>
      </c>
      <c r="P1545" s="2">
        <f t="shared" si="171"/>
        <v>2000</v>
      </c>
      <c r="Q1545" s="2">
        <f t="shared" si="172"/>
        <v>27000</v>
      </c>
      <c r="R1545" s="3">
        <f t="shared" si="173"/>
        <v>0.93103448275862066</v>
      </c>
      <c r="S1545" t="s">
        <v>3284</v>
      </c>
      <c r="T1545" t="s">
        <v>3289</v>
      </c>
      <c r="U1545" t="s">
        <v>3291</v>
      </c>
      <c r="V1545" t="s">
        <v>3294</v>
      </c>
      <c r="W1545" t="s">
        <v>3296</v>
      </c>
      <c r="X1545" t="s">
        <v>3303</v>
      </c>
      <c r="Y1545" t="s">
        <v>3308</v>
      </c>
      <c r="Z1545" t="s">
        <v>3311</v>
      </c>
      <c r="AA1545" t="s">
        <v>3315</v>
      </c>
    </row>
    <row r="1546" spans="1:27" x14ac:dyDescent="0.25">
      <c r="A1546" s="1">
        <v>45478</v>
      </c>
      <c r="B1546" t="s">
        <v>49</v>
      </c>
      <c r="C1546" t="s">
        <v>123</v>
      </c>
      <c r="D1546" t="s">
        <v>3329</v>
      </c>
      <c r="E1546" s="2">
        <f t="shared" si="168"/>
        <v>800</v>
      </c>
      <c r="F1546">
        <v>5</v>
      </c>
      <c r="G1546" s="2">
        <f t="shared" si="169"/>
        <v>4000</v>
      </c>
      <c r="H1546" t="s">
        <v>138</v>
      </c>
      <c r="I1546" t="s">
        <v>141</v>
      </c>
      <c r="J1546" t="s">
        <v>1686</v>
      </c>
      <c r="K1546" t="s">
        <v>3282</v>
      </c>
      <c r="L1546">
        <v>5</v>
      </c>
      <c r="M1546">
        <v>0</v>
      </c>
      <c r="N1546" s="2">
        <f t="shared" si="170"/>
        <v>4000</v>
      </c>
      <c r="O1546" s="2">
        <f t="shared" si="174"/>
        <v>900</v>
      </c>
      <c r="P1546" s="2">
        <f t="shared" si="171"/>
        <v>4500</v>
      </c>
      <c r="Q1546" s="2">
        <f t="shared" si="172"/>
        <v>-500</v>
      </c>
      <c r="R1546" s="3">
        <f t="shared" si="173"/>
        <v>-0.125</v>
      </c>
      <c r="S1546" t="s">
        <v>3286</v>
      </c>
      <c r="T1546" t="s">
        <v>3288</v>
      </c>
      <c r="U1546" t="s">
        <v>3290</v>
      </c>
      <c r="V1546" t="s">
        <v>3294</v>
      </c>
      <c r="W1546" t="s">
        <v>3296</v>
      </c>
      <c r="X1546" t="s">
        <v>3304</v>
      </c>
      <c r="Y1546" t="s">
        <v>3307</v>
      </c>
      <c r="Z1546" t="s">
        <v>3311</v>
      </c>
      <c r="AA1546" t="s">
        <v>3314</v>
      </c>
    </row>
    <row r="1547" spans="1:27" x14ac:dyDescent="0.25">
      <c r="A1547" s="1">
        <v>45478</v>
      </c>
      <c r="B1547" t="s">
        <v>117</v>
      </c>
      <c r="C1547" t="s">
        <v>125</v>
      </c>
      <c r="D1547" t="s">
        <v>3319</v>
      </c>
      <c r="E1547" s="2">
        <f t="shared" si="168"/>
        <v>1300</v>
      </c>
      <c r="F1547">
        <v>1</v>
      </c>
      <c r="G1547" s="2">
        <f t="shared" si="169"/>
        <v>1300</v>
      </c>
      <c r="H1547" t="s">
        <v>137</v>
      </c>
      <c r="I1547" t="s">
        <v>139</v>
      </c>
      <c r="J1547" t="s">
        <v>1687</v>
      </c>
      <c r="K1547" t="s">
        <v>3281</v>
      </c>
      <c r="L1547">
        <v>1</v>
      </c>
      <c r="M1547">
        <v>0</v>
      </c>
      <c r="N1547" s="2">
        <f t="shared" si="170"/>
        <v>1300</v>
      </c>
      <c r="O1547" s="2">
        <f t="shared" si="174"/>
        <v>4200</v>
      </c>
      <c r="P1547" s="2">
        <f t="shared" si="171"/>
        <v>4200</v>
      </c>
      <c r="Q1547" s="2">
        <f t="shared" si="172"/>
        <v>-2900</v>
      </c>
      <c r="R1547" s="3">
        <f t="shared" si="173"/>
        <v>-2.2307692307692308</v>
      </c>
      <c r="S1547" t="s">
        <v>3286</v>
      </c>
      <c r="T1547" t="s">
        <v>3289</v>
      </c>
      <c r="U1547" t="s">
        <v>3290</v>
      </c>
      <c r="V1547" t="s">
        <v>3295</v>
      </c>
      <c r="W1547" t="s">
        <v>3296</v>
      </c>
      <c r="X1547" t="s">
        <v>3304</v>
      </c>
      <c r="Y1547" t="s">
        <v>3308</v>
      </c>
      <c r="Z1547" t="s">
        <v>3310</v>
      </c>
      <c r="AA1547" t="s">
        <v>3313</v>
      </c>
    </row>
    <row r="1548" spans="1:27" x14ac:dyDescent="0.25">
      <c r="A1548" s="1">
        <v>45478</v>
      </c>
      <c r="B1548" t="s">
        <v>88</v>
      </c>
      <c r="C1548" t="s">
        <v>132</v>
      </c>
      <c r="D1548" t="s">
        <v>3321</v>
      </c>
      <c r="E1548" s="2">
        <f t="shared" si="168"/>
        <v>5800</v>
      </c>
      <c r="F1548">
        <v>4</v>
      </c>
      <c r="G1548" s="2">
        <f t="shared" si="169"/>
        <v>23200</v>
      </c>
      <c r="H1548" t="s">
        <v>137</v>
      </c>
      <c r="I1548" t="s">
        <v>140</v>
      </c>
      <c r="J1548" t="s">
        <v>1688</v>
      </c>
      <c r="K1548" t="s">
        <v>3281</v>
      </c>
      <c r="L1548">
        <v>4</v>
      </c>
      <c r="M1548">
        <v>0</v>
      </c>
      <c r="N1548" s="2">
        <f t="shared" si="170"/>
        <v>23200</v>
      </c>
      <c r="O1548" s="2">
        <f t="shared" si="174"/>
        <v>1800</v>
      </c>
      <c r="P1548" s="2">
        <f t="shared" si="171"/>
        <v>7200</v>
      </c>
      <c r="Q1548" s="2">
        <f t="shared" si="172"/>
        <v>16000</v>
      </c>
      <c r="R1548" s="3">
        <f t="shared" si="173"/>
        <v>0.68965517241379315</v>
      </c>
      <c r="S1548" t="s">
        <v>3285</v>
      </c>
      <c r="T1548" t="s">
        <v>3287</v>
      </c>
      <c r="U1548" t="s">
        <v>3291</v>
      </c>
      <c r="V1548" t="s">
        <v>3295</v>
      </c>
      <c r="W1548" t="s">
        <v>3296</v>
      </c>
      <c r="X1548" t="s">
        <v>3304</v>
      </c>
      <c r="Y1548" t="s">
        <v>3309</v>
      </c>
      <c r="Z1548" t="s">
        <v>3310</v>
      </c>
      <c r="AA1548" t="s">
        <v>3314</v>
      </c>
    </row>
    <row r="1549" spans="1:27" x14ac:dyDescent="0.25">
      <c r="A1549" s="1">
        <v>45478</v>
      </c>
      <c r="B1549" t="s">
        <v>48</v>
      </c>
      <c r="C1549" t="s">
        <v>130</v>
      </c>
      <c r="D1549" t="s">
        <v>3320</v>
      </c>
      <c r="E1549" s="2">
        <f t="shared" si="168"/>
        <v>2800</v>
      </c>
      <c r="F1549">
        <v>1</v>
      </c>
      <c r="G1549" s="2">
        <f t="shared" si="169"/>
        <v>2800</v>
      </c>
      <c r="H1549" t="s">
        <v>137</v>
      </c>
      <c r="I1549" t="s">
        <v>140</v>
      </c>
      <c r="J1549" t="s">
        <v>1689</v>
      </c>
      <c r="K1549" t="s">
        <v>3281</v>
      </c>
      <c r="L1549">
        <v>1</v>
      </c>
      <c r="M1549">
        <v>0</v>
      </c>
      <c r="N1549" s="2">
        <f t="shared" si="170"/>
        <v>2800</v>
      </c>
      <c r="O1549" s="2">
        <f t="shared" si="174"/>
        <v>2600</v>
      </c>
      <c r="P1549" s="2">
        <f t="shared" si="171"/>
        <v>2600</v>
      </c>
      <c r="Q1549" s="2">
        <f t="shared" si="172"/>
        <v>200</v>
      </c>
      <c r="R1549" s="3">
        <f t="shared" si="173"/>
        <v>7.1428571428571425E-2</v>
      </c>
      <c r="S1549" t="s">
        <v>3286</v>
      </c>
      <c r="T1549" t="s">
        <v>3288</v>
      </c>
      <c r="U1549" t="s">
        <v>3290</v>
      </c>
      <c r="V1549" t="s">
        <v>3292</v>
      </c>
      <c r="W1549" t="s">
        <v>3296</v>
      </c>
      <c r="X1549" t="s">
        <v>3304</v>
      </c>
      <c r="Y1549" t="s">
        <v>3309</v>
      </c>
      <c r="Z1549" t="s">
        <v>3310</v>
      </c>
      <c r="AA1549" t="s">
        <v>3314</v>
      </c>
    </row>
    <row r="1550" spans="1:27" x14ac:dyDescent="0.25">
      <c r="A1550" s="1">
        <v>45478</v>
      </c>
      <c r="B1550" t="s">
        <v>81</v>
      </c>
      <c r="C1550" t="s">
        <v>134</v>
      </c>
      <c r="D1550" t="s">
        <v>3322</v>
      </c>
      <c r="E1550" s="2">
        <f t="shared" si="168"/>
        <v>3800</v>
      </c>
      <c r="F1550">
        <v>5</v>
      </c>
      <c r="G1550" s="2">
        <f t="shared" si="169"/>
        <v>19000</v>
      </c>
      <c r="H1550" t="s">
        <v>137</v>
      </c>
      <c r="I1550" t="s">
        <v>139</v>
      </c>
      <c r="J1550" t="s">
        <v>1690</v>
      </c>
      <c r="K1550" t="s">
        <v>3281</v>
      </c>
      <c r="L1550">
        <v>5</v>
      </c>
      <c r="M1550">
        <v>0</v>
      </c>
      <c r="N1550" s="2">
        <f t="shared" si="170"/>
        <v>19000</v>
      </c>
      <c r="O1550" s="2">
        <f t="shared" si="174"/>
        <v>3500</v>
      </c>
      <c r="P1550" s="2">
        <f t="shared" si="171"/>
        <v>17500</v>
      </c>
      <c r="Q1550" s="2">
        <f t="shared" si="172"/>
        <v>1500</v>
      </c>
      <c r="R1550" s="3">
        <f t="shared" si="173"/>
        <v>7.8947368421052627E-2</v>
      </c>
      <c r="S1550" t="s">
        <v>3284</v>
      </c>
      <c r="T1550" t="s">
        <v>3289</v>
      </c>
      <c r="U1550" t="s">
        <v>3291</v>
      </c>
      <c r="V1550" t="s">
        <v>3294</v>
      </c>
      <c r="W1550" t="s">
        <v>3296</v>
      </c>
      <c r="X1550" t="s">
        <v>3304</v>
      </c>
      <c r="Y1550" t="s">
        <v>3308</v>
      </c>
      <c r="Z1550" t="s">
        <v>3310</v>
      </c>
      <c r="AA1550" t="s">
        <v>3312</v>
      </c>
    </row>
    <row r="1551" spans="1:27" x14ac:dyDescent="0.25">
      <c r="A1551" s="1">
        <v>45479</v>
      </c>
      <c r="B1551" t="s">
        <v>61</v>
      </c>
      <c r="C1551" t="s">
        <v>125</v>
      </c>
      <c r="D1551" t="s">
        <v>3318</v>
      </c>
      <c r="E1551" s="2">
        <f t="shared" si="168"/>
        <v>4800</v>
      </c>
      <c r="F1551">
        <v>1</v>
      </c>
      <c r="G1551" s="2">
        <f t="shared" si="169"/>
        <v>4800</v>
      </c>
      <c r="H1551" t="s">
        <v>138</v>
      </c>
      <c r="I1551" t="s">
        <v>140</v>
      </c>
      <c r="J1551" t="s">
        <v>1691</v>
      </c>
      <c r="K1551" t="s">
        <v>3281</v>
      </c>
      <c r="L1551">
        <v>1</v>
      </c>
      <c r="M1551">
        <v>0</v>
      </c>
      <c r="N1551" s="2">
        <f t="shared" si="170"/>
        <v>4800</v>
      </c>
      <c r="O1551" s="2">
        <f t="shared" si="174"/>
        <v>2600</v>
      </c>
      <c r="P1551" s="2">
        <f t="shared" si="171"/>
        <v>2600</v>
      </c>
      <c r="Q1551" s="2">
        <f t="shared" si="172"/>
        <v>2200</v>
      </c>
      <c r="R1551" s="3">
        <f t="shared" si="173"/>
        <v>0.45833333333333331</v>
      </c>
      <c r="S1551" t="s">
        <v>3286</v>
      </c>
      <c r="T1551" t="s">
        <v>3287</v>
      </c>
      <c r="U1551" t="s">
        <v>3291</v>
      </c>
      <c r="V1551" t="s">
        <v>3293</v>
      </c>
      <c r="W1551" t="s">
        <v>3296</v>
      </c>
      <c r="X1551" t="s">
        <v>3305</v>
      </c>
      <c r="Y1551" t="s">
        <v>3309</v>
      </c>
      <c r="Z1551" t="s">
        <v>3310</v>
      </c>
      <c r="AA1551" t="s">
        <v>3315</v>
      </c>
    </row>
    <row r="1552" spans="1:27" x14ac:dyDescent="0.25">
      <c r="A1552" s="1">
        <v>45479</v>
      </c>
      <c r="B1552" t="s">
        <v>79</v>
      </c>
      <c r="C1552" t="s">
        <v>129</v>
      </c>
      <c r="D1552" t="s">
        <v>3322</v>
      </c>
      <c r="E1552" s="2">
        <f t="shared" si="168"/>
        <v>3800</v>
      </c>
      <c r="F1552">
        <v>5</v>
      </c>
      <c r="G1552" s="2">
        <f t="shared" si="169"/>
        <v>19000</v>
      </c>
      <c r="H1552" t="s">
        <v>138</v>
      </c>
      <c r="I1552" t="s">
        <v>141</v>
      </c>
      <c r="J1552" t="s">
        <v>1692</v>
      </c>
      <c r="K1552" t="s">
        <v>3281</v>
      </c>
      <c r="L1552">
        <v>5</v>
      </c>
      <c r="M1552">
        <v>0</v>
      </c>
      <c r="N1552" s="2">
        <f t="shared" si="170"/>
        <v>19000</v>
      </c>
      <c r="O1552" s="2">
        <f t="shared" si="174"/>
        <v>4200</v>
      </c>
      <c r="P1552" s="2">
        <f t="shared" si="171"/>
        <v>21000</v>
      </c>
      <c r="Q1552" s="2">
        <f t="shared" si="172"/>
        <v>-2000</v>
      </c>
      <c r="R1552" s="3">
        <f t="shared" si="173"/>
        <v>-0.10526315789473684</v>
      </c>
      <c r="S1552" t="s">
        <v>3284</v>
      </c>
      <c r="T1552" t="s">
        <v>3287</v>
      </c>
      <c r="U1552" t="s">
        <v>3290</v>
      </c>
      <c r="V1552" t="s">
        <v>3295</v>
      </c>
      <c r="W1552" t="s">
        <v>3296</v>
      </c>
      <c r="X1552" t="s">
        <v>3305</v>
      </c>
      <c r="Y1552" t="s">
        <v>3309</v>
      </c>
      <c r="Z1552" t="s">
        <v>3311</v>
      </c>
      <c r="AA1552" t="s">
        <v>3313</v>
      </c>
    </row>
    <row r="1553" spans="1:27" x14ac:dyDescent="0.25">
      <c r="A1553" s="1">
        <v>45479</v>
      </c>
      <c r="B1553" t="s">
        <v>33</v>
      </c>
      <c r="C1553" t="s">
        <v>127</v>
      </c>
      <c r="D1553" t="s">
        <v>3321</v>
      </c>
      <c r="E1553" s="2">
        <f t="shared" si="168"/>
        <v>5800</v>
      </c>
      <c r="F1553">
        <v>3</v>
      </c>
      <c r="G1553" s="2">
        <f t="shared" si="169"/>
        <v>17400</v>
      </c>
      <c r="H1553" t="s">
        <v>136</v>
      </c>
      <c r="I1553" t="s">
        <v>139</v>
      </c>
      <c r="J1553" t="s">
        <v>1693</v>
      </c>
      <c r="K1553" t="s">
        <v>3281</v>
      </c>
      <c r="L1553">
        <v>3</v>
      </c>
      <c r="M1553">
        <v>0</v>
      </c>
      <c r="N1553" s="2">
        <f t="shared" si="170"/>
        <v>17400</v>
      </c>
      <c r="O1553" s="2">
        <f t="shared" si="174"/>
        <v>400</v>
      </c>
      <c r="P1553" s="2">
        <f t="shared" si="171"/>
        <v>1200</v>
      </c>
      <c r="Q1553" s="2">
        <f t="shared" si="172"/>
        <v>16200</v>
      </c>
      <c r="R1553" s="3">
        <f t="shared" si="173"/>
        <v>0.93103448275862066</v>
      </c>
      <c r="S1553" t="s">
        <v>3286</v>
      </c>
      <c r="T1553" t="s">
        <v>3287</v>
      </c>
      <c r="U1553" t="s">
        <v>3291</v>
      </c>
      <c r="V1553" t="s">
        <v>3292</v>
      </c>
      <c r="W1553" t="s">
        <v>3296</v>
      </c>
      <c r="X1553" t="s">
        <v>3305</v>
      </c>
      <c r="Y1553" t="s">
        <v>3308</v>
      </c>
      <c r="Z1553" t="s">
        <v>3310</v>
      </c>
      <c r="AA1553" t="s">
        <v>3312</v>
      </c>
    </row>
    <row r="1554" spans="1:27" x14ac:dyDescent="0.25">
      <c r="A1554" s="1">
        <v>45479</v>
      </c>
      <c r="B1554" t="s">
        <v>109</v>
      </c>
      <c r="C1554" t="s">
        <v>123</v>
      </c>
      <c r="D1554" t="s">
        <v>3329</v>
      </c>
      <c r="E1554" s="2">
        <f t="shared" si="168"/>
        <v>800</v>
      </c>
      <c r="F1554">
        <v>5</v>
      </c>
      <c r="G1554" s="2">
        <f t="shared" si="169"/>
        <v>4000</v>
      </c>
      <c r="H1554" t="s">
        <v>138</v>
      </c>
      <c r="I1554" t="s">
        <v>140</v>
      </c>
      <c r="J1554" t="s">
        <v>1694</v>
      </c>
      <c r="K1554" t="s">
        <v>3282</v>
      </c>
      <c r="L1554">
        <v>5</v>
      </c>
      <c r="M1554">
        <v>0</v>
      </c>
      <c r="N1554" s="2">
        <f t="shared" si="170"/>
        <v>4000</v>
      </c>
      <c r="O1554" s="2">
        <f t="shared" si="174"/>
        <v>2600</v>
      </c>
      <c r="P1554" s="2">
        <f t="shared" si="171"/>
        <v>13000</v>
      </c>
      <c r="Q1554" s="2">
        <f t="shared" si="172"/>
        <v>-9000</v>
      </c>
      <c r="R1554" s="3">
        <f t="shared" si="173"/>
        <v>-2.25</v>
      </c>
      <c r="S1554" t="s">
        <v>3286</v>
      </c>
      <c r="T1554" t="s">
        <v>3288</v>
      </c>
      <c r="U1554" t="s">
        <v>3290</v>
      </c>
      <c r="V1554" t="s">
        <v>3292</v>
      </c>
      <c r="W1554" t="s">
        <v>3296</v>
      </c>
      <c r="X1554" t="s">
        <v>3305</v>
      </c>
      <c r="Y1554" t="s">
        <v>3309</v>
      </c>
      <c r="Z1554" t="s">
        <v>3311</v>
      </c>
      <c r="AA1554" t="s">
        <v>3315</v>
      </c>
    </row>
    <row r="1555" spans="1:27" x14ac:dyDescent="0.25">
      <c r="A1555" s="1">
        <v>45479</v>
      </c>
      <c r="B1555" t="s">
        <v>43</v>
      </c>
      <c r="C1555" t="s">
        <v>134</v>
      </c>
      <c r="D1555" t="s">
        <v>3322</v>
      </c>
      <c r="E1555" s="2">
        <f t="shared" si="168"/>
        <v>3800</v>
      </c>
      <c r="F1555">
        <v>5</v>
      </c>
      <c r="G1555" s="2">
        <f t="shared" si="169"/>
        <v>19000</v>
      </c>
      <c r="H1555" t="s">
        <v>136</v>
      </c>
      <c r="I1555" t="s">
        <v>140</v>
      </c>
      <c r="J1555" t="s">
        <v>1695</v>
      </c>
      <c r="K1555" t="s">
        <v>3281</v>
      </c>
      <c r="L1555">
        <v>5</v>
      </c>
      <c r="M1555">
        <v>100</v>
      </c>
      <c r="N1555" s="2">
        <f t="shared" si="170"/>
        <v>18900</v>
      </c>
      <c r="O1555" s="2">
        <f t="shared" si="174"/>
        <v>900</v>
      </c>
      <c r="P1555" s="2">
        <f t="shared" si="171"/>
        <v>4500</v>
      </c>
      <c r="Q1555" s="2">
        <f t="shared" si="172"/>
        <v>14400</v>
      </c>
      <c r="R1555" s="3">
        <f t="shared" si="173"/>
        <v>0.76190476190476186</v>
      </c>
      <c r="S1555" t="s">
        <v>3286</v>
      </c>
      <c r="T1555" t="s">
        <v>3287</v>
      </c>
      <c r="U1555" t="s">
        <v>3291</v>
      </c>
      <c r="V1555" t="s">
        <v>3292</v>
      </c>
      <c r="W1555" t="s">
        <v>3296</v>
      </c>
      <c r="X1555" t="s">
        <v>3305</v>
      </c>
      <c r="Y1555" t="s">
        <v>3308</v>
      </c>
      <c r="Z1555" t="s">
        <v>3311</v>
      </c>
      <c r="AA1555" t="s">
        <v>3313</v>
      </c>
    </row>
    <row r="1556" spans="1:27" x14ac:dyDescent="0.25">
      <c r="A1556" s="1">
        <v>45479</v>
      </c>
      <c r="B1556" t="s">
        <v>97</v>
      </c>
      <c r="C1556" t="s">
        <v>129</v>
      </c>
      <c r="D1556" t="s">
        <v>3319</v>
      </c>
      <c r="E1556" s="2">
        <f t="shared" si="168"/>
        <v>1300</v>
      </c>
      <c r="F1556">
        <v>5</v>
      </c>
      <c r="G1556" s="2">
        <f t="shared" si="169"/>
        <v>6500</v>
      </c>
      <c r="H1556" t="s">
        <v>137</v>
      </c>
      <c r="I1556" t="s">
        <v>139</v>
      </c>
      <c r="J1556" t="s">
        <v>1696</v>
      </c>
      <c r="K1556" t="s">
        <v>3281</v>
      </c>
      <c r="L1556">
        <v>5</v>
      </c>
      <c r="M1556">
        <v>0</v>
      </c>
      <c r="N1556" s="2">
        <f t="shared" si="170"/>
        <v>6500</v>
      </c>
      <c r="O1556" s="2">
        <f t="shared" si="174"/>
        <v>1800</v>
      </c>
      <c r="P1556" s="2">
        <f t="shared" si="171"/>
        <v>9000</v>
      </c>
      <c r="Q1556" s="2">
        <f t="shared" si="172"/>
        <v>-2500</v>
      </c>
      <c r="R1556" s="3">
        <f t="shared" si="173"/>
        <v>-0.38461538461538464</v>
      </c>
      <c r="S1556" t="s">
        <v>3286</v>
      </c>
      <c r="T1556" t="s">
        <v>3288</v>
      </c>
      <c r="U1556" t="s">
        <v>3291</v>
      </c>
      <c r="V1556" t="s">
        <v>3293</v>
      </c>
      <c r="W1556" t="s">
        <v>3296</v>
      </c>
      <c r="X1556" t="s">
        <v>3305</v>
      </c>
      <c r="Y1556" t="s">
        <v>3309</v>
      </c>
      <c r="Z1556" t="s">
        <v>3311</v>
      </c>
      <c r="AA1556" t="s">
        <v>3313</v>
      </c>
    </row>
    <row r="1557" spans="1:27" x14ac:dyDescent="0.25">
      <c r="A1557" s="1">
        <v>45479</v>
      </c>
      <c r="B1557" t="s">
        <v>85</v>
      </c>
      <c r="C1557" t="s">
        <v>130</v>
      </c>
      <c r="D1557" t="s">
        <v>3320</v>
      </c>
      <c r="E1557" s="2">
        <f t="shared" si="168"/>
        <v>2800</v>
      </c>
      <c r="F1557">
        <v>3</v>
      </c>
      <c r="G1557" s="2">
        <f t="shared" si="169"/>
        <v>8400</v>
      </c>
      <c r="H1557" t="s">
        <v>137</v>
      </c>
      <c r="I1557" t="s">
        <v>139</v>
      </c>
      <c r="J1557" t="s">
        <v>1697</v>
      </c>
      <c r="K1557" t="s">
        <v>3281</v>
      </c>
      <c r="L1557">
        <v>3</v>
      </c>
      <c r="M1557">
        <v>0</v>
      </c>
      <c r="N1557" s="2">
        <f t="shared" si="170"/>
        <v>8400</v>
      </c>
      <c r="O1557" s="2">
        <f t="shared" si="174"/>
        <v>900</v>
      </c>
      <c r="P1557" s="2">
        <f t="shared" si="171"/>
        <v>2700</v>
      </c>
      <c r="Q1557" s="2">
        <f t="shared" si="172"/>
        <v>5700</v>
      </c>
      <c r="R1557" s="3">
        <f t="shared" si="173"/>
        <v>0.6785714285714286</v>
      </c>
      <c r="S1557" t="s">
        <v>3286</v>
      </c>
      <c r="T1557" t="s">
        <v>3287</v>
      </c>
      <c r="U1557" t="s">
        <v>3290</v>
      </c>
      <c r="V1557" t="s">
        <v>3292</v>
      </c>
      <c r="W1557" t="s">
        <v>3296</v>
      </c>
      <c r="X1557" t="s">
        <v>3305</v>
      </c>
      <c r="Y1557" t="s">
        <v>3307</v>
      </c>
      <c r="Z1557" t="s">
        <v>3310</v>
      </c>
      <c r="AA1557" t="s">
        <v>3315</v>
      </c>
    </row>
    <row r="1558" spans="1:27" x14ac:dyDescent="0.25">
      <c r="A1558" s="1">
        <v>45479</v>
      </c>
      <c r="B1558" t="s">
        <v>55</v>
      </c>
      <c r="C1558" t="s">
        <v>126</v>
      </c>
      <c r="D1558" t="s">
        <v>3319</v>
      </c>
      <c r="E1558" s="2">
        <f t="shared" si="168"/>
        <v>1300</v>
      </c>
      <c r="F1558">
        <v>4</v>
      </c>
      <c r="G1558" s="2">
        <f t="shared" si="169"/>
        <v>5200</v>
      </c>
      <c r="H1558" t="s">
        <v>136</v>
      </c>
      <c r="I1558" t="s">
        <v>140</v>
      </c>
      <c r="J1558" t="s">
        <v>1698</v>
      </c>
      <c r="K1558" t="s">
        <v>3281</v>
      </c>
      <c r="L1558">
        <v>4</v>
      </c>
      <c r="M1558">
        <v>0</v>
      </c>
      <c r="N1558" s="2">
        <f t="shared" si="170"/>
        <v>5200</v>
      </c>
      <c r="O1558" s="2">
        <f t="shared" si="174"/>
        <v>5000</v>
      </c>
      <c r="P1558" s="2">
        <f t="shared" si="171"/>
        <v>20000</v>
      </c>
      <c r="Q1558" s="2">
        <f t="shared" si="172"/>
        <v>-14800</v>
      </c>
      <c r="R1558" s="3">
        <f t="shared" si="173"/>
        <v>-2.8461538461538463</v>
      </c>
      <c r="S1558" t="s">
        <v>3284</v>
      </c>
      <c r="T1558" t="s">
        <v>3289</v>
      </c>
      <c r="U1558" t="s">
        <v>3290</v>
      </c>
      <c r="V1558" t="s">
        <v>3293</v>
      </c>
      <c r="W1558" t="s">
        <v>3296</v>
      </c>
      <c r="X1558" t="s">
        <v>3305</v>
      </c>
      <c r="Y1558" t="s">
        <v>3307</v>
      </c>
      <c r="Z1558" t="s">
        <v>3310</v>
      </c>
      <c r="AA1558" t="s">
        <v>3312</v>
      </c>
    </row>
    <row r="1559" spans="1:27" x14ac:dyDescent="0.25">
      <c r="A1559" s="1">
        <v>45480</v>
      </c>
      <c r="B1559" t="s">
        <v>72</v>
      </c>
      <c r="C1559" t="s">
        <v>128</v>
      </c>
      <c r="D1559" t="s">
        <v>3317</v>
      </c>
      <c r="E1559" s="2">
        <f t="shared" si="168"/>
        <v>6800</v>
      </c>
      <c r="F1559">
        <v>3</v>
      </c>
      <c r="G1559" s="2">
        <f t="shared" si="169"/>
        <v>20400</v>
      </c>
      <c r="H1559" t="s">
        <v>136</v>
      </c>
      <c r="I1559" t="s">
        <v>140</v>
      </c>
      <c r="J1559" t="s">
        <v>1699</v>
      </c>
      <c r="K1559" t="s">
        <v>3283</v>
      </c>
      <c r="L1559">
        <v>3</v>
      </c>
      <c r="M1559">
        <v>0</v>
      </c>
      <c r="N1559" s="2">
        <f t="shared" si="170"/>
        <v>20400</v>
      </c>
      <c r="O1559" s="2">
        <f t="shared" si="174"/>
        <v>3500</v>
      </c>
      <c r="P1559" s="2">
        <f t="shared" si="171"/>
        <v>10500</v>
      </c>
      <c r="Q1559" s="2">
        <f t="shared" si="172"/>
        <v>9900</v>
      </c>
      <c r="R1559" s="3">
        <f t="shared" si="173"/>
        <v>0.48529411764705882</v>
      </c>
      <c r="S1559" t="s">
        <v>3284</v>
      </c>
      <c r="T1559" t="s">
        <v>3289</v>
      </c>
      <c r="U1559" t="s">
        <v>3291</v>
      </c>
      <c r="V1559" t="s">
        <v>3292</v>
      </c>
      <c r="W1559" t="s">
        <v>3296</v>
      </c>
      <c r="X1559" t="s">
        <v>3306</v>
      </c>
      <c r="Y1559" t="s">
        <v>3309</v>
      </c>
      <c r="Z1559" t="s">
        <v>3310</v>
      </c>
      <c r="AA1559" t="s">
        <v>3313</v>
      </c>
    </row>
    <row r="1560" spans="1:27" x14ac:dyDescent="0.25">
      <c r="A1560" s="1">
        <v>45480</v>
      </c>
      <c r="B1560" t="s">
        <v>72</v>
      </c>
      <c r="C1560" t="s">
        <v>126</v>
      </c>
      <c r="D1560" t="s">
        <v>3318</v>
      </c>
      <c r="E1560" s="2">
        <f t="shared" si="168"/>
        <v>4800</v>
      </c>
      <c r="F1560">
        <v>3</v>
      </c>
      <c r="G1560" s="2">
        <f t="shared" si="169"/>
        <v>14400</v>
      </c>
      <c r="H1560" t="s">
        <v>136</v>
      </c>
      <c r="I1560" t="s">
        <v>140</v>
      </c>
      <c r="J1560" t="s">
        <v>1700</v>
      </c>
      <c r="K1560" t="s">
        <v>3281</v>
      </c>
      <c r="L1560">
        <v>3</v>
      </c>
      <c r="M1560">
        <v>0</v>
      </c>
      <c r="N1560" s="2">
        <f t="shared" si="170"/>
        <v>14400</v>
      </c>
      <c r="O1560" s="2">
        <f t="shared" si="174"/>
        <v>1800</v>
      </c>
      <c r="P1560" s="2">
        <f t="shared" si="171"/>
        <v>5400</v>
      </c>
      <c r="Q1560" s="2">
        <f t="shared" si="172"/>
        <v>9000</v>
      </c>
      <c r="R1560" s="3">
        <f t="shared" si="173"/>
        <v>0.625</v>
      </c>
      <c r="S1560" t="s">
        <v>3285</v>
      </c>
      <c r="T1560" t="s">
        <v>3287</v>
      </c>
      <c r="U1560" t="s">
        <v>3290</v>
      </c>
      <c r="V1560" t="s">
        <v>3293</v>
      </c>
      <c r="W1560" t="s">
        <v>3296</v>
      </c>
      <c r="X1560" t="s">
        <v>3306</v>
      </c>
      <c r="Y1560" t="s">
        <v>3307</v>
      </c>
      <c r="Z1560" t="s">
        <v>3311</v>
      </c>
      <c r="AA1560" t="s">
        <v>3313</v>
      </c>
    </row>
    <row r="1561" spans="1:27" x14ac:dyDescent="0.25">
      <c r="A1561" s="1">
        <v>45480</v>
      </c>
      <c r="B1561" t="s">
        <v>77</v>
      </c>
      <c r="C1561" t="s">
        <v>124</v>
      </c>
      <c r="D1561" t="s">
        <v>3320</v>
      </c>
      <c r="E1561" s="2">
        <f t="shared" si="168"/>
        <v>2800</v>
      </c>
      <c r="F1561">
        <v>5</v>
      </c>
      <c r="G1561" s="2">
        <f t="shared" si="169"/>
        <v>14000</v>
      </c>
      <c r="H1561" t="s">
        <v>137</v>
      </c>
      <c r="I1561" t="s">
        <v>140</v>
      </c>
      <c r="J1561" t="s">
        <v>1701</v>
      </c>
      <c r="K1561" t="s">
        <v>3281</v>
      </c>
      <c r="L1561">
        <v>5</v>
      </c>
      <c r="M1561">
        <v>0</v>
      </c>
      <c r="N1561" s="2">
        <f t="shared" si="170"/>
        <v>14000</v>
      </c>
      <c r="O1561" s="2">
        <f t="shared" si="174"/>
        <v>900</v>
      </c>
      <c r="P1561" s="2">
        <f t="shared" si="171"/>
        <v>4500</v>
      </c>
      <c r="Q1561" s="2">
        <f t="shared" si="172"/>
        <v>9500</v>
      </c>
      <c r="R1561" s="3">
        <f t="shared" si="173"/>
        <v>0.6785714285714286</v>
      </c>
      <c r="S1561" t="s">
        <v>3285</v>
      </c>
      <c r="T1561" t="s">
        <v>3289</v>
      </c>
      <c r="U1561" t="s">
        <v>3290</v>
      </c>
      <c r="V1561" t="s">
        <v>3292</v>
      </c>
      <c r="W1561" t="s">
        <v>3296</v>
      </c>
      <c r="X1561" t="s">
        <v>3306</v>
      </c>
      <c r="Y1561" t="s">
        <v>3307</v>
      </c>
      <c r="Z1561" t="s">
        <v>3310</v>
      </c>
      <c r="AA1561" t="s">
        <v>3314</v>
      </c>
    </row>
    <row r="1562" spans="1:27" x14ac:dyDescent="0.25">
      <c r="A1562" s="1">
        <v>45480</v>
      </c>
      <c r="B1562" t="s">
        <v>107</v>
      </c>
      <c r="C1562" t="s">
        <v>133</v>
      </c>
      <c r="D1562" t="s">
        <v>3319</v>
      </c>
      <c r="E1562" s="2">
        <f t="shared" si="168"/>
        <v>1300</v>
      </c>
      <c r="F1562">
        <v>4</v>
      </c>
      <c r="G1562" s="2">
        <f t="shared" si="169"/>
        <v>5200</v>
      </c>
      <c r="H1562" t="s">
        <v>136</v>
      </c>
      <c r="I1562" t="s">
        <v>141</v>
      </c>
      <c r="J1562" t="s">
        <v>1702</v>
      </c>
      <c r="K1562" t="s">
        <v>3281</v>
      </c>
      <c r="L1562">
        <v>4</v>
      </c>
      <c r="M1562">
        <v>50</v>
      </c>
      <c r="N1562" s="2">
        <f t="shared" si="170"/>
        <v>5150</v>
      </c>
      <c r="O1562" s="2">
        <f t="shared" si="174"/>
        <v>2600</v>
      </c>
      <c r="P1562" s="2">
        <f t="shared" si="171"/>
        <v>10400</v>
      </c>
      <c r="Q1562" s="2">
        <f t="shared" si="172"/>
        <v>-5250</v>
      </c>
      <c r="R1562" s="3">
        <f t="shared" si="173"/>
        <v>-1.0194174757281553</v>
      </c>
      <c r="S1562" t="s">
        <v>3285</v>
      </c>
      <c r="T1562" t="s">
        <v>3289</v>
      </c>
      <c r="U1562" t="s">
        <v>3291</v>
      </c>
      <c r="V1562" t="s">
        <v>3295</v>
      </c>
      <c r="W1562" t="s">
        <v>3296</v>
      </c>
      <c r="X1562" t="s">
        <v>3306</v>
      </c>
      <c r="Y1562" t="s">
        <v>3309</v>
      </c>
      <c r="Z1562" t="s">
        <v>3311</v>
      </c>
      <c r="AA1562" t="s">
        <v>3312</v>
      </c>
    </row>
    <row r="1563" spans="1:27" x14ac:dyDescent="0.25">
      <c r="A1563" s="1">
        <v>45481</v>
      </c>
      <c r="B1563" t="s">
        <v>113</v>
      </c>
      <c r="C1563" t="s">
        <v>129</v>
      </c>
      <c r="D1563" t="s">
        <v>3322</v>
      </c>
      <c r="E1563" s="2">
        <f t="shared" si="168"/>
        <v>3800</v>
      </c>
      <c r="F1563">
        <v>2</v>
      </c>
      <c r="G1563" s="2">
        <f t="shared" si="169"/>
        <v>7600</v>
      </c>
      <c r="H1563" t="s">
        <v>136</v>
      </c>
      <c r="I1563" t="s">
        <v>141</v>
      </c>
      <c r="J1563" t="s">
        <v>1703</v>
      </c>
      <c r="K1563" t="s">
        <v>3281</v>
      </c>
      <c r="L1563">
        <v>2</v>
      </c>
      <c r="M1563">
        <v>0</v>
      </c>
      <c r="N1563" s="2">
        <f t="shared" si="170"/>
        <v>7600</v>
      </c>
      <c r="O1563" s="2">
        <f t="shared" si="174"/>
        <v>4200</v>
      </c>
      <c r="P1563" s="2">
        <f t="shared" si="171"/>
        <v>8400</v>
      </c>
      <c r="Q1563" s="2">
        <f t="shared" si="172"/>
        <v>-800</v>
      </c>
      <c r="R1563" s="3">
        <f t="shared" si="173"/>
        <v>-0.10526315789473684</v>
      </c>
      <c r="S1563" t="s">
        <v>3284</v>
      </c>
      <c r="T1563" t="s">
        <v>3288</v>
      </c>
      <c r="U1563" t="s">
        <v>3291</v>
      </c>
      <c r="V1563" t="s">
        <v>3292</v>
      </c>
      <c r="W1563" t="s">
        <v>3296</v>
      </c>
      <c r="X1563" t="s">
        <v>3300</v>
      </c>
      <c r="Y1563" t="s">
        <v>3309</v>
      </c>
      <c r="Z1563" t="s">
        <v>3311</v>
      </c>
      <c r="AA1563" t="s">
        <v>3315</v>
      </c>
    </row>
    <row r="1564" spans="1:27" x14ac:dyDescent="0.25">
      <c r="A1564" s="1">
        <v>45481</v>
      </c>
      <c r="B1564" t="s">
        <v>46</v>
      </c>
      <c r="C1564" t="s">
        <v>124</v>
      </c>
      <c r="D1564" t="s">
        <v>3321</v>
      </c>
      <c r="E1564" s="2">
        <f t="shared" si="168"/>
        <v>5800</v>
      </c>
      <c r="F1564">
        <v>2</v>
      </c>
      <c r="G1564" s="2">
        <f t="shared" si="169"/>
        <v>11600</v>
      </c>
      <c r="H1564" t="s">
        <v>136</v>
      </c>
      <c r="I1564" t="s">
        <v>141</v>
      </c>
      <c r="J1564" t="s">
        <v>1704</v>
      </c>
      <c r="K1564" t="s">
        <v>3281</v>
      </c>
      <c r="L1564">
        <v>2</v>
      </c>
      <c r="M1564">
        <v>0</v>
      </c>
      <c r="N1564" s="2">
        <f t="shared" si="170"/>
        <v>11600</v>
      </c>
      <c r="O1564" s="2">
        <f t="shared" si="174"/>
        <v>5000</v>
      </c>
      <c r="P1564" s="2">
        <f t="shared" si="171"/>
        <v>10000</v>
      </c>
      <c r="Q1564" s="2">
        <f t="shared" si="172"/>
        <v>1600</v>
      </c>
      <c r="R1564" s="3">
        <f t="shared" si="173"/>
        <v>0.13793103448275862</v>
      </c>
      <c r="S1564" t="s">
        <v>3286</v>
      </c>
      <c r="T1564" t="s">
        <v>3287</v>
      </c>
      <c r="U1564" t="s">
        <v>3291</v>
      </c>
      <c r="V1564" t="s">
        <v>3295</v>
      </c>
      <c r="W1564" t="s">
        <v>3296</v>
      </c>
      <c r="X1564" t="s">
        <v>3300</v>
      </c>
      <c r="Y1564" t="s">
        <v>3309</v>
      </c>
      <c r="Z1564" t="s">
        <v>3311</v>
      </c>
      <c r="AA1564" t="s">
        <v>3315</v>
      </c>
    </row>
    <row r="1565" spans="1:27" x14ac:dyDescent="0.25">
      <c r="A1565" s="1">
        <v>45481</v>
      </c>
      <c r="B1565" t="s">
        <v>78</v>
      </c>
      <c r="C1565" t="s">
        <v>134</v>
      </c>
      <c r="D1565" t="s">
        <v>3317</v>
      </c>
      <c r="E1565" s="2">
        <f t="shared" si="168"/>
        <v>6800</v>
      </c>
      <c r="F1565">
        <v>4</v>
      </c>
      <c r="G1565" s="2">
        <f t="shared" si="169"/>
        <v>27200</v>
      </c>
      <c r="H1565" t="s">
        <v>138</v>
      </c>
      <c r="I1565" t="s">
        <v>139</v>
      </c>
      <c r="J1565" t="s">
        <v>1705</v>
      </c>
      <c r="K1565" t="s">
        <v>3281</v>
      </c>
      <c r="L1565">
        <v>4</v>
      </c>
      <c r="M1565">
        <v>0</v>
      </c>
      <c r="N1565" s="2">
        <f t="shared" si="170"/>
        <v>27200</v>
      </c>
      <c r="O1565" s="2">
        <f t="shared" si="174"/>
        <v>4200</v>
      </c>
      <c r="P1565" s="2">
        <f t="shared" si="171"/>
        <v>16800</v>
      </c>
      <c r="Q1565" s="2">
        <f t="shared" si="172"/>
        <v>10400</v>
      </c>
      <c r="R1565" s="3">
        <f t="shared" si="173"/>
        <v>0.38235294117647056</v>
      </c>
      <c r="S1565" t="s">
        <v>3286</v>
      </c>
      <c r="T1565" t="s">
        <v>3289</v>
      </c>
      <c r="U1565" t="s">
        <v>3291</v>
      </c>
      <c r="V1565" t="s">
        <v>3292</v>
      </c>
      <c r="W1565" t="s">
        <v>3296</v>
      </c>
      <c r="X1565" t="s">
        <v>3300</v>
      </c>
      <c r="Y1565" t="s">
        <v>3308</v>
      </c>
      <c r="Z1565" t="s">
        <v>3310</v>
      </c>
      <c r="AA1565" t="s">
        <v>3312</v>
      </c>
    </row>
    <row r="1566" spans="1:27" x14ac:dyDescent="0.25">
      <c r="A1566" s="1">
        <v>45481</v>
      </c>
      <c r="B1566" t="s">
        <v>50</v>
      </c>
      <c r="C1566" t="s">
        <v>130</v>
      </c>
      <c r="D1566" t="s">
        <v>3321</v>
      </c>
      <c r="E1566" s="2">
        <f t="shared" si="168"/>
        <v>5800</v>
      </c>
      <c r="F1566">
        <v>4</v>
      </c>
      <c r="G1566" s="2">
        <f t="shared" si="169"/>
        <v>23200</v>
      </c>
      <c r="H1566" t="s">
        <v>137</v>
      </c>
      <c r="I1566" t="s">
        <v>139</v>
      </c>
      <c r="J1566" t="s">
        <v>1706</v>
      </c>
      <c r="K1566" t="s">
        <v>3281</v>
      </c>
      <c r="L1566">
        <v>4</v>
      </c>
      <c r="M1566">
        <v>0</v>
      </c>
      <c r="N1566" s="2">
        <f t="shared" si="170"/>
        <v>23200</v>
      </c>
      <c r="O1566" s="2">
        <f t="shared" si="174"/>
        <v>5000</v>
      </c>
      <c r="P1566" s="2">
        <f t="shared" si="171"/>
        <v>20000</v>
      </c>
      <c r="Q1566" s="2">
        <f t="shared" si="172"/>
        <v>3200</v>
      </c>
      <c r="R1566" s="3">
        <f t="shared" si="173"/>
        <v>0.13793103448275862</v>
      </c>
      <c r="S1566" t="s">
        <v>3286</v>
      </c>
      <c r="T1566" t="s">
        <v>3289</v>
      </c>
      <c r="U1566" t="s">
        <v>3291</v>
      </c>
      <c r="V1566" t="s">
        <v>3292</v>
      </c>
      <c r="W1566" t="s">
        <v>3296</v>
      </c>
      <c r="X1566" t="s">
        <v>3300</v>
      </c>
      <c r="Y1566" t="s">
        <v>3308</v>
      </c>
      <c r="Z1566" t="s">
        <v>3310</v>
      </c>
      <c r="AA1566" t="s">
        <v>3312</v>
      </c>
    </row>
    <row r="1567" spans="1:27" x14ac:dyDescent="0.25">
      <c r="A1567" s="1">
        <v>45481</v>
      </c>
      <c r="B1567" t="s">
        <v>79</v>
      </c>
      <c r="C1567" t="s">
        <v>132</v>
      </c>
      <c r="D1567" t="s">
        <v>3317</v>
      </c>
      <c r="E1567" s="2">
        <f t="shared" si="168"/>
        <v>6800</v>
      </c>
      <c r="F1567">
        <v>5</v>
      </c>
      <c r="G1567" s="2">
        <f t="shared" si="169"/>
        <v>34000</v>
      </c>
      <c r="H1567" t="s">
        <v>138</v>
      </c>
      <c r="I1567" t="s">
        <v>139</v>
      </c>
      <c r="J1567" t="s">
        <v>1707</v>
      </c>
      <c r="K1567" t="s">
        <v>3281</v>
      </c>
      <c r="L1567">
        <v>5</v>
      </c>
      <c r="M1567">
        <v>50</v>
      </c>
      <c r="N1567" s="2">
        <f t="shared" si="170"/>
        <v>33950</v>
      </c>
      <c r="O1567" s="2">
        <f t="shared" si="174"/>
        <v>3500</v>
      </c>
      <c r="P1567" s="2">
        <f t="shared" si="171"/>
        <v>17500</v>
      </c>
      <c r="Q1567" s="2">
        <f t="shared" si="172"/>
        <v>16450</v>
      </c>
      <c r="R1567" s="3">
        <f t="shared" si="173"/>
        <v>0.4845360824742268</v>
      </c>
      <c r="S1567" t="s">
        <v>3284</v>
      </c>
      <c r="T1567" t="s">
        <v>3289</v>
      </c>
      <c r="U1567" t="s">
        <v>3290</v>
      </c>
      <c r="V1567" t="s">
        <v>3292</v>
      </c>
      <c r="W1567" t="s">
        <v>3296</v>
      </c>
      <c r="X1567" t="s">
        <v>3300</v>
      </c>
      <c r="Y1567" t="s">
        <v>3308</v>
      </c>
      <c r="Z1567" t="s">
        <v>3311</v>
      </c>
      <c r="AA1567" t="s">
        <v>3315</v>
      </c>
    </row>
    <row r="1568" spans="1:27" x14ac:dyDescent="0.25">
      <c r="A1568" s="1">
        <v>45481</v>
      </c>
      <c r="B1568" t="s">
        <v>49</v>
      </c>
      <c r="C1568" t="s">
        <v>130</v>
      </c>
      <c r="D1568" t="s">
        <v>3318</v>
      </c>
      <c r="E1568" s="2">
        <f t="shared" si="168"/>
        <v>4800</v>
      </c>
      <c r="F1568">
        <v>3</v>
      </c>
      <c r="G1568" s="2">
        <f t="shared" si="169"/>
        <v>14400</v>
      </c>
      <c r="H1568" t="s">
        <v>136</v>
      </c>
      <c r="I1568" t="s">
        <v>139</v>
      </c>
      <c r="J1568" t="s">
        <v>1708</v>
      </c>
      <c r="K1568" t="s">
        <v>3281</v>
      </c>
      <c r="L1568">
        <v>3</v>
      </c>
      <c r="M1568">
        <v>0</v>
      </c>
      <c r="N1568" s="2">
        <f t="shared" si="170"/>
        <v>14400</v>
      </c>
      <c r="O1568" s="2">
        <f t="shared" si="174"/>
        <v>2600</v>
      </c>
      <c r="P1568" s="2">
        <f t="shared" si="171"/>
        <v>7800</v>
      </c>
      <c r="Q1568" s="2">
        <f t="shared" si="172"/>
        <v>6600</v>
      </c>
      <c r="R1568" s="3">
        <f t="shared" si="173"/>
        <v>0.45833333333333331</v>
      </c>
      <c r="S1568" t="s">
        <v>3284</v>
      </c>
      <c r="T1568" t="s">
        <v>3288</v>
      </c>
      <c r="U1568" t="s">
        <v>3291</v>
      </c>
      <c r="V1568" t="s">
        <v>3292</v>
      </c>
      <c r="W1568" t="s">
        <v>3296</v>
      </c>
      <c r="X1568" t="s">
        <v>3300</v>
      </c>
      <c r="Y1568" t="s">
        <v>3308</v>
      </c>
      <c r="Z1568" t="s">
        <v>3310</v>
      </c>
      <c r="AA1568" t="s">
        <v>3313</v>
      </c>
    </row>
    <row r="1569" spans="1:27" x14ac:dyDescent="0.25">
      <c r="A1569" s="1">
        <v>45482</v>
      </c>
      <c r="B1569" t="s">
        <v>61</v>
      </c>
      <c r="C1569" t="s">
        <v>129</v>
      </c>
      <c r="D1569" t="s">
        <v>3322</v>
      </c>
      <c r="E1569" s="2">
        <f t="shared" si="168"/>
        <v>3800</v>
      </c>
      <c r="F1569">
        <v>4</v>
      </c>
      <c r="G1569" s="2">
        <f t="shared" si="169"/>
        <v>15200</v>
      </c>
      <c r="H1569" t="s">
        <v>138</v>
      </c>
      <c r="I1569" t="s">
        <v>141</v>
      </c>
      <c r="J1569" t="s">
        <v>1709</v>
      </c>
      <c r="K1569" t="s">
        <v>3281</v>
      </c>
      <c r="L1569">
        <v>4</v>
      </c>
      <c r="M1569">
        <v>0</v>
      </c>
      <c r="N1569" s="2">
        <f t="shared" si="170"/>
        <v>15200</v>
      </c>
      <c r="O1569" s="2">
        <f t="shared" si="174"/>
        <v>400</v>
      </c>
      <c r="P1569" s="2">
        <f t="shared" si="171"/>
        <v>1600</v>
      </c>
      <c r="Q1569" s="2">
        <f t="shared" si="172"/>
        <v>13600</v>
      </c>
      <c r="R1569" s="3">
        <f t="shared" si="173"/>
        <v>0.89473684210526316</v>
      </c>
      <c r="S1569" t="s">
        <v>3284</v>
      </c>
      <c r="T1569" t="s">
        <v>3287</v>
      </c>
      <c r="U1569" t="s">
        <v>3291</v>
      </c>
      <c r="V1569" t="s">
        <v>3295</v>
      </c>
      <c r="W1569" t="s">
        <v>3296</v>
      </c>
      <c r="X1569" t="s">
        <v>3301</v>
      </c>
      <c r="Y1569" t="s">
        <v>3309</v>
      </c>
      <c r="Z1569" t="s">
        <v>3311</v>
      </c>
      <c r="AA1569" t="s">
        <v>3315</v>
      </c>
    </row>
    <row r="1570" spans="1:27" x14ac:dyDescent="0.25">
      <c r="A1570" s="1">
        <v>45482</v>
      </c>
      <c r="B1570" t="s">
        <v>25</v>
      </c>
      <c r="C1570" t="s">
        <v>123</v>
      </c>
      <c r="D1570" t="s">
        <v>3329</v>
      </c>
      <c r="E1570" s="2">
        <f t="shared" si="168"/>
        <v>800</v>
      </c>
      <c r="F1570">
        <v>5</v>
      </c>
      <c r="G1570" s="2">
        <f t="shared" si="169"/>
        <v>4000</v>
      </c>
      <c r="H1570" t="s">
        <v>138</v>
      </c>
      <c r="I1570" t="s">
        <v>140</v>
      </c>
      <c r="J1570" t="s">
        <v>1710</v>
      </c>
      <c r="K1570" t="s">
        <v>3282</v>
      </c>
      <c r="L1570">
        <v>5</v>
      </c>
      <c r="M1570">
        <v>0</v>
      </c>
      <c r="N1570" s="2">
        <f t="shared" si="170"/>
        <v>4000</v>
      </c>
      <c r="O1570" s="2">
        <f t="shared" si="174"/>
        <v>400</v>
      </c>
      <c r="P1570" s="2">
        <f t="shared" si="171"/>
        <v>2000</v>
      </c>
      <c r="Q1570" s="2">
        <f t="shared" si="172"/>
        <v>2000</v>
      </c>
      <c r="R1570" s="3">
        <f t="shared" si="173"/>
        <v>0.5</v>
      </c>
      <c r="S1570" t="s">
        <v>3286</v>
      </c>
      <c r="T1570" t="s">
        <v>3287</v>
      </c>
      <c r="U1570" t="s">
        <v>3290</v>
      </c>
      <c r="V1570" t="s">
        <v>3293</v>
      </c>
      <c r="W1570" t="s">
        <v>3296</v>
      </c>
      <c r="X1570" t="s">
        <v>3301</v>
      </c>
      <c r="Y1570" t="s">
        <v>3307</v>
      </c>
      <c r="Z1570" t="s">
        <v>3310</v>
      </c>
      <c r="AA1570" t="s">
        <v>3315</v>
      </c>
    </row>
    <row r="1571" spans="1:27" x14ac:dyDescent="0.25">
      <c r="A1571" s="1">
        <v>45482</v>
      </c>
      <c r="B1571" t="s">
        <v>61</v>
      </c>
      <c r="C1571" t="s">
        <v>123</v>
      </c>
      <c r="D1571" t="s">
        <v>3329</v>
      </c>
      <c r="E1571" s="2">
        <f t="shared" si="168"/>
        <v>800</v>
      </c>
      <c r="F1571">
        <v>4</v>
      </c>
      <c r="G1571" s="2">
        <f t="shared" si="169"/>
        <v>3200</v>
      </c>
      <c r="H1571" t="s">
        <v>138</v>
      </c>
      <c r="I1571" t="s">
        <v>139</v>
      </c>
      <c r="J1571" t="s">
        <v>1711</v>
      </c>
      <c r="K1571" t="s">
        <v>3282</v>
      </c>
      <c r="L1571">
        <v>4</v>
      </c>
      <c r="M1571">
        <v>0</v>
      </c>
      <c r="N1571" s="2">
        <f t="shared" si="170"/>
        <v>3200</v>
      </c>
      <c r="O1571" s="2">
        <f t="shared" si="174"/>
        <v>900</v>
      </c>
      <c r="P1571" s="2">
        <f t="shared" si="171"/>
        <v>3600</v>
      </c>
      <c r="Q1571" s="2">
        <f t="shared" si="172"/>
        <v>-400</v>
      </c>
      <c r="R1571" s="3">
        <f t="shared" si="173"/>
        <v>-0.125</v>
      </c>
      <c r="S1571" t="s">
        <v>3286</v>
      </c>
      <c r="T1571" t="s">
        <v>3287</v>
      </c>
      <c r="U1571" t="s">
        <v>3290</v>
      </c>
      <c r="V1571" t="s">
        <v>3292</v>
      </c>
      <c r="W1571" t="s">
        <v>3296</v>
      </c>
      <c r="X1571" t="s">
        <v>3301</v>
      </c>
      <c r="Y1571" t="s">
        <v>3309</v>
      </c>
      <c r="Z1571" t="s">
        <v>3310</v>
      </c>
      <c r="AA1571" t="s">
        <v>3314</v>
      </c>
    </row>
    <row r="1572" spans="1:27" x14ac:dyDescent="0.25">
      <c r="A1572" s="1">
        <v>45482</v>
      </c>
      <c r="B1572" t="s">
        <v>71</v>
      </c>
      <c r="C1572" t="s">
        <v>125</v>
      </c>
      <c r="D1572" t="s">
        <v>3319</v>
      </c>
      <c r="E1572" s="2">
        <f t="shared" si="168"/>
        <v>1300</v>
      </c>
      <c r="F1572">
        <v>4</v>
      </c>
      <c r="G1572" s="2">
        <f t="shared" si="169"/>
        <v>5200</v>
      </c>
      <c r="H1572" t="s">
        <v>138</v>
      </c>
      <c r="I1572" t="s">
        <v>141</v>
      </c>
      <c r="J1572" t="s">
        <v>1712</v>
      </c>
      <c r="K1572" t="s">
        <v>3281</v>
      </c>
      <c r="L1572">
        <v>4</v>
      </c>
      <c r="M1572">
        <v>0</v>
      </c>
      <c r="N1572" s="2">
        <f t="shared" si="170"/>
        <v>5200</v>
      </c>
      <c r="O1572" s="2">
        <f t="shared" si="174"/>
        <v>5000</v>
      </c>
      <c r="P1572" s="2">
        <f t="shared" si="171"/>
        <v>20000</v>
      </c>
      <c r="Q1572" s="2">
        <f t="shared" si="172"/>
        <v>-14800</v>
      </c>
      <c r="R1572" s="3">
        <f t="shared" si="173"/>
        <v>-2.8461538461538463</v>
      </c>
      <c r="S1572" t="s">
        <v>3286</v>
      </c>
      <c r="T1572" t="s">
        <v>3287</v>
      </c>
      <c r="U1572" t="s">
        <v>3291</v>
      </c>
      <c r="V1572" t="s">
        <v>3294</v>
      </c>
      <c r="W1572" t="s">
        <v>3296</v>
      </c>
      <c r="X1572" t="s">
        <v>3301</v>
      </c>
      <c r="Y1572" t="s">
        <v>3309</v>
      </c>
      <c r="Z1572" t="s">
        <v>3310</v>
      </c>
      <c r="AA1572" t="s">
        <v>3315</v>
      </c>
    </row>
    <row r="1573" spans="1:27" x14ac:dyDescent="0.25">
      <c r="A1573" s="1">
        <v>45482</v>
      </c>
      <c r="B1573" t="s">
        <v>113</v>
      </c>
      <c r="C1573" t="s">
        <v>131</v>
      </c>
      <c r="D1573" t="s">
        <v>3317</v>
      </c>
      <c r="E1573" s="2">
        <f t="shared" si="168"/>
        <v>6800</v>
      </c>
      <c r="F1573">
        <v>3</v>
      </c>
      <c r="G1573" s="2">
        <f t="shared" si="169"/>
        <v>20400</v>
      </c>
      <c r="H1573" t="s">
        <v>137</v>
      </c>
      <c r="I1573" t="s">
        <v>139</v>
      </c>
      <c r="J1573" t="s">
        <v>1713</v>
      </c>
      <c r="K1573" t="s">
        <v>3281</v>
      </c>
      <c r="L1573">
        <v>3</v>
      </c>
      <c r="M1573">
        <v>0</v>
      </c>
      <c r="N1573" s="2">
        <f t="shared" si="170"/>
        <v>20400</v>
      </c>
      <c r="O1573" s="2">
        <f t="shared" si="174"/>
        <v>3500</v>
      </c>
      <c r="P1573" s="2">
        <f t="shared" si="171"/>
        <v>10500</v>
      </c>
      <c r="Q1573" s="2">
        <f t="shared" si="172"/>
        <v>9900</v>
      </c>
      <c r="R1573" s="3">
        <f t="shared" si="173"/>
        <v>0.48529411764705882</v>
      </c>
      <c r="S1573" t="s">
        <v>3285</v>
      </c>
      <c r="T1573" t="s">
        <v>3287</v>
      </c>
      <c r="U1573" t="s">
        <v>3290</v>
      </c>
      <c r="V1573" t="s">
        <v>3294</v>
      </c>
      <c r="W1573" t="s">
        <v>3296</v>
      </c>
      <c r="X1573" t="s">
        <v>3301</v>
      </c>
      <c r="Y1573" t="s">
        <v>3309</v>
      </c>
      <c r="Z1573" t="s">
        <v>3310</v>
      </c>
      <c r="AA1573" t="s">
        <v>3315</v>
      </c>
    </row>
    <row r="1574" spans="1:27" x14ac:dyDescent="0.25">
      <c r="A1574" s="1">
        <v>45483</v>
      </c>
      <c r="B1574" t="s">
        <v>75</v>
      </c>
      <c r="C1574" t="s">
        <v>125</v>
      </c>
      <c r="D1574" t="s">
        <v>3318</v>
      </c>
      <c r="E1574" s="2">
        <f t="shared" si="168"/>
        <v>4800</v>
      </c>
      <c r="F1574">
        <v>3</v>
      </c>
      <c r="G1574" s="2">
        <f t="shared" si="169"/>
        <v>14400</v>
      </c>
      <c r="H1574" t="s">
        <v>137</v>
      </c>
      <c r="I1574" t="s">
        <v>140</v>
      </c>
      <c r="J1574" t="s">
        <v>1714</v>
      </c>
      <c r="K1574" t="s">
        <v>3281</v>
      </c>
      <c r="L1574">
        <v>3</v>
      </c>
      <c r="M1574">
        <v>0</v>
      </c>
      <c r="N1574" s="2">
        <f t="shared" si="170"/>
        <v>14400</v>
      </c>
      <c r="O1574" s="2">
        <f t="shared" si="174"/>
        <v>3500</v>
      </c>
      <c r="P1574" s="2">
        <f t="shared" si="171"/>
        <v>10500</v>
      </c>
      <c r="Q1574" s="2">
        <f t="shared" si="172"/>
        <v>3900</v>
      </c>
      <c r="R1574" s="3">
        <f t="shared" si="173"/>
        <v>0.27083333333333331</v>
      </c>
      <c r="S1574" t="s">
        <v>3285</v>
      </c>
      <c r="T1574" t="s">
        <v>3288</v>
      </c>
      <c r="U1574" t="s">
        <v>3290</v>
      </c>
      <c r="V1574" t="s">
        <v>3295</v>
      </c>
      <c r="W1574" t="s">
        <v>3296</v>
      </c>
      <c r="X1574" t="s">
        <v>3302</v>
      </c>
      <c r="Y1574" t="s">
        <v>3309</v>
      </c>
      <c r="Z1574" t="s">
        <v>3310</v>
      </c>
      <c r="AA1574" t="s">
        <v>3312</v>
      </c>
    </row>
    <row r="1575" spans="1:27" x14ac:dyDescent="0.25">
      <c r="A1575" s="1">
        <v>45483</v>
      </c>
      <c r="B1575" t="s">
        <v>91</v>
      </c>
      <c r="C1575" t="s">
        <v>128</v>
      </c>
      <c r="D1575" t="s">
        <v>3318</v>
      </c>
      <c r="E1575" s="2">
        <f t="shared" si="168"/>
        <v>4800</v>
      </c>
      <c r="F1575">
        <v>3</v>
      </c>
      <c r="G1575" s="2">
        <f t="shared" si="169"/>
        <v>14400</v>
      </c>
      <c r="H1575" t="s">
        <v>138</v>
      </c>
      <c r="I1575" t="s">
        <v>141</v>
      </c>
      <c r="J1575" t="s">
        <v>1715</v>
      </c>
      <c r="K1575" t="s">
        <v>3283</v>
      </c>
      <c r="L1575">
        <v>3</v>
      </c>
      <c r="M1575">
        <v>0</v>
      </c>
      <c r="N1575" s="2">
        <f t="shared" si="170"/>
        <v>14400</v>
      </c>
      <c r="O1575" s="2">
        <f t="shared" si="174"/>
        <v>3500</v>
      </c>
      <c r="P1575" s="2">
        <f t="shared" si="171"/>
        <v>10500</v>
      </c>
      <c r="Q1575" s="2">
        <f t="shared" si="172"/>
        <v>3900</v>
      </c>
      <c r="R1575" s="3">
        <f t="shared" si="173"/>
        <v>0.27083333333333331</v>
      </c>
      <c r="S1575" t="s">
        <v>3286</v>
      </c>
      <c r="T1575" t="s">
        <v>3288</v>
      </c>
      <c r="U1575" t="s">
        <v>3291</v>
      </c>
      <c r="V1575" t="s">
        <v>3295</v>
      </c>
      <c r="W1575" t="s">
        <v>3296</v>
      </c>
      <c r="X1575" t="s">
        <v>3302</v>
      </c>
      <c r="Y1575" t="s">
        <v>3309</v>
      </c>
      <c r="Z1575" t="s">
        <v>3310</v>
      </c>
      <c r="AA1575" t="s">
        <v>3315</v>
      </c>
    </row>
    <row r="1576" spans="1:27" x14ac:dyDescent="0.25">
      <c r="A1576" s="1">
        <v>45483</v>
      </c>
      <c r="B1576" t="s">
        <v>72</v>
      </c>
      <c r="C1576" t="s">
        <v>134</v>
      </c>
      <c r="D1576" t="s">
        <v>3318</v>
      </c>
      <c r="E1576" s="2">
        <f t="shared" si="168"/>
        <v>4800</v>
      </c>
      <c r="F1576">
        <v>1</v>
      </c>
      <c r="G1576" s="2">
        <f t="shared" si="169"/>
        <v>4800</v>
      </c>
      <c r="H1576" t="s">
        <v>137</v>
      </c>
      <c r="I1576" t="s">
        <v>140</v>
      </c>
      <c r="J1576" t="s">
        <v>1716</v>
      </c>
      <c r="K1576" t="s">
        <v>3281</v>
      </c>
      <c r="L1576">
        <v>1</v>
      </c>
      <c r="M1576">
        <v>0</v>
      </c>
      <c r="N1576" s="2">
        <f t="shared" si="170"/>
        <v>4800</v>
      </c>
      <c r="O1576" s="2">
        <f t="shared" si="174"/>
        <v>4200</v>
      </c>
      <c r="P1576" s="2">
        <f t="shared" si="171"/>
        <v>4200</v>
      </c>
      <c r="Q1576" s="2">
        <f t="shared" si="172"/>
        <v>600</v>
      </c>
      <c r="R1576" s="3">
        <f t="shared" si="173"/>
        <v>0.125</v>
      </c>
      <c r="S1576" t="s">
        <v>3286</v>
      </c>
      <c r="T1576" t="s">
        <v>3288</v>
      </c>
      <c r="U1576" t="s">
        <v>3291</v>
      </c>
      <c r="V1576" t="s">
        <v>3293</v>
      </c>
      <c r="W1576" t="s">
        <v>3296</v>
      </c>
      <c r="X1576" t="s">
        <v>3302</v>
      </c>
      <c r="Y1576" t="s">
        <v>3309</v>
      </c>
      <c r="Z1576" t="s">
        <v>3310</v>
      </c>
      <c r="AA1576" t="s">
        <v>3315</v>
      </c>
    </row>
    <row r="1577" spans="1:27" x14ac:dyDescent="0.25">
      <c r="A1577" s="1">
        <v>45483</v>
      </c>
      <c r="B1577" t="s">
        <v>78</v>
      </c>
      <c r="C1577" t="s">
        <v>131</v>
      </c>
      <c r="D1577" t="s">
        <v>3321</v>
      </c>
      <c r="E1577" s="2">
        <f t="shared" si="168"/>
        <v>5800</v>
      </c>
      <c r="F1577">
        <v>4</v>
      </c>
      <c r="G1577" s="2">
        <f t="shared" si="169"/>
        <v>23200</v>
      </c>
      <c r="H1577" t="s">
        <v>137</v>
      </c>
      <c r="I1577" t="s">
        <v>140</v>
      </c>
      <c r="J1577" t="s">
        <v>1717</v>
      </c>
      <c r="K1577" t="s">
        <v>3281</v>
      </c>
      <c r="L1577">
        <v>4</v>
      </c>
      <c r="M1577">
        <v>50</v>
      </c>
      <c r="N1577" s="2">
        <f t="shared" si="170"/>
        <v>23150</v>
      </c>
      <c r="O1577" s="2">
        <f t="shared" si="174"/>
        <v>1300</v>
      </c>
      <c r="P1577" s="2">
        <f t="shared" si="171"/>
        <v>5200</v>
      </c>
      <c r="Q1577" s="2">
        <f t="shared" si="172"/>
        <v>17950</v>
      </c>
      <c r="R1577" s="3">
        <f t="shared" si="173"/>
        <v>0.77537796976241902</v>
      </c>
      <c r="S1577" t="s">
        <v>3286</v>
      </c>
      <c r="T1577" t="s">
        <v>3288</v>
      </c>
      <c r="U1577" t="s">
        <v>3291</v>
      </c>
      <c r="V1577" t="s">
        <v>3293</v>
      </c>
      <c r="W1577" t="s">
        <v>3296</v>
      </c>
      <c r="X1577" t="s">
        <v>3302</v>
      </c>
      <c r="Y1577" t="s">
        <v>3307</v>
      </c>
      <c r="Z1577" t="s">
        <v>3310</v>
      </c>
      <c r="AA1577" t="s">
        <v>3312</v>
      </c>
    </row>
    <row r="1578" spans="1:27" x14ac:dyDescent="0.25">
      <c r="A1578" s="1">
        <v>45484</v>
      </c>
      <c r="B1578" t="s">
        <v>78</v>
      </c>
      <c r="C1578" t="s">
        <v>123</v>
      </c>
      <c r="D1578" t="s">
        <v>3327</v>
      </c>
      <c r="E1578" s="2">
        <f t="shared" si="168"/>
        <v>2800</v>
      </c>
      <c r="F1578">
        <v>5</v>
      </c>
      <c r="G1578" s="2">
        <f t="shared" si="169"/>
        <v>14000</v>
      </c>
      <c r="H1578" t="s">
        <v>136</v>
      </c>
      <c r="I1578" t="s">
        <v>140</v>
      </c>
      <c r="J1578" t="s">
        <v>1718</v>
      </c>
      <c r="K1578" t="s">
        <v>3282</v>
      </c>
      <c r="L1578">
        <v>5</v>
      </c>
      <c r="M1578">
        <v>50</v>
      </c>
      <c r="N1578" s="2">
        <f t="shared" si="170"/>
        <v>13950</v>
      </c>
      <c r="O1578" s="2">
        <f t="shared" si="174"/>
        <v>5000</v>
      </c>
      <c r="P1578" s="2">
        <f t="shared" si="171"/>
        <v>25000</v>
      </c>
      <c r="Q1578" s="2">
        <f t="shared" si="172"/>
        <v>-11050</v>
      </c>
      <c r="R1578" s="3">
        <f t="shared" si="173"/>
        <v>-0.79211469534050183</v>
      </c>
      <c r="S1578" t="s">
        <v>3286</v>
      </c>
      <c r="T1578" t="s">
        <v>3287</v>
      </c>
      <c r="U1578" t="s">
        <v>3290</v>
      </c>
      <c r="V1578" t="s">
        <v>3295</v>
      </c>
      <c r="W1578" t="s">
        <v>3296</v>
      </c>
      <c r="X1578" t="s">
        <v>3303</v>
      </c>
      <c r="Y1578" t="s">
        <v>3307</v>
      </c>
      <c r="Z1578" t="s">
        <v>3310</v>
      </c>
      <c r="AA1578" t="s">
        <v>3312</v>
      </c>
    </row>
    <row r="1579" spans="1:27" x14ac:dyDescent="0.25">
      <c r="A1579" s="1">
        <v>45484</v>
      </c>
      <c r="B1579" t="s">
        <v>103</v>
      </c>
      <c r="C1579" t="s">
        <v>127</v>
      </c>
      <c r="D1579" t="s">
        <v>3317</v>
      </c>
      <c r="E1579" s="2">
        <f t="shared" si="168"/>
        <v>6800</v>
      </c>
      <c r="F1579">
        <v>2</v>
      </c>
      <c r="G1579" s="2">
        <f t="shared" si="169"/>
        <v>13600</v>
      </c>
      <c r="H1579" t="s">
        <v>137</v>
      </c>
      <c r="I1579" t="s">
        <v>139</v>
      </c>
      <c r="J1579" t="s">
        <v>1719</v>
      </c>
      <c r="K1579" t="s">
        <v>3281</v>
      </c>
      <c r="L1579">
        <v>2</v>
      </c>
      <c r="M1579">
        <v>0</v>
      </c>
      <c r="N1579" s="2">
        <f t="shared" si="170"/>
        <v>13600</v>
      </c>
      <c r="O1579" s="2">
        <f t="shared" si="174"/>
        <v>5000</v>
      </c>
      <c r="P1579" s="2">
        <f t="shared" si="171"/>
        <v>10000</v>
      </c>
      <c r="Q1579" s="2">
        <f t="shared" si="172"/>
        <v>3600</v>
      </c>
      <c r="R1579" s="3">
        <f t="shared" si="173"/>
        <v>0.26470588235294118</v>
      </c>
      <c r="S1579" t="s">
        <v>3286</v>
      </c>
      <c r="T1579" t="s">
        <v>3289</v>
      </c>
      <c r="U1579" t="s">
        <v>3290</v>
      </c>
      <c r="V1579" t="s">
        <v>3294</v>
      </c>
      <c r="W1579" t="s">
        <v>3296</v>
      </c>
      <c r="X1579" t="s">
        <v>3303</v>
      </c>
      <c r="Y1579" t="s">
        <v>3309</v>
      </c>
      <c r="Z1579" t="s">
        <v>3310</v>
      </c>
      <c r="AA1579" t="s">
        <v>3314</v>
      </c>
    </row>
    <row r="1580" spans="1:27" x14ac:dyDescent="0.25">
      <c r="A1580" s="1">
        <v>45484</v>
      </c>
      <c r="B1580" t="s">
        <v>40</v>
      </c>
      <c r="C1580" t="s">
        <v>130</v>
      </c>
      <c r="D1580" t="s">
        <v>3317</v>
      </c>
      <c r="E1580" s="2">
        <f t="shared" si="168"/>
        <v>6800</v>
      </c>
      <c r="F1580">
        <v>1</v>
      </c>
      <c r="G1580" s="2">
        <f t="shared" si="169"/>
        <v>6800</v>
      </c>
      <c r="H1580" t="s">
        <v>136</v>
      </c>
      <c r="I1580" t="s">
        <v>141</v>
      </c>
      <c r="J1580" t="s">
        <v>1720</v>
      </c>
      <c r="K1580" t="s">
        <v>3281</v>
      </c>
      <c r="L1580">
        <v>1</v>
      </c>
      <c r="M1580">
        <v>0</v>
      </c>
      <c r="N1580" s="2">
        <f t="shared" si="170"/>
        <v>6800</v>
      </c>
      <c r="O1580" s="2">
        <f t="shared" si="174"/>
        <v>900</v>
      </c>
      <c r="P1580" s="2">
        <f t="shared" si="171"/>
        <v>900</v>
      </c>
      <c r="Q1580" s="2">
        <f t="shared" si="172"/>
        <v>5900</v>
      </c>
      <c r="R1580" s="3">
        <f t="shared" si="173"/>
        <v>0.86764705882352944</v>
      </c>
      <c r="S1580" t="s">
        <v>3284</v>
      </c>
      <c r="T1580" t="s">
        <v>3287</v>
      </c>
      <c r="U1580" t="s">
        <v>3290</v>
      </c>
      <c r="V1580" t="s">
        <v>3294</v>
      </c>
      <c r="W1580" t="s">
        <v>3296</v>
      </c>
      <c r="X1580" t="s">
        <v>3303</v>
      </c>
      <c r="Y1580" t="s">
        <v>3309</v>
      </c>
      <c r="Z1580" t="s">
        <v>3310</v>
      </c>
      <c r="AA1580" t="s">
        <v>3312</v>
      </c>
    </row>
    <row r="1581" spans="1:27" x14ac:dyDescent="0.25">
      <c r="A1581" s="1">
        <v>45484</v>
      </c>
      <c r="B1581" t="s">
        <v>119</v>
      </c>
      <c r="C1581" t="s">
        <v>124</v>
      </c>
      <c r="D1581" t="s">
        <v>3319</v>
      </c>
      <c r="E1581" s="2">
        <f t="shared" si="168"/>
        <v>1300</v>
      </c>
      <c r="F1581">
        <v>5</v>
      </c>
      <c r="G1581" s="2">
        <f t="shared" si="169"/>
        <v>6500</v>
      </c>
      <c r="H1581" t="s">
        <v>137</v>
      </c>
      <c r="I1581" t="s">
        <v>141</v>
      </c>
      <c r="J1581" t="s">
        <v>1721</v>
      </c>
      <c r="K1581" t="s">
        <v>3281</v>
      </c>
      <c r="L1581">
        <v>5</v>
      </c>
      <c r="M1581">
        <v>0</v>
      </c>
      <c r="N1581" s="2">
        <f t="shared" si="170"/>
        <v>6500</v>
      </c>
      <c r="O1581" s="2">
        <f t="shared" si="174"/>
        <v>900</v>
      </c>
      <c r="P1581" s="2">
        <f t="shared" si="171"/>
        <v>4500</v>
      </c>
      <c r="Q1581" s="2">
        <f t="shared" si="172"/>
        <v>2000</v>
      </c>
      <c r="R1581" s="3">
        <f t="shared" si="173"/>
        <v>0.30769230769230771</v>
      </c>
      <c r="S1581" t="s">
        <v>3284</v>
      </c>
      <c r="T1581" t="s">
        <v>3289</v>
      </c>
      <c r="U1581" t="s">
        <v>3290</v>
      </c>
      <c r="V1581" t="s">
        <v>3295</v>
      </c>
      <c r="W1581" t="s">
        <v>3296</v>
      </c>
      <c r="X1581" t="s">
        <v>3303</v>
      </c>
      <c r="Y1581" t="s">
        <v>3309</v>
      </c>
      <c r="Z1581" t="s">
        <v>3310</v>
      </c>
      <c r="AA1581" t="s">
        <v>3314</v>
      </c>
    </row>
    <row r="1582" spans="1:27" x14ac:dyDescent="0.25">
      <c r="A1582" s="1">
        <v>45484</v>
      </c>
      <c r="B1582" t="s">
        <v>50</v>
      </c>
      <c r="C1582" t="s">
        <v>127</v>
      </c>
      <c r="D1582" t="s">
        <v>3319</v>
      </c>
      <c r="E1582" s="2">
        <f t="shared" si="168"/>
        <v>1300</v>
      </c>
      <c r="F1582">
        <v>2</v>
      </c>
      <c r="G1582" s="2">
        <f t="shared" si="169"/>
        <v>2600</v>
      </c>
      <c r="H1582" t="s">
        <v>138</v>
      </c>
      <c r="I1582" t="s">
        <v>141</v>
      </c>
      <c r="J1582" t="s">
        <v>1722</v>
      </c>
      <c r="K1582" t="s">
        <v>3281</v>
      </c>
      <c r="L1582">
        <v>2</v>
      </c>
      <c r="M1582">
        <v>0</v>
      </c>
      <c r="N1582" s="2">
        <f t="shared" si="170"/>
        <v>2600</v>
      </c>
      <c r="O1582" s="2">
        <f t="shared" si="174"/>
        <v>1800</v>
      </c>
      <c r="P1582" s="2">
        <f t="shared" si="171"/>
        <v>3600</v>
      </c>
      <c r="Q1582" s="2">
        <f t="shared" si="172"/>
        <v>-1000</v>
      </c>
      <c r="R1582" s="3">
        <f t="shared" si="173"/>
        <v>-0.38461538461538464</v>
      </c>
      <c r="S1582" t="s">
        <v>3286</v>
      </c>
      <c r="T1582" t="s">
        <v>3288</v>
      </c>
      <c r="U1582" t="s">
        <v>3291</v>
      </c>
      <c r="V1582" t="s">
        <v>3294</v>
      </c>
      <c r="W1582" t="s">
        <v>3296</v>
      </c>
      <c r="X1582" t="s">
        <v>3303</v>
      </c>
      <c r="Y1582" t="s">
        <v>3309</v>
      </c>
      <c r="Z1582" t="s">
        <v>3311</v>
      </c>
      <c r="AA1582" t="s">
        <v>3313</v>
      </c>
    </row>
    <row r="1583" spans="1:27" x14ac:dyDescent="0.25">
      <c r="A1583" s="1">
        <v>45484</v>
      </c>
      <c r="B1583" t="s">
        <v>98</v>
      </c>
      <c r="C1583" t="s">
        <v>132</v>
      </c>
      <c r="D1583" t="s">
        <v>3320</v>
      </c>
      <c r="E1583" s="2">
        <f t="shared" si="168"/>
        <v>2800</v>
      </c>
      <c r="F1583">
        <v>1</v>
      </c>
      <c r="G1583" s="2">
        <f t="shared" si="169"/>
        <v>2800</v>
      </c>
      <c r="H1583" t="s">
        <v>137</v>
      </c>
      <c r="I1583" t="s">
        <v>139</v>
      </c>
      <c r="J1583" t="s">
        <v>1723</v>
      </c>
      <c r="K1583" t="s">
        <v>3281</v>
      </c>
      <c r="L1583">
        <v>1</v>
      </c>
      <c r="M1583">
        <v>0</v>
      </c>
      <c r="N1583" s="2">
        <f t="shared" si="170"/>
        <v>2800</v>
      </c>
      <c r="O1583" s="2">
        <f t="shared" si="174"/>
        <v>3500</v>
      </c>
      <c r="P1583" s="2">
        <f t="shared" si="171"/>
        <v>3500</v>
      </c>
      <c r="Q1583" s="2">
        <f t="shared" si="172"/>
        <v>-700</v>
      </c>
      <c r="R1583" s="3">
        <f t="shared" si="173"/>
        <v>-0.25</v>
      </c>
      <c r="S1583" t="s">
        <v>3285</v>
      </c>
      <c r="T1583" t="s">
        <v>3287</v>
      </c>
      <c r="U1583" t="s">
        <v>3291</v>
      </c>
      <c r="V1583" t="s">
        <v>3292</v>
      </c>
      <c r="W1583" t="s">
        <v>3296</v>
      </c>
      <c r="X1583" t="s">
        <v>3303</v>
      </c>
      <c r="Y1583" t="s">
        <v>3308</v>
      </c>
      <c r="Z1583" t="s">
        <v>3311</v>
      </c>
      <c r="AA1583" t="s">
        <v>3315</v>
      </c>
    </row>
    <row r="1584" spans="1:27" x14ac:dyDescent="0.25">
      <c r="A1584" s="1">
        <v>45485</v>
      </c>
      <c r="B1584" t="s">
        <v>46</v>
      </c>
      <c r="C1584" t="s">
        <v>135</v>
      </c>
      <c r="D1584" t="s">
        <v>3318</v>
      </c>
      <c r="E1584" s="2">
        <f t="shared" si="168"/>
        <v>4800</v>
      </c>
      <c r="F1584">
        <v>2</v>
      </c>
      <c r="G1584" s="2">
        <f t="shared" si="169"/>
        <v>9600</v>
      </c>
      <c r="H1584" t="s">
        <v>137</v>
      </c>
      <c r="I1584" t="s">
        <v>139</v>
      </c>
      <c r="J1584" t="s">
        <v>1724</v>
      </c>
      <c r="K1584" t="s">
        <v>3281</v>
      </c>
      <c r="L1584">
        <v>2</v>
      </c>
      <c r="M1584">
        <v>0</v>
      </c>
      <c r="N1584" s="2">
        <f t="shared" si="170"/>
        <v>9600</v>
      </c>
      <c r="O1584" s="2">
        <f t="shared" si="174"/>
        <v>400</v>
      </c>
      <c r="P1584" s="2">
        <f t="shared" si="171"/>
        <v>800</v>
      </c>
      <c r="Q1584" s="2">
        <f t="shared" si="172"/>
        <v>8800</v>
      </c>
      <c r="R1584" s="3">
        <f t="shared" si="173"/>
        <v>0.91666666666666663</v>
      </c>
      <c r="S1584" t="s">
        <v>3286</v>
      </c>
      <c r="T1584" t="s">
        <v>3287</v>
      </c>
      <c r="U1584" t="s">
        <v>3290</v>
      </c>
      <c r="V1584" t="s">
        <v>3295</v>
      </c>
      <c r="W1584" t="s">
        <v>3296</v>
      </c>
      <c r="X1584" t="s">
        <v>3304</v>
      </c>
      <c r="Y1584" t="s">
        <v>3307</v>
      </c>
      <c r="Z1584" t="s">
        <v>3310</v>
      </c>
      <c r="AA1584" t="s">
        <v>3315</v>
      </c>
    </row>
    <row r="1585" spans="1:27" x14ac:dyDescent="0.25">
      <c r="A1585" s="1">
        <v>45485</v>
      </c>
      <c r="B1585" t="s">
        <v>63</v>
      </c>
      <c r="C1585" t="s">
        <v>123</v>
      </c>
      <c r="D1585" t="s">
        <v>3329</v>
      </c>
      <c r="E1585" s="2">
        <f t="shared" si="168"/>
        <v>800</v>
      </c>
      <c r="F1585">
        <v>1</v>
      </c>
      <c r="G1585" s="2">
        <f t="shared" si="169"/>
        <v>800</v>
      </c>
      <c r="H1585" t="s">
        <v>137</v>
      </c>
      <c r="I1585" t="s">
        <v>139</v>
      </c>
      <c r="J1585" t="s">
        <v>1725</v>
      </c>
      <c r="K1585" t="s">
        <v>3282</v>
      </c>
      <c r="L1585">
        <v>1</v>
      </c>
      <c r="M1585">
        <v>0</v>
      </c>
      <c r="N1585" s="2">
        <f t="shared" si="170"/>
        <v>800</v>
      </c>
      <c r="O1585" s="2">
        <f t="shared" si="174"/>
        <v>900</v>
      </c>
      <c r="P1585" s="2">
        <f t="shared" si="171"/>
        <v>900</v>
      </c>
      <c r="Q1585" s="2">
        <f t="shared" si="172"/>
        <v>-100</v>
      </c>
      <c r="R1585" s="3">
        <f t="shared" si="173"/>
        <v>-0.125</v>
      </c>
      <c r="S1585" t="s">
        <v>3284</v>
      </c>
      <c r="T1585" t="s">
        <v>3289</v>
      </c>
      <c r="U1585" t="s">
        <v>3291</v>
      </c>
      <c r="V1585" t="s">
        <v>3294</v>
      </c>
      <c r="W1585" t="s">
        <v>3296</v>
      </c>
      <c r="X1585" t="s">
        <v>3304</v>
      </c>
      <c r="Y1585" t="s">
        <v>3307</v>
      </c>
      <c r="Z1585" t="s">
        <v>3310</v>
      </c>
      <c r="AA1585" t="s">
        <v>3313</v>
      </c>
    </row>
    <row r="1586" spans="1:27" x14ac:dyDescent="0.25">
      <c r="A1586" s="1">
        <v>45485</v>
      </c>
      <c r="B1586" t="s">
        <v>120</v>
      </c>
      <c r="C1586" t="s">
        <v>131</v>
      </c>
      <c r="D1586" t="s">
        <v>3319</v>
      </c>
      <c r="E1586" s="2">
        <f t="shared" si="168"/>
        <v>1300</v>
      </c>
      <c r="F1586">
        <v>5</v>
      </c>
      <c r="G1586" s="2">
        <f t="shared" si="169"/>
        <v>6500</v>
      </c>
      <c r="H1586" t="s">
        <v>136</v>
      </c>
      <c r="I1586" t="s">
        <v>140</v>
      </c>
      <c r="J1586" t="s">
        <v>1726</v>
      </c>
      <c r="K1586" t="s">
        <v>3281</v>
      </c>
      <c r="L1586">
        <v>5</v>
      </c>
      <c r="M1586">
        <v>0</v>
      </c>
      <c r="N1586" s="2">
        <f t="shared" si="170"/>
        <v>6500</v>
      </c>
      <c r="O1586" s="2">
        <f t="shared" si="174"/>
        <v>900</v>
      </c>
      <c r="P1586" s="2">
        <f t="shared" si="171"/>
        <v>4500</v>
      </c>
      <c r="Q1586" s="2">
        <f t="shared" si="172"/>
        <v>2000</v>
      </c>
      <c r="R1586" s="3">
        <f t="shared" si="173"/>
        <v>0.30769230769230771</v>
      </c>
      <c r="S1586" t="s">
        <v>3285</v>
      </c>
      <c r="T1586" t="s">
        <v>3287</v>
      </c>
      <c r="U1586" t="s">
        <v>3290</v>
      </c>
      <c r="V1586" t="s">
        <v>3292</v>
      </c>
      <c r="W1586" t="s">
        <v>3296</v>
      </c>
      <c r="X1586" t="s">
        <v>3304</v>
      </c>
      <c r="Y1586" t="s">
        <v>3309</v>
      </c>
      <c r="Z1586" t="s">
        <v>3310</v>
      </c>
      <c r="AA1586" t="s">
        <v>3312</v>
      </c>
    </row>
    <row r="1587" spans="1:27" x14ac:dyDescent="0.25">
      <c r="A1587" s="1">
        <v>45486</v>
      </c>
      <c r="B1587" t="s">
        <v>47</v>
      </c>
      <c r="C1587" t="s">
        <v>126</v>
      </c>
      <c r="D1587" t="s">
        <v>3319</v>
      </c>
      <c r="E1587" s="2">
        <f t="shared" si="168"/>
        <v>1300</v>
      </c>
      <c r="F1587">
        <v>3</v>
      </c>
      <c r="G1587" s="2">
        <f t="shared" si="169"/>
        <v>3900</v>
      </c>
      <c r="H1587" t="s">
        <v>137</v>
      </c>
      <c r="I1587" t="s">
        <v>139</v>
      </c>
      <c r="J1587" t="s">
        <v>1727</v>
      </c>
      <c r="K1587" t="s">
        <v>3281</v>
      </c>
      <c r="L1587">
        <v>3</v>
      </c>
      <c r="M1587">
        <v>0</v>
      </c>
      <c r="N1587" s="2">
        <f t="shared" si="170"/>
        <v>3900</v>
      </c>
      <c r="O1587" s="2">
        <f t="shared" si="174"/>
        <v>900</v>
      </c>
      <c r="P1587" s="2">
        <f t="shared" si="171"/>
        <v>2700</v>
      </c>
      <c r="Q1587" s="2">
        <f t="shared" si="172"/>
        <v>1200</v>
      </c>
      <c r="R1587" s="3">
        <f t="shared" si="173"/>
        <v>0.30769230769230771</v>
      </c>
      <c r="S1587" t="s">
        <v>3284</v>
      </c>
      <c r="T1587" t="s">
        <v>3288</v>
      </c>
      <c r="U1587" t="s">
        <v>3290</v>
      </c>
      <c r="V1587" t="s">
        <v>3294</v>
      </c>
      <c r="W1587" t="s">
        <v>3296</v>
      </c>
      <c r="X1587" t="s">
        <v>3305</v>
      </c>
      <c r="Y1587" t="s">
        <v>3308</v>
      </c>
      <c r="Z1587" t="s">
        <v>3310</v>
      </c>
      <c r="AA1587" t="s">
        <v>3315</v>
      </c>
    </row>
    <row r="1588" spans="1:27" x14ac:dyDescent="0.25">
      <c r="A1588" s="1">
        <v>45486</v>
      </c>
      <c r="B1588" t="s">
        <v>73</v>
      </c>
      <c r="C1588" t="s">
        <v>130</v>
      </c>
      <c r="D1588" t="s">
        <v>3319</v>
      </c>
      <c r="E1588" s="2">
        <f t="shared" si="168"/>
        <v>1300</v>
      </c>
      <c r="F1588">
        <v>4</v>
      </c>
      <c r="G1588" s="2">
        <f t="shared" si="169"/>
        <v>5200</v>
      </c>
      <c r="H1588" t="s">
        <v>138</v>
      </c>
      <c r="I1588" t="s">
        <v>140</v>
      </c>
      <c r="J1588" t="s">
        <v>1728</v>
      </c>
      <c r="K1588" t="s">
        <v>3281</v>
      </c>
      <c r="L1588">
        <v>4</v>
      </c>
      <c r="M1588">
        <v>0</v>
      </c>
      <c r="N1588" s="2">
        <f t="shared" si="170"/>
        <v>5200</v>
      </c>
      <c r="O1588" s="2">
        <f t="shared" si="174"/>
        <v>3500</v>
      </c>
      <c r="P1588" s="2">
        <f t="shared" si="171"/>
        <v>14000</v>
      </c>
      <c r="Q1588" s="2">
        <f t="shared" si="172"/>
        <v>-8800</v>
      </c>
      <c r="R1588" s="3">
        <f t="shared" si="173"/>
        <v>-1.6923076923076923</v>
      </c>
      <c r="S1588" t="s">
        <v>3284</v>
      </c>
      <c r="T1588" t="s">
        <v>3287</v>
      </c>
      <c r="U1588" t="s">
        <v>3290</v>
      </c>
      <c r="V1588" t="s">
        <v>3294</v>
      </c>
      <c r="W1588" t="s">
        <v>3296</v>
      </c>
      <c r="X1588" t="s">
        <v>3305</v>
      </c>
      <c r="Y1588" t="s">
        <v>3308</v>
      </c>
      <c r="Z1588" t="s">
        <v>3311</v>
      </c>
      <c r="AA1588" t="s">
        <v>3314</v>
      </c>
    </row>
    <row r="1589" spans="1:27" x14ac:dyDescent="0.25">
      <c r="A1589" s="1">
        <v>45486</v>
      </c>
      <c r="B1589" t="s">
        <v>72</v>
      </c>
      <c r="C1589" t="s">
        <v>130</v>
      </c>
      <c r="D1589" t="s">
        <v>3318</v>
      </c>
      <c r="E1589" s="2">
        <f t="shared" si="168"/>
        <v>4800</v>
      </c>
      <c r="F1589">
        <v>3</v>
      </c>
      <c r="G1589" s="2">
        <f t="shared" si="169"/>
        <v>14400</v>
      </c>
      <c r="H1589" t="s">
        <v>136</v>
      </c>
      <c r="I1589" t="s">
        <v>139</v>
      </c>
      <c r="J1589" t="s">
        <v>1729</v>
      </c>
      <c r="K1589" t="s">
        <v>3281</v>
      </c>
      <c r="L1589">
        <v>3</v>
      </c>
      <c r="M1589">
        <v>0</v>
      </c>
      <c r="N1589" s="2">
        <f t="shared" si="170"/>
        <v>14400</v>
      </c>
      <c r="O1589" s="2">
        <f t="shared" si="174"/>
        <v>1800</v>
      </c>
      <c r="P1589" s="2">
        <f t="shared" si="171"/>
        <v>5400</v>
      </c>
      <c r="Q1589" s="2">
        <f t="shared" si="172"/>
        <v>9000</v>
      </c>
      <c r="R1589" s="3">
        <f t="shared" si="173"/>
        <v>0.625</v>
      </c>
      <c r="S1589" t="s">
        <v>3284</v>
      </c>
      <c r="T1589" t="s">
        <v>3287</v>
      </c>
      <c r="U1589" t="s">
        <v>3290</v>
      </c>
      <c r="V1589" t="s">
        <v>3294</v>
      </c>
      <c r="W1589" t="s">
        <v>3296</v>
      </c>
      <c r="X1589" t="s">
        <v>3305</v>
      </c>
      <c r="Y1589" t="s">
        <v>3309</v>
      </c>
      <c r="Z1589" t="s">
        <v>3311</v>
      </c>
      <c r="AA1589" t="s">
        <v>3313</v>
      </c>
    </row>
    <row r="1590" spans="1:27" x14ac:dyDescent="0.25">
      <c r="A1590" s="1">
        <v>45486</v>
      </c>
      <c r="B1590" t="s">
        <v>30</v>
      </c>
      <c r="C1590" t="s">
        <v>126</v>
      </c>
      <c r="D1590" t="s">
        <v>3320</v>
      </c>
      <c r="E1590" s="2">
        <f t="shared" si="168"/>
        <v>2800</v>
      </c>
      <c r="F1590">
        <v>1</v>
      </c>
      <c r="G1590" s="2">
        <f t="shared" si="169"/>
        <v>2800</v>
      </c>
      <c r="H1590" t="s">
        <v>138</v>
      </c>
      <c r="I1590" t="s">
        <v>141</v>
      </c>
      <c r="J1590" t="s">
        <v>1730</v>
      </c>
      <c r="K1590" t="s">
        <v>3281</v>
      </c>
      <c r="L1590">
        <v>1</v>
      </c>
      <c r="M1590">
        <v>0</v>
      </c>
      <c r="N1590" s="2">
        <f t="shared" si="170"/>
        <v>2800</v>
      </c>
      <c r="O1590" s="2">
        <f t="shared" si="174"/>
        <v>5000</v>
      </c>
      <c r="P1590" s="2">
        <f t="shared" si="171"/>
        <v>5000</v>
      </c>
      <c r="Q1590" s="2">
        <f t="shared" si="172"/>
        <v>-2200</v>
      </c>
      <c r="R1590" s="3">
        <f t="shared" si="173"/>
        <v>-0.7857142857142857</v>
      </c>
      <c r="S1590" t="s">
        <v>3285</v>
      </c>
      <c r="T1590" t="s">
        <v>3287</v>
      </c>
      <c r="U1590" t="s">
        <v>3290</v>
      </c>
      <c r="V1590" t="s">
        <v>3293</v>
      </c>
      <c r="W1590" t="s">
        <v>3296</v>
      </c>
      <c r="X1590" t="s">
        <v>3305</v>
      </c>
      <c r="Y1590" t="s">
        <v>3307</v>
      </c>
      <c r="Z1590" t="s">
        <v>3311</v>
      </c>
      <c r="AA1590" t="s">
        <v>3315</v>
      </c>
    </row>
    <row r="1591" spans="1:27" x14ac:dyDescent="0.25">
      <c r="A1591" s="1">
        <v>45486</v>
      </c>
      <c r="B1591" t="s">
        <v>43</v>
      </c>
      <c r="C1591" t="s">
        <v>122</v>
      </c>
      <c r="D1591" t="s">
        <v>3317</v>
      </c>
      <c r="E1591" s="2">
        <f t="shared" si="168"/>
        <v>6800</v>
      </c>
      <c r="F1591">
        <v>3</v>
      </c>
      <c r="G1591" s="2">
        <f t="shared" si="169"/>
        <v>20400</v>
      </c>
      <c r="H1591" t="s">
        <v>136</v>
      </c>
      <c r="I1591" t="s">
        <v>141</v>
      </c>
      <c r="J1591" t="s">
        <v>1731</v>
      </c>
      <c r="K1591" t="s">
        <v>3281</v>
      </c>
      <c r="L1591">
        <v>3</v>
      </c>
      <c r="M1591">
        <v>0</v>
      </c>
      <c r="N1591" s="2">
        <f t="shared" si="170"/>
        <v>20400</v>
      </c>
      <c r="O1591" s="2">
        <f t="shared" si="174"/>
        <v>2600</v>
      </c>
      <c r="P1591" s="2">
        <f t="shared" si="171"/>
        <v>7800</v>
      </c>
      <c r="Q1591" s="2">
        <f t="shared" si="172"/>
        <v>12600</v>
      </c>
      <c r="R1591" s="3">
        <f t="shared" si="173"/>
        <v>0.61764705882352944</v>
      </c>
      <c r="S1591" t="s">
        <v>3286</v>
      </c>
      <c r="T1591" t="s">
        <v>3287</v>
      </c>
      <c r="U1591" t="s">
        <v>3290</v>
      </c>
      <c r="V1591" t="s">
        <v>3293</v>
      </c>
      <c r="W1591" t="s">
        <v>3296</v>
      </c>
      <c r="X1591" t="s">
        <v>3305</v>
      </c>
      <c r="Y1591" t="s">
        <v>3307</v>
      </c>
      <c r="Z1591" t="s">
        <v>3311</v>
      </c>
      <c r="AA1591" t="s">
        <v>3314</v>
      </c>
    </row>
    <row r="1592" spans="1:27" x14ac:dyDescent="0.25">
      <c r="A1592" s="1">
        <v>45487</v>
      </c>
      <c r="B1592" t="s">
        <v>83</v>
      </c>
      <c r="C1592" t="s">
        <v>129</v>
      </c>
      <c r="D1592" t="s">
        <v>3322</v>
      </c>
      <c r="E1592" s="2">
        <f t="shared" si="168"/>
        <v>3800</v>
      </c>
      <c r="F1592">
        <v>2</v>
      </c>
      <c r="G1592" s="2">
        <f t="shared" si="169"/>
        <v>7600</v>
      </c>
      <c r="H1592" t="s">
        <v>138</v>
      </c>
      <c r="I1592" t="s">
        <v>139</v>
      </c>
      <c r="J1592" t="s">
        <v>1732</v>
      </c>
      <c r="K1592" t="s">
        <v>3281</v>
      </c>
      <c r="L1592">
        <v>2</v>
      </c>
      <c r="M1592">
        <v>0</v>
      </c>
      <c r="N1592" s="2">
        <f t="shared" si="170"/>
        <v>7600</v>
      </c>
      <c r="O1592" s="2">
        <f t="shared" si="174"/>
        <v>900</v>
      </c>
      <c r="P1592" s="2">
        <f t="shared" si="171"/>
        <v>1800</v>
      </c>
      <c r="Q1592" s="2">
        <f t="shared" si="172"/>
        <v>5800</v>
      </c>
      <c r="R1592" s="3">
        <f t="shared" si="173"/>
        <v>0.76315789473684215</v>
      </c>
      <c r="S1592" t="s">
        <v>3286</v>
      </c>
      <c r="T1592" t="s">
        <v>3287</v>
      </c>
      <c r="U1592" t="s">
        <v>3291</v>
      </c>
      <c r="V1592" t="s">
        <v>3295</v>
      </c>
      <c r="W1592" t="s">
        <v>3296</v>
      </c>
      <c r="X1592" t="s">
        <v>3306</v>
      </c>
      <c r="Y1592" t="s">
        <v>3308</v>
      </c>
      <c r="Z1592" t="s">
        <v>3310</v>
      </c>
      <c r="AA1592" t="s">
        <v>3314</v>
      </c>
    </row>
    <row r="1593" spans="1:27" x14ac:dyDescent="0.25">
      <c r="A1593" s="1">
        <v>45487</v>
      </c>
      <c r="B1593" t="s">
        <v>119</v>
      </c>
      <c r="C1593" t="s">
        <v>130</v>
      </c>
      <c r="D1593" t="s">
        <v>3319</v>
      </c>
      <c r="E1593" s="2">
        <f t="shared" si="168"/>
        <v>1300</v>
      </c>
      <c r="F1593">
        <v>4</v>
      </c>
      <c r="G1593" s="2">
        <f t="shared" si="169"/>
        <v>5200</v>
      </c>
      <c r="H1593" t="s">
        <v>136</v>
      </c>
      <c r="I1593" t="s">
        <v>140</v>
      </c>
      <c r="J1593" t="s">
        <v>1733</v>
      </c>
      <c r="K1593" t="s">
        <v>3281</v>
      </c>
      <c r="L1593">
        <v>4</v>
      </c>
      <c r="M1593">
        <v>0</v>
      </c>
      <c r="N1593" s="2">
        <f t="shared" si="170"/>
        <v>5200</v>
      </c>
      <c r="O1593" s="2">
        <f t="shared" si="174"/>
        <v>2600</v>
      </c>
      <c r="P1593" s="2">
        <f t="shared" si="171"/>
        <v>10400</v>
      </c>
      <c r="Q1593" s="2">
        <f t="shared" si="172"/>
        <v>-5200</v>
      </c>
      <c r="R1593" s="3">
        <f t="shared" si="173"/>
        <v>-1</v>
      </c>
      <c r="S1593" t="s">
        <v>3284</v>
      </c>
      <c r="T1593" t="s">
        <v>3287</v>
      </c>
      <c r="U1593" t="s">
        <v>3290</v>
      </c>
      <c r="V1593" t="s">
        <v>3294</v>
      </c>
      <c r="W1593" t="s">
        <v>3296</v>
      </c>
      <c r="X1593" t="s">
        <v>3306</v>
      </c>
      <c r="Y1593" t="s">
        <v>3309</v>
      </c>
      <c r="Z1593" t="s">
        <v>3310</v>
      </c>
      <c r="AA1593" t="s">
        <v>3312</v>
      </c>
    </row>
    <row r="1594" spans="1:27" x14ac:dyDescent="0.25">
      <c r="A1594" s="1">
        <v>45487</v>
      </c>
      <c r="B1594" t="s">
        <v>64</v>
      </c>
      <c r="C1594" t="s">
        <v>134</v>
      </c>
      <c r="D1594" t="s">
        <v>3322</v>
      </c>
      <c r="E1594" s="2">
        <f t="shared" si="168"/>
        <v>3800</v>
      </c>
      <c r="F1594">
        <v>4</v>
      </c>
      <c r="G1594" s="2">
        <f t="shared" si="169"/>
        <v>15200</v>
      </c>
      <c r="H1594" t="s">
        <v>137</v>
      </c>
      <c r="I1594" t="s">
        <v>140</v>
      </c>
      <c r="J1594" t="s">
        <v>1734</v>
      </c>
      <c r="K1594" t="s">
        <v>3281</v>
      </c>
      <c r="L1594">
        <v>4</v>
      </c>
      <c r="M1594">
        <v>0</v>
      </c>
      <c r="N1594" s="2">
        <f t="shared" si="170"/>
        <v>15200</v>
      </c>
      <c r="O1594" s="2">
        <f t="shared" si="174"/>
        <v>900</v>
      </c>
      <c r="P1594" s="2">
        <f t="shared" si="171"/>
        <v>3600</v>
      </c>
      <c r="Q1594" s="2">
        <f t="shared" si="172"/>
        <v>11600</v>
      </c>
      <c r="R1594" s="3">
        <f t="shared" si="173"/>
        <v>0.76315789473684215</v>
      </c>
      <c r="S1594" t="s">
        <v>3284</v>
      </c>
      <c r="T1594" t="s">
        <v>3289</v>
      </c>
      <c r="U1594" t="s">
        <v>3291</v>
      </c>
      <c r="V1594" t="s">
        <v>3293</v>
      </c>
      <c r="W1594" t="s">
        <v>3296</v>
      </c>
      <c r="X1594" t="s">
        <v>3306</v>
      </c>
      <c r="Y1594" t="s">
        <v>3307</v>
      </c>
      <c r="Z1594" t="s">
        <v>3310</v>
      </c>
      <c r="AA1594" t="s">
        <v>3315</v>
      </c>
    </row>
    <row r="1595" spans="1:27" x14ac:dyDescent="0.25">
      <c r="A1595" s="1">
        <v>45487</v>
      </c>
      <c r="B1595" t="s">
        <v>26</v>
      </c>
      <c r="C1595" t="s">
        <v>124</v>
      </c>
      <c r="D1595" t="s">
        <v>3319</v>
      </c>
      <c r="E1595" s="2">
        <f t="shared" si="168"/>
        <v>1300</v>
      </c>
      <c r="F1595">
        <v>4</v>
      </c>
      <c r="G1595" s="2">
        <f t="shared" si="169"/>
        <v>5200</v>
      </c>
      <c r="H1595" t="s">
        <v>138</v>
      </c>
      <c r="I1595" t="s">
        <v>139</v>
      </c>
      <c r="J1595" t="s">
        <v>1735</v>
      </c>
      <c r="K1595" t="s">
        <v>3281</v>
      </c>
      <c r="L1595">
        <v>4</v>
      </c>
      <c r="M1595">
        <v>0</v>
      </c>
      <c r="N1595" s="2">
        <f t="shared" si="170"/>
        <v>5200</v>
      </c>
      <c r="O1595" s="2">
        <f t="shared" si="174"/>
        <v>4200</v>
      </c>
      <c r="P1595" s="2">
        <f t="shared" si="171"/>
        <v>16800</v>
      </c>
      <c r="Q1595" s="2">
        <f t="shared" si="172"/>
        <v>-11600</v>
      </c>
      <c r="R1595" s="3">
        <f t="shared" si="173"/>
        <v>-2.2307692307692308</v>
      </c>
      <c r="S1595" t="s">
        <v>3284</v>
      </c>
      <c r="T1595" t="s">
        <v>3288</v>
      </c>
      <c r="U1595" t="s">
        <v>3290</v>
      </c>
      <c r="V1595" t="s">
        <v>3292</v>
      </c>
      <c r="W1595" t="s">
        <v>3296</v>
      </c>
      <c r="X1595" t="s">
        <v>3306</v>
      </c>
      <c r="Y1595" t="s">
        <v>3309</v>
      </c>
      <c r="Z1595" t="s">
        <v>3310</v>
      </c>
      <c r="AA1595" t="s">
        <v>3314</v>
      </c>
    </row>
    <row r="1596" spans="1:27" x14ac:dyDescent="0.25">
      <c r="A1596" s="1">
        <v>45488</v>
      </c>
      <c r="B1596" t="s">
        <v>34</v>
      </c>
      <c r="C1596" t="s">
        <v>124</v>
      </c>
      <c r="D1596" t="s">
        <v>3321</v>
      </c>
      <c r="E1596" s="2">
        <f t="shared" si="168"/>
        <v>5800</v>
      </c>
      <c r="F1596">
        <v>1</v>
      </c>
      <c r="G1596" s="2">
        <f t="shared" si="169"/>
        <v>5800</v>
      </c>
      <c r="H1596" t="s">
        <v>137</v>
      </c>
      <c r="I1596" t="s">
        <v>141</v>
      </c>
      <c r="J1596" t="s">
        <v>1736</v>
      </c>
      <c r="K1596" t="s">
        <v>3281</v>
      </c>
      <c r="L1596">
        <v>1</v>
      </c>
      <c r="M1596">
        <v>0</v>
      </c>
      <c r="N1596" s="2">
        <f t="shared" si="170"/>
        <v>5800</v>
      </c>
      <c r="O1596" s="2">
        <f t="shared" si="174"/>
        <v>3500</v>
      </c>
      <c r="P1596" s="2">
        <f t="shared" si="171"/>
        <v>3500</v>
      </c>
      <c r="Q1596" s="2">
        <f t="shared" si="172"/>
        <v>2300</v>
      </c>
      <c r="R1596" s="3">
        <f t="shared" si="173"/>
        <v>0.39655172413793105</v>
      </c>
      <c r="S1596" t="s">
        <v>3286</v>
      </c>
      <c r="T1596" t="s">
        <v>3288</v>
      </c>
      <c r="U1596" t="s">
        <v>3290</v>
      </c>
      <c r="V1596" t="s">
        <v>3293</v>
      </c>
      <c r="W1596" t="s">
        <v>3296</v>
      </c>
      <c r="X1596" t="s">
        <v>3300</v>
      </c>
      <c r="Y1596" t="s">
        <v>3309</v>
      </c>
      <c r="Z1596" t="s">
        <v>3310</v>
      </c>
      <c r="AA1596" t="s">
        <v>3315</v>
      </c>
    </row>
    <row r="1597" spans="1:27" x14ac:dyDescent="0.25">
      <c r="A1597" s="1">
        <v>45488</v>
      </c>
      <c r="B1597" t="s">
        <v>112</v>
      </c>
      <c r="C1597" t="s">
        <v>134</v>
      </c>
      <c r="D1597" t="s">
        <v>3318</v>
      </c>
      <c r="E1597" s="2">
        <f t="shared" si="168"/>
        <v>4800</v>
      </c>
      <c r="F1597">
        <v>4</v>
      </c>
      <c r="G1597" s="2">
        <f t="shared" si="169"/>
        <v>19200</v>
      </c>
      <c r="H1597" t="s">
        <v>138</v>
      </c>
      <c r="I1597" t="s">
        <v>139</v>
      </c>
      <c r="J1597" t="s">
        <v>1737</v>
      </c>
      <c r="K1597" t="s">
        <v>3281</v>
      </c>
      <c r="L1597">
        <v>4</v>
      </c>
      <c r="M1597">
        <v>0</v>
      </c>
      <c r="N1597" s="2">
        <f t="shared" si="170"/>
        <v>19200</v>
      </c>
      <c r="O1597" s="2">
        <f t="shared" si="174"/>
        <v>900</v>
      </c>
      <c r="P1597" s="2">
        <f t="shared" si="171"/>
        <v>3600</v>
      </c>
      <c r="Q1597" s="2">
        <f t="shared" si="172"/>
        <v>15600</v>
      </c>
      <c r="R1597" s="3">
        <f t="shared" si="173"/>
        <v>0.8125</v>
      </c>
      <c r="S1597" t="s">
        <v>3286</v>
      </c>
      <c r="T1597" t="s">
        <v>3288</v>
      </c>
      <c r="U1597" t="s">
        <v>3291</v>
      </c>
      <c r="V1597" t="s">
        <v>3295</v>
      </c>
      <c r="W1597" t="s">
        <v>3296</v>
      </c>
      <c r="X1597" t="s">
        <v>3300</v>
      </c>
      <c r="Y1597" t="s">
        <v>3307</v>
      </c>
      <c r="Z1597" t="s">
        <v>3310</v>
      </c>
      <c r="AA1597" t="s">
        <v>3313</v>
      </c>
    </row>
    <row r="1598" spans="1:27" x14ac:dyDescent="0.25">
      <c r="A1598" s="1">
        <v>45488</v>
      </c>
      <c r="B1598" t="s">
        <v>59</v>
      </c>
      <c r="C1598" t="s">
        <v>130</v>
      </c>
      <c r="D1598" t="s">
        <v>3319</v>
      </c>
      <c r="E1598" s="2">
        <f t="shared" si="168"/>
        <v>1300</v>
      </c>
      <c r="F1598">
        <v>1</v>
      </c>
      <c r="G1598" s="2">
        <f t="shared" si="169"/>
        <v>1300</v>
      </c>
      <c r="H1598" t="s">
        <v>137</v>
      </c>
      <c r="I1598" t="s">
        <v>141</v>
      </c>
      <c r="J1598" t="s">
        <v>1738</v>
      </c>
      <c r="K1598" t="s">
        <v>3281</v>
      </c>
      <c r="L1598">
        <v>1</v>
      </c>
      <c r="M1598">
        <v>0</v>
      </c>
      <c r="N1598" s="2">
        <f t="shared" si="170"/>
        <v>1300</v>
      </c>
      <c r="O1598" s="2">
        <f t="shared" si="174"/>
        <v>3500</v>
      </c>
      <c r="P1598" s="2">
        <f t="shared" si="171"/>
        <v>3500</v>
      </c>
      <c r="Q1598" s="2">
        <f t="shared" si="172"/>
        <v>-2200</v>
      </c>
      <c r="R1598" s="3">
        <f t="shared" si="173"/>
        <v>-1.6923076923076923</v>
      </c>
      <c r="S1598" t="s">
        <v>3285</v>
      </c>
      <c r="T1598" t="s">
        <v>3288</v>
      </c>
      <c r="U1598" t="s">
        <v>3291</v>
      </c>
      <c r="V1598" t="s">
        <v>3295</v>
      </c>
      <c r="W1598" t="s">
        <v>3296</v>
      </c>
      <c r="X1598" t="s">
        <v>3300</v>
      </c>
      <c r="Y1598" t="s">
        <v>3308</v>
      </c>
      <c r="Z1598" t="s">
        <v>3310</v>
      </c>
      <c r="AA1598" t="s">
        <v>3315</v>
      </c>
    </row>
    <row r="1599" spans="1:27" x14ac:dyDescent="0.25">
      <c r="A1599" s="1">
        <v>45489</v>
      </c>
      <c r="B1599" t="s">
        <v>41</v>
      </c>
      <c r="C1599" t="s">
        <v>133</v>
      </c>
      <c r="D1599" t="s">
        <v>3318</v>
      </c>
      <c r="E1599" s="2">
        <f t="shared" si="168"/>
        <v>4800</v>
      </c>
      <c r="F1599">
        <v>3</v>
      </c>
      <c r="G1599" s="2">
        <f t="shared" si="169"/>
        <v>14400</v>
      </c>
      <c r="H1599" t="s">
        <v>137</v>
      </c>
      <c r="I1599" t="s">
        <v>139</v>
      </c>
      <c r="J1599" t="s">
        <v>1739</v>
      </c>
      <c r="K1599" t="s">
        <v>3281</v>
      </c>
      <c r="L1599">
        <v>3</v>
      </c>
      <c r="M1599">
        <v>0</v>
      </c>
      <c r="N1599" s="2">
        <f t="shared" si="170"/>
        <v>14400</v>
      </c>
      <c r="O1599" s="2">
        <f t="shared" si="174"/>
        <v>900</v>
      </c>
      <c r="P1599" s="2">
        <f t="shared" si="171"/>
        <v>2700</v>
      </c>
      <c r="Q1599" s="2">
        <f t="shared" si="172"/>
        <v>11700</v>
      </c>
      <c r="R1599" s="3">
        <f t="shared" si="173"/>
        <v>0.8125</v>
      </c>
      <c r="S1599" t="s">
        <v>3284</v>
      </c>
      <c r="T1599" t="s">
        <v>3288</v>
      </c>
      <c r="U1599" t="s">
        <v>3290</v>
      </c>
      <c r="V1599" t="s">
        <v>3292</v>
      </c>
      <c r="W1599" t="s">
        <v>3296</v>
      </c>
      <c r="X1599" t="s">
        <v>3301</v>
      </c>
      <c r="Y1599" t="s">
        <v>3308</v>
      </c>
      <c r="Z1599" t="s">
        <v>3310</v>
      </c>
      <c r="AA1599" t="s">
        <v>3313</v>
      </c>
    </row>
    <row r="1600" spans="1:27" x14ac:dyDescent="0.25">
      <c r="A1600" s="1">
        <v>45489</v>
      </c>
      <c r="B1600" t="s">
        <v>118</v>
      </c>
      <c r="C1600" t="s">
        <v>125</v>
      </c>
      <c r="D1600" t="s">
        <v>3319</v>
      </c>
      <c r="E1600" s="2">
        <f t="shared" si="168"/>
        <v>1300</v>
      </c>
      <c r="F1600">
        <v>4</v>
      </c>
      <c r="G1600" s="2">
        <f t="shared" si="169"/>
        <v>5200</v>
      </c>
      <c r="H1600" t="s">
        <v>138</v>
      </c>
      <c r="I1600" t="s">
        <v>141</v>
      </c>
      <c r="J1600" t="s">
        <v>1740</v>
      </c>
      <c r="K1600" t="s">
        <v>3281</v>
      </c>
      <c r="L1600">
        <v>4</v>
      </c>
      <c r="M1600">
        <v>0</v>
      </c>
      <c r="N1600" s="2">
        <f t="shared" si="170"/>
        <v>5200</v>
      </c>
      <c r="O1600" s="2">
        <f t="shared" si="174"/>
        <v>900</v>
      </c>
      <c r="P1600" s="2">
        <f t="shared" si="171"/>
        <v>3600</v>
      </c>
      <c r="Q1600" s="2">
        <f t="shared" si="172"/>
        <v>1600</v>
      </c>
      <c r="R1600" s="3">
        <f t="shared" si="173"/>
        <v>0.30769230769230771</v>
      </c>
      <c r="S1600" t="s">
        <v>3286</v>
      </c>
      <c r="T1600" t="s">
        <v>3287</v>
      </c>
      <c r="U1600" t="s">
        <v>3290</v>
      </c>
      <c r="V1600" t="s">
        <v>3294</v>
      </c>
      <c r="W1600" t="s">
        <v>3296</v>
      </c>
      <c r="X1600" t="s">
        <v>3301</v>
      </c>
      <c r="Y1600" t="s">
        <v>3307</v>
      </c>
      <c r="Z1600" t="s">
        <v>3310</v>
      </c>
      <c r="AA1600" t="s">
        <v>3312</v>
      </c>
    </row>
    <row r="1601" spans="1:27" x14ac:dyDescent="0.25">
      <c r="A1601" s="1">
        <v>45489</v>
      </c>
      <c r="B1601" t="s">
        <v>52</v>
      </c>
      <c r="C1601" t="s">
        <v>128</v>
      </c>
      <c r="D1601" t="s">
        <v>3319</v>
      </c>
      <c r="E1601" s="2">
        <f t="shared" si="168"/>
        <v>1300</v>
      </c>
      <c r="F1601">
        <v>1</v>
      </c>
      <c r="G1601" s="2">
        <f t="shared" si="169"/>
        <v>1300</v>
      </c>
      <c r="H1601" t="s">
        <v>136</v>
      </c>
      <c r="I1601" t="s">
        <v>139</v>
      </c>
      <c r="J1601" t="s">
        <v>1741</v>
      </c>
      <c r="K1601" t="s">
        <v>3283</v>
      </c>
      <c r="L1601">
        <v>1</v>
      </c>
      <c r="M1601">
        <v>0</v>
      </c>
      <c r="N1601" s="2">
        <f t="shared" si="170"/>
        <v>1300</v>
      </c>
      <c r="O1601" s="2">
        <f t="shared" si="174"/>
        <v>900</v>
      </c>
      <c r="P1601" s="2">
        <f t="shared" si="171"/>
        <v>900</v>
      </c>
      <c r="Q1601" s="2">
        <f t="shared" si="172"/>
        <v>400</v>
      </c>
      <c r="R1601" s="3">
        <f t="shared" si="173"/>
        <v>0.30769230769230771</v>
      </c>
      <c r="S1601" t="s">
        <v>3285</v>
      </c>
      <c r="T1601" t="s">
        <v>3289</v>
      </c>
      <c r="U1601" t="s">
        <v>3291</v>
      </c>
      <c r="V1601" t="s">
        <v>3292</v>
      </c>
      <c r="W1601" t="s">
        <v>3296</v>
      </c>
      <c r="X1601" t="s">
        <v>3301</v>
      </c>
      <c r="Y1601" t="s">
        <v>3308</v>
      </c>
      <c r="Z1601" t="s">
        <v>3311</v>
      </c>
      <c r="AA1601" t="s">
        <v>3314</v>
      </c>
    </row>
    <row r="1602" spans="1:27" x14ac:dyDescent="0.25">
      <c r="A1602" s="1">
        <v>45489</v>
      </c>
      <c r="B1602" t="s">
        <v>104</v>
      </c>
      <c r="C1602" t="s">
        <v>131</v>
      </c>
      <c r="D1602" t="s">
        <v>3319</v>
      </c>
      <c r="E1602" s="2">
        <f t="shared" ref="E1602:E1665" si="175">IF(AND(C1602="Cinnamon Rolls", D1602="Large Pack"), 1500,
IF(AND(C1602="Cinnamon Rolls", D1602="Small Pack"), 800,
IF(AND(C1602="Cinnamon Rolls", D1602="Party Pack"), 2800,
IF(D1602="500g",1300,
IF(D1602="1000g",2800,
IF(D1602="1500g",3800,
IF(D1602="2000g",4800,
IF(D1602="2500g",5800,
IF(D1602="3000g",6800,"")))))))))</f>
        <v>1300</v>
      </c>
      <c r="F1602">
        <v>4</v>
      </c>
      <c r="G1602" s="2">
        <f t="shared" ref="G1602:G1665" si="176">F1602*E1602</f>
        <v>5200</v>
      </c>
      <c r="H1602" t="s">
        <v>137</v>
      </c>
      <c r="I1602" t="s">
        <v>140</v>
      </c>
      <c r="J1602" t="s">
        <v>1742</v>
      </c>
      <c r="K1602" t="s">
        <v>3281</v>
      </c>
      <c r="L1602">
        <v>4</v>
      </c>
      <c r="M1602">
        <v>0</v>
      </c>
      <c r="N1602" s="2">
        <f t="shared" ref="N1602:N1665" si="177">G1602-M1602</f>
        <v>5200</v>
      </c>
      <c r="O1602" s="2">
        <f t="shared" si="174"/>
        <v>1800</v>
      </c>
      <c r="P1602" s="2">
        <f t="shared" ref="P1602:P1665" si="178">L1602*O1602</f>
        <v>7200</v>
      </c>
      <c r="Q1602" s="2">
        <f t="shared" ref="Q1602:Q1665" si="179">N1602-P1602</f>
        <v>-2000</v>
      </c>
      <c r="R1602" s="3">
        <f t="shared" ref="R1602:R1665" si="180">Q1602/N1602*100%</f>
        <v>-0.38461538461538464</v>
      </c>
      <c r="S1602" t="s">
        <v>3285</v>
      </c>
      <c r="T1602" t="s">
        <v>3288</v>
      </c>
      <c r="U1602" t="s">
        <v>3290</v>
      </c>
      <c r="V1602" t="s">
        <v>3293</v>
      </c>
      <c r="W1602" t="s">
        <v>3296</v>
      </c>
      <c r="X1602" t="s">
        <v>3301</v>
      </c>
      <c r="Y1602" t="s">
        <v>3307</v>
      </c>
      <c r="Z1602" t="s">
        <v>3311</v>
      </c>
      <c r="AA1602" t="s">
        <v>3313</v>
      </c>
    </row>
    <row r="1603" spans="1:27" x14ac:dyDescent="0.25">
      <c r="A1603" s="1">
        <v>45489</v>
      </c>
      <c r="B1603" t="s">
        <v>48</v>
      </c>
      <c r="C1603" t="s">
        <v>127</v>
      </c>
      <c r="D1603" t="s">
        <v>3320</v>
      </c>
      <c r="E1603" s="2">
        <f t="shared" si="175"/>
        <v>2800</v>
      </c>
      <c r="F1603">
        <v>3</v>
      </c>
      <c r="G1603" s="2">
        <f t="shared" si="176"/>
        <v>8400</v>
      </c>
      <c r="H1603" t="s">
        <v>138</v>
      </c>
      <c r="I1603" t="s">
        <v>141</v>
      </c>
      <c r="J1603" t="s">
        <v>1743</v>
      </c>
      <c r="K1603" t="s">
        <v>3281</v>
      </c>
      <c r="L1603">
        <v>3</v>
      </c>
      <c r="M1603">
        <v>0</v>
      </c>
      <c r="N1603" s="2">
        <f t="shared" si="177"/>
        <v>8400</v>
      </c>
      <c r="O1603" s="2">
        <f t="shared" ref="O1603:O1666" si="181">IF(AND(C1604="Cinnamon Rolls", D1604="Small Pack"), 400,
IF(AND(C1604="Cinnamon Rolls", D1604="Large Pack"), 1000,
IF(AND(C1604="Cinnamon Rolls", D1604="Party Pack"), 1300,
IF(D1604="500g", 900,
IF(D1604="1000g", 1800,
IF(D1604="1500g", 2600,
IF(D1604="2000g", 3500,
IF(D1604="2500g", 4200,
IF(D1604="3000g", 5000, "")))))))))</f>
        <v>2600</v>
      </c>
      <c r="P1603" s="2">
        <f t="shared" si="178"/>
        <v>7800</v>
      </c>
      <c r="Q1603" s="2">
        <f t="shared" si="179"/>
        <v>600</v>
      </c>
      <c r="R1603" s="3">
        <f t="shared" si="180"/>
        <v>7.1428571428571425E-2</v>
      </c>
      <c r="S1603" t="s">
        <v>3285</v>
      </c>
      <c r="T1603" t="s">
        <v>3288</v>
      </c>
      <c r="U1603" t="s">
        <v>3290</v>
      </c>
      <c r="V1603" t="s">
        <v>3293</v>
      </c>
      <c r="W1603" t="s">
        <v>3296</v>
      </c>
      <c r="X1603" t="s">
        <v>3301</v>
      </c>
      <c r="Y1603" t="s">
        <v>3307</v>
      </c>
      <c r="Z1603" t="s">
        <v>3310</v>
      </c>
      <c r="AA1603" t="s">
        <v>3314</v>
      </c>
    </row>
    <row r="1604" spans="1:27" x14ac:dyDescent="0.25">
      <c r="A1604" s="1">
        <v>45489</v>
      </c>
      <c r="B1604" t="s">
        <v>116</v>
      </c>
      <c r="C1604" t="s">
        <v>122</v>
      </c>
      <c r="D1604" t="s">
        <v>3322</v>
      </c>
      <c r="E1604" s="2">
        <f t="shared" si="175"/>
        <v>3800</v>
      </c>
      <c r="F1604">
        <v>1</v>
      </c>
      <c r="G1604" s="2">
        <f t="shared" si="176"/>
        <v>3800</v>
      </c>
      <c r="H1604" t="s">
        <v>137</v>
      </c>
      <c r="I1604" t="s">
        <v>141</v>
      </c>
      <c r="J1604" t="s">
        <v>1744</v>
      </c>
      <c r="K1604" t="s">
        <v>3281</v>
      </c>
      <c r="L1604">
        <v>1</v>
      </c>
      <c r="M1604">
        <v>0</v>
      </c>
      <c r="N1604" s="2">
        <f t="shared" si="177"/>
        <v>3800</v>
      </c>
      <c r="O1604" s="2">
        <f t="shared" si="181"/>
        <v>4200</v>
      </c>
      <c r="P1604" s="2">
        <f t="shared" si="178"/>
        <v>4200</v>
      </c>
      <c r="Q1604" s="2">
        <f t="shared" si="179"/>
        <v>-400</v>
      </c>
      <c r="R1604" s="3">
        <f t="shared" si="180"/>
        <v>-0.10526315789473684</v>
      </c>
      <c r="S1604" t="s">
        <v>3286</v>
      </c>
      <c r="T1604" t="s">
        <v>3287</v>
      </c>
      <c r="U1604" t="s">
        <v>3290</v>
      </c>
      <c r="V1604" t="s">
        <v>3295</v>
      </c>
      <c r="W1604" t="s">
        <v>3296</v>
      </c>
      <c r="X1604" t="s">
        <v>3301</v>
      </c>
      <c r="Y1604" t="s">
        <v>3309</v>
      </c>
      <c r="Z1604" t="s">
        <v>3310</v>
      </c>
      <c r="AA1604" t="s">
        <v>3312</v>
      </c>
    </row>
    <row r="1605" spans="1:27" x14ac:dyDescent="0.25">
      <c r="A1605" s="1">
        <v>45489</v>
      </c>
      <c r="B1605" t="s">
        <v>28</v>
      </c>
      <c r="C1605" t="s">
        <v>124</v>
      </c>
      <c r="D1605" t="s">
        <v>3321</v>
      </c>
      <c r="E1605" s="2">
        <f t="shared" si="175"/>
        <v>5800</v>
      </c>
      <c r="F1605">
        <v>4</v>
      </c>
      <c r="G1605" s="2">
        <f t="shared" si="176"/>
        <v>23200</v>
      </c>
      <c r="H1605" t="s">
        <v>138</v>
      </c>
      <c r="I1605" t="s">
        <v>140</v>
      </c>
      <c r="J1605" t="s">
        <v>1745</v>
      </c>
      <c r="K1605" t="s">
        <v>3281</v>
      </c>
      <c r="L1605">
        <v>4</v>
      </c>
      <c r="M1605">
        <v>0</v>
      </c>
      <c r="N1605" s="2">
        <f t="shared" si="177"/>
        <v>23200</v>
      </c>
      <c r="O1605" s="2">
        <f t="shared" si="181"/>
        <v>2600</v>
      </c>
      <c r="P1605" s="2">
        <f t="shared" si="178"/>
        <v>10400</v>
      </c>
      <c r="Q1605" s="2">
        <f t="shared" si="179"/>
        <v>12800</v>
      </c>
      <c r="R1605" s="3">
        <f t="shared" si="180"/>
        <v>0.55172413793103448</v>
      </c>
      <c r="S1605" t="s">
        <v>3284</v>
      </c>
      <c r="T1605" t="s">
        <v>3288</v>
      </c>
      <c r="U1605" t="s">
        <v>3291</v>
      </c>
      <c r="V1605" t="s">
        <v>3292</v>
      </c>
      <c r="W1605" t="s">
        <v>3296</v>
      </c>
      <c r="X1605" t="s">
        <v>3301</v>
      </c>
      <c r="Y1605" t="s">
        <v>3307</v>
      </c>
      <c r="Z1605" t="s">
        <v>3311</v>
      </c>
      <c r="AA1605" t="s">
        <v>3314</v>
      </c>
    </row>
    <row r="1606" spans="1:27" x14ac:dyDescent="0.25">
      <c r="A1606" s="1">
        <v>45490</v>
      </c>
      <c r="B1606" t="s">
        <v>80</v>
      </c>
      <c r="C1606" t="s">
        <v>133</v>
      </c>
      <c r="D1606" t="s">
        <v>3322</v>
      </c>
      <c r="E1606" s="2">
        <f t="shared" si="175"/>
        <v>3800</v>
      </c>
      <c r="F1606">
        <v>5</v>
      </c>
      <c r="G1606" s="2">
        <f t="shared" si="176"/>
        <v>19000</v>
      </c>
      <c r="H1606" t="s">
        <v>138</v>
      </c>
      <c r="I1606" t="s">
        <v>140</v>
      </c>
      <c r="J1606" t="s">
        <v>1746</v>
      </c>
      <c r="K1606" t="s">
        <v>3281</v>
      </c>
      <c r="L1606">
        <v>5</v>
      </c>
      <c r="M1606">
        <v>50</v>
      </c>
      <c r="N1606" s="2">
        <f t="shared" si="177"/>
        <v>18950</v>
      </c>
      <c r="O1606" s="2">
        <f t="shared" si="181"/>
        <v>5000</v>
      </c>
      <c r="P1606" s="2">
        <f t="shared" si="178"/>
        <v>25000</v>
      </c>
      <c r="Q1606" s="2">
        <f t="shared" si="179"/>
        <v>-6050</v>
      </c>
      <c r="R1606" s="3">
        <f t="shared" si="180"/>
        <v>-0.31926121372031663</v>
      </c>
      <c r="S1606" t="s">
        <v>3286</v>
      </c>
      <c r="T1606" t="s">
        <v>3288</v>
      </c>
      <c r="U1606" t="s">
        <v>3290</v>
      </c>
      <c r="V1606" t="s">
        <v>3293</v>
      </c>
      <c r="W1606" t="s">
        <v>3296</v>
      </c>
      <c r="X1606" t="s">
        <v>3302</v>
      </c>
      <c r="Y1606" t="s">
        <v>3309</v>
      </c>
      <c r="Z1606" t="s">
        <v>3310</v>
      </c>
      <c r="AA1606" t="s">
        <v>3312</v>
      </c>
    </row>
    <row r="1607" spans="1:27" x14ac:dyDescent="0.25">
      <c r="A1607" s="1">
        <v>45490</v>
      </c>
      <c r="B1607" t="s">
        <v>38</v>
      </c>
      <c r="C1607" t="s">
        <v>132</v>
      </c>
      <c r="D1607" t="s">
        <v>3317</v>
      </c>
      <c r="E1607" s="2">
        <f t="shared" si="175"/>
        <v>6800</v>
      </c>
      <c r="F1607">
        <v>3</v>
      </c>
      <c r="G1607" s="2">
        <f t="shared" si="176"/>
        <v>20400</v>
      </c>
      <c r="H1607" t="s">
        <v>138</v>
      </c>
      <c r="I1607" t="s">
        <v>139</v>
      </c>
      <c r="J1607" t="s">
        <v>1747</v>
      </c>
      <c r="K1607" t="s">
        <v>3281</v>
      </c>
      <c r="L1607">
        <v>3</v>
      </c>
      <c r="M1607">
        <v>0</v>
      </c>
      <c r="N1607" s="2">
        <f t="shared" si="177"/>
        <v>20400</v>
      </c>
      <c r="O1607" s="2">
        <f t="shared" si="181"/>
        <v>4200</v>
      </c>
      <c r="P1607" s="2">
        <f t="shared" si="178"/>
        <v>12600</v>
      </c>
      <c r="Q1607" s="2">
        <f t="shared" si="179"/>
        <v>7800</v>
      </c>
      <c r="R1607" s="3">
        <f t="shared" si="180"/>
        <v>0.38235294117647056</v>
      </c>
      <c r="S1607" t="s">
        <v>3284</v>
      </c>
      <c r="T1607" t="s">
        <v>3289</v>
      </c>
      <c r="U1607" t="s">
        <v>3291</v>
      </c>
      <c r="V1607" t="s">
        <v>3293</v>
      </c>
      <c r="W1607" t="s">
        <v>3296</v>
      </c>
      <c r="X1607" t="s">
        <v>3302</v>
      </c>
      <c r="Y1607" t="s">
        <v>3307</v>
      </c>
      <c r="Z1607" t="s">
        <v>3310</v>
      </c>
      <c r="AA1607" t="s">
        <v>3312</v>
      </c>
    </row>
    <row r="1608" spans="1:27" x14ac:dyDescent="0.25">
      <c r="A1608" s="1">
        <v>45490</v>
      </c>
      <c r="B1608" t="s">
        <v>53</v>
      </c>
      <c r="C1608" t="s">
        <v>130</v>
      </c>
      <c r="D1608" t="s">
        <v>3321</v>
      </c>
      <c r="E1608" s="2">
        <f t="shared" si="175"/>
        <v>5800</v>
      </c>
      <c r="F1608">
        <v>3</v>
      </c>
      <c r="G1608" s="2">
        <f t="shared" si="176"/>
        <v>17400</v>
      </c>
      <c r="H1608" t="s">
        <v>136</v>
      </c>
      <c r="I1608" t="s">
        <v>140</v>
      </c>
      <c r="J1608" t="s">
        <v>1748</v>
      </c>
      <c r="K1608" t="s">
        <v>3281</v>
      </c>
      <c r="L1608">
        <v>3</v>
      </c>
      <c r="M1608">
        <v>0</v>
      </c>
      <c r="N1608" s="2">
        <f t="shared" si="177"/>
        <v>17400</v>
      </c>
      <c r="O1608" s="2">
        <f t="shared" si="181"/>
        <v>5000</v>
      </c>
      <c r="P1608" s="2">
        <f t="shared" si="178"/>
        <v>15000</v>
      </c>
      <c r="Q1608" s="2">
        <f t="shared" si="179"/>
        <v>2400</v>
      </c>
      <c r="R1608" s="3">
        <f t="shared" si="180"/>
        <v>0.13793103448275862</v>
      </c>
      <c r="S1608" t="s">
        <v>3286</v>
      </c>
      <c r="T1608" t="s">
        <v>3288</v>
      </c>
      <c r="U1608" t="s">
        <v>3291</v>
      </c>
      <c r="V1608" t="s">
        <v>3295</v>
      </c>
      <c r="W1608" t="s">
        <v>3296</v>
      </c>
      <c r="X1608" t="s">
        <v>3302</v>
      </c>
      <c r="Y1608" t="s">
        <v>3309</v>
      </c>
      <c r="Z1608" t="s">
        <v>3311</v>
      </c>
      <c r="AA1608" t="s">
        <v>3313</v>
      </c>
    </row>
    <row r="1609" spans="1:27" x14ac:dyDescent="0.25">
      <c r="A1609" s="1">
        <v>45490</v>
      </c>
      <c r="B1609" t="s">
        <v>42</v>
      </c>
      <c r="C1609" t="s">
        <v>129</v>
      </c>
      <c r="D1609" t="s">
        <v>3317</v>
      </c>
      <c r="E1609" s="2">
        <f t="shared" si="175"/>
        <v>6800</v>
      </c>
      <c r="F1609">
        <v>2</v>
      </c>
      <c r="G1609" s="2">
        <f t="shared" si="176"/>
        <v>13600</v>
      </c>
      <c r="H1609" t="s">
        <v>136</v>
      </c>
      <c r="I1609" t="s">
        <v>139</v>
      </c>
      <c r="J1609" t="s">
        <v>1749</v>
      </c>
      <c r="K1609" t="s">
        <v>3281</v>
      </c>
      <c r="L1609">
        <v>2</v>
      </c>
      <c r="M1609">
        <v>0</v>
      </c>
      <c r="N1609" s="2">
        <f t="shared" si="177"/>
        <v>13600</v>
      </c>
      <c r="O1609" s="2">
        <f t="shared" si="181"/>
        <v>5000</v>
      </c>
      <c r="P1609" s="2">
        <f t="shared" si="178"/>
        <v>10000</v>
      </c>
      <c r="Q1609" s="2">
        <f t="shared" si="179"/>
        <v>3600</v>
      </c>
      <c r="R1609" s="3">
        <f t="shared" si="180"/>
        <v>0.26470588235294118</v>
      </c>
      <c r="S1609" t="s">
        <v>3285</v>
      </c>
      <c r="T1609" t="s">
        <v>3289</v>
      </c>
      <c r="U1609" t="s">
        <v>3290</v>
      </c>
      <c r="V1609" t="s">
        <v>3293</v>
      </c>
      <c r="W1609" t="s">
        <v>3296</v>
      </c>
      <c r="X1609" t="s">
        <v>3302</v>
      </c>
      <c r="Y1609" t="s">
        <v>3307</v>
      </c>
      <c r="Z1609" t="s">
        <v>3311</v>
      </c>
      <c r="AA1609" t="s">
        <v>3314</v>
      </c>
    </row>
    <row r="1610" spans="1:27" x14ac:dyDescent="0.25">
      <c r="A1610" s="1">
        <v>45490</v>
      </c>
      <c r="B1610" t="s">
        <v>54</v>
      </c>
      <c r="C1610" t="s">
        <v>122</v>
      </c>
      <c r="D1610" t="s">
        <v>3317</v>
      </c>
      <c r="E1610" s="2">
        <f t="shared" si="175"/>
        <v>6800</v>
      </c>
      <c r="F1610">
        <v>5</v>
      </c>
      <c r="G1610" s="2">
        <f t="shared" si="176"/>
        <v>34000</v>
      </c>
      <c r="H1610" t="s">
        <v>138</v>
      </c>
      <c r="I1610" t="s">
        <v>141</v>
      </c>
      <c r="J1610" t="s">
        <v>1750</v>
      </c>
      <c r="K1610" t="s">
        <v>3281</v>
      </c>
      <c r="L1610">
        <v>5</v>
      </c>
      <c r="M1610">
        <v>0</v>
      </c>
      <c r="N1610" s="2">
        <f t="shared" si="177"/>
        <v>34000</v>
      </c>
      <c r="O1610" s="2">
        <f t="shared" si="181"/>
        <v>2600</v>
      </c>
      <c r="P1610" s="2">
        <f t="shared" si="178"/>
        <v>13000</v>
      </c>
      <c r="Q1610" s="2">
        <f t="shared" si="179"/>
        <v>21000</v>
      </c>
      <c r="R1610" s="3">
        <f t="shared" si="180"/>
        <v>0.61764705882352944</v>
      </c>
      <c r="S1610" t="s">
        <v>3284</v>
      </c>
      <c r="T1610" t="s">
        <v>3289</v>
      </c>
      <c r="U1610" t="s">
        <v>3291</v>
      </c>
      <c r="V1610" t="s">
        <v>3293</v>
      </c>
      <c r="W1610" t="s">
        <v>3296</v>
      </c>
      <c r="X1610" t="s">
        <v>3302</v>
      </c>
      <c r="Y1610" t="s">
        <v>3309</v>
      </c>
      <c r="Z1610" t="s">
        <v>3311</v>
      </c>
      <c r="AA1610" t="s">
        <v>3313</v>
      </c>
    </row>
    <row r="1611" spans="1:27" x14ac:dyDescent="0.25">
      <c r="A1611" s="1">
        <v>45490</v>
      </c>
      <c r="B1611" t="s">
        <v>102</v>
      </c>
      <c r="C1611" t="s">
        <v>124</v>
      </c>
      <c r="D1611" t="s">
        <v>3322</v>
      </c>
      <c r="E1611" s="2">
        <f t="shared" si="175"/>
        <v>3800</v>
      </c>
      <c r="F1611">
        <v>5</v>
      </c>
      <c r="G1611" s="2">
        <f t="shared" si="176"/>
        <v>19000</v>
      </c>
      <c r="H1611" t="s">
        <v>138</v>
      </c>
      <c r="I1611" t="s">
        <v>141</v>
      </c>
      <c r="J1611" t="s">
        <v>1751</v>
      </c>
      <c r="K1611" t="s">
        <v>3281</v>
      </c>
      <c r="L1611">
        <v>5</v>
      </c>
      <c r="M1611">
        <v>0</v>
      </c>
      <c r="N1611" s="2">
        <f t="shared" si="177"/>
        <v>19000</v>
      </c>
      <c r="O1611" s="2">
        <f t="shared" si="181"/>
        <v>900</v>
      </c>
      <c r="P1611" s="2">
        <f t="shared" si="178"/>
        <v>4500</v>
      </c>
      <c r="Q1611" s="2">
        <f t="shared" si="179"/>
        <v>14500</v>
      </c>
      <c r="R1611" s="3">
        <f t="shared" si="180"/>
        <v>0.76315789473684215</v>
      </c>
      <c r="S1611" t="s">
        <v>3284</v>
      </c>
      <c r="T1611" t="s">
        <v>3289</v>
      </c>
      <c r="U1611" t="s">
        <v>3291</v>
      </c>
      <c r="V1611" t="s">
        <v>3293</v>
      </c>
      <c r="W1611" t="s">
        <v>3296</v>
      </c>
      <c r="X1611" t="s">
        <v>3302</v>
      </c>
      <c r="Y1611" t="s">
        <v>3308</v>
      </c>
      <c r="Z1611" t="s">
        <v>3310</v>
      </c>
      <c r="AA1611" t="s">
        <v>3313</v>
      </c>
    </row>
    <row r="1612" spans="1:27" x14ac:dyDescent="0.25">
      <c r="A1612" s="1">
        <v>45491</v>
      </c>
      <c r="B1612" t="s">
        <v>112</v>
      </c>
      <c r="C1612" t="s">
        <v>128</v>
      </c>
      <c r="D1612" t="s">
        <v>3319</v>
      </c>
      <c r="E1612" s="2">
        <f t="shared" si="175"/>
        <v>1300</v>
      </c>
      <c r="F1612">
        <v>4</v>
      </c>
      <c r="G1612" s="2">
        <f t="shared" si="176"/>
        <v>5200</v>
      </c>
      <c r="H1612" t="s">
        <v>136</v>
      </c>
      <c r="I1612" t="s">
        <v>141</v>
      </c>
      <c r="J1612" t="s">
        <v>1752</v>
      </c>
      <c r="K1612" t="s">
        <v>3283</v>
      </c>
      <c r="L1612">
        <v>4</v>
      </c>
      <c r="M1612">
        <v>0</v>
      </c>
      <c r="N1612" s="2">
        <f t="shared" si="177"/>
        <v>5200</v>
      </c>
      <c r="O1612" s="2">
        <f t="shared" si="181"/>
        <v>1800</v>
      </c>
      <c r="P1612" s="2">
        <f t="shared" si="178"/>
        <v>7200</v>
      </c>
      <c r="Q1612" s="2">
        <f t="shared" si="179"/>
        <v>-2000</v>
      </c>
      <c r="R1612" s="3">
        <f t="shared" si="180"/>
        <v>-0.38461538461538464</v>
      </c>
      <c r="S1612" t="s">
        <v>3285</v>
      </c>
      <c r="T1612" t="s">
        <v>3287</v>
      </c>
      <c r="U1612" t="s">
        <v>3290</v>
      </c>
      <c r="V1612" t="s">
        <v>3293</v>
      </c>
      <c r="W1612" t="s">
        <v>3296</v>
      </c>
      <c r="X1612" t="s">
        <v>3303</v>
      </c>
      <c r="Y1612" t="s">
        <v>3309</v>
      </c>
      <c r="Z1612" t="s">
        <v>3311</v>
      </c>
      <c r="AA1612" t="s">
        <v>3312</v>
      </c>
    </row>
    <row r="1613" spans="1:27" x14ac:dyDescent="0.25">
      <c r="A1613" s="1">
        <v>45491</v>
      </c>
      <c r="B1613" t="s">
        <v>50</v>
      </c>
      <c r="C1613" t="s">
        <v>122</v>
      </c>
      <c r="D1613" t="s">
        <v>3320</v>
      </c>
      <c r="E1613" s="2">
        <f t="shared" si="175"/>
        <v>2800</v>
      </c>
      <c r="F1613">
        <v>3</v>
      </c>
      <c r="G1613" s="2">
        <f t="shared" si="176"/>
        <v>8400</v>
      </c>
      <c r="H1613" t="s">
        <v>136</v>
      </c>
      <c r="I1613" t="s">
        <v>141</v>
      </c>
      <c r="J1613" t="s">
        <v>1753</v>
      </c>
      <c r="K1613" t="s">
        <v>3281</v>
      </c>
      <c r="L1613">
        <v>3</v>
      </c>
      <c r="M1613">
        <v>0</v>
      </c>
      <c r="N1613" s="2">
        <f t="shared" si="177"/>
        <v>8400</v>
      </c>
      <c r="O1613" s="2">
        <f t="shared" si="181"/>
        <v>2600</v>
      </c>
      <c r="P1613" s="2">
        <f t="shared" si="178"/>
        <v>7800</v>
      </c>
      <c r="Q1613" s="2">
        <f t="shared" si="179"/>
        <v>600</v>
      </c>
      <c r="R1613" s="3">
        <f t="shared" si="180"/>
        <v>7.1428571428571425E-2</v>
      </c>
      <c r="S1613" t="s">
        <v>3284</v>
      </c>
      <c r="T1613" t="s">
        <v>3289</v>
      </c>
      <c r="U1613" t="s">
        <v>3291</v>
      </c>
      <c r="V1613" t="s">
        <v>3292</v>
      </c>
      <c r="W1613" t="s">
        <v>3296</v>
      </c>
      <c r="X1613" t="s">
        <v>3303</v>
      </c>
      <c r="Y1613" t="s">
        <v>3309</v>
      </c>
      <c r="Z1613" t="s">
        <v>3310</v>
      </c>
      <c r="AA1613" t="s">
        <v>3315</v>
      </c>
    </row>
    <row r="1614" spans="1:27" x14ac:dyDescent="0.25">
      <c r="A1614" s="1">
        <v>45491</v>
      </c>
      <c r="B1614" t="s">
        <v>105</v>
      </c>
      <c r="C1614" t="s">
        <v>124</v>
      </c>
      <c r="D1614" t="s">
        <v>3322</v>
      </c>
      <c r="E1614" s="2">
        <f t="shared" si="175"/>
        <v>3800</v>
      </c>
      <c r="F1614">
        <v>2</v>
      </c>
      <c r="G1614" s="2">
        <f t="shared" si="176"/>
        <v>7600</v>
      </c>
      <c r="H1614" t="s">
        <v>137</v>
      </c>
      <c r="I1614" t="s">
        <v>140</v>
      </c>
      <c r="J1614" t="s">
        <v>1754</v>
      </c>
      <c r="K1614" t="s">
        <v>3281</v>
      </c>
      <c r="L1614">
        <v>2</v>
      </c>
      <c r="M1614">
        <v>0</v>
      </c>
      <c r="N1614" s="2">
        <f t="shared" si="177"/>
        <v>7600</v>
      </c>
      <c r="O1614" s="2">
        <f t="shared" si="181"/>
        <v>900</v>
      </c>
      <c r="P1614" s="2">
        <f t="shared" si="178"/>
        <v>1800</v>
      </c>
      <c r="Q1614" s="2">
        <f t="shared" si="179"/>
        <v>5800</v>
      </c>
      <c r="R1614" s="3">
        <f t="shared" si="180"/>
        <v>0.76315789473684215</v>
      </c>
      <c r="S1614" t="s">
        <v>3286</v>
      </c>
      <c r="T1614" t="s">
        <v>3288</v>
      </c>
      <c r="U1614" t="s">
        <v>3291</v>
      </c>
      <c r="V1614" t="s">
        <v>3294</v>
      </c>
      <c r="W1614" t="s">
        <v>3296</v>
      </c>
      <c r="X1614" t="s">
        <v>3303</v>
      </c>
      <c r="Y1614" t="s">
        <v>3307</v>
      </c>
      <c r="Z1614" t="s">
        <v>3311</v>
      </c>
      <c r="AA1614" t="s">
        <v>3313</v>
      </c>
    </row>
    <row r="1615" spans="1:27" x14ac:dyDescent="0.25">
      <c r="A1615" s="1">
        <v>45491</v>
      </c>
      <c r="B1615" t="s">
        <v>29</v>
      </c>
      <c r="C1615" t="s">
        <v>129</v>
      </c>
      <c r="D1615" t="s">
        <v>3319</v>
      </c>
      <c r="E1615" s="2">
        <f t="shared" si="175"/>
        <v>1300</v>
      </c>
      <c r="F1615">
        <v>5</v>
      </c>
      <c r="G1615" s="2">
        <f t="shared" si="176"/>
        <v>6500</v>
      </c>
      <c r="H1615" t="s">
        <v>137</v>
      </c>
      <c r="I1615" t="s">
        <v>140</v>
      </c>
      <c r="J1615" t="s">
        <v>1755</v>
      </c>
      <c r="K1615" t="s">
        <v>3281</v>
      </c>
      <c r="L1615">
        <v>5</v>
      </c>
      <c r="M1615">
        <v>0</v>
      </c>
      <c r="N1615" s="2">
        <f t="shared" si="177"/>
        <v>6500</v>
      </c>
      <c r="O1615" s="2">
        <f t="shared" si="181"/>
        <v>3500</v>
      </c>
      <c r="P1615" s="2">
        <f t="shared" si="178"/>
        <v>17500</v>
      </c>
      <c r="Q1615" s="2">
        <f t="shared" si="179"/>
        <v>-11000</v>
      </c>
      <c r="R1615" s="3">
        <f t="shared" si="180"/>
        <v>-1.6923076923076923</v>
      </c>
      <c r="S1615" t="s">
        <v>3286</v>
      </c>
      <c r="T1615" t="s">
        <v>3289</v>
      </c>
      <c r="U1615" t="s">
        <v>3291</v>
      </c>
      <c r="V1615" t="s">
        <v>3292</v>
      </c>
      <c r="W1615" t="s">
        <v>3296</v>
      </c>
      <c r="X1615" t="s">
        <v>3303</v>
      </c>
      <c r="Y1615" t="s">
        <v>3307</v>
      </c>
      <c r="Z1615" t="s">
        <v>3310</v>
      </c>
      <c r="AA1615" t="s">
        <v>3312</v>
      </c>
    </row>
    <row r="1616" spans="1:27" x14ac:dyDescent="0.25">
      <c r="A1616" s="1">
        <v>45491</v>
      </c>
      <c r="B1616" t="s">
        <v>59</v>
      </c>
      <c r="C1616" t="s">
        <v>132</v>
      </c>
      <c r="D1616" t="s">
        <v>3318</v>
      </c>
      <c r="E1616" s="2">
        <f t="shared" si="175"/>
        <v>4800</v>
      </c>
      <c r="F1616">
        <v>1</v>
      </c>
      <c r="G1616" s="2">
        <f t="shared" si="176"/>
        <v>4800</v>
      </c>
      <c r="H1616" t="s">
        <v>137</v>
      </c>
      <c r="I1616" t="s">
        <v>139</v>
      </c>
      <c r="J1616" t="s">
        <v>1756</v>
      </c>
      <c r="K1616" t="s">
        <v>3281</v>
      </c>
      <c r="L1616">
        <v>1</v>
      </c>
      <c r="M1616">
        <v>0</v>
      </c>
      <c r="N1616" s="2">
        <f t="shared" si="177"/>
        <v>4800</v>
      </c>
      <c r="O1616" s="2">
        <f t="shared" si="181"/>
        <v>900</v>
      </c>
      <c r="P1616" s="2">
        <f t="shared" si="178"/>
        <v>900</v>
      </c>
      <c r="Q1616" s="2">
        <f t="shared" si="179"/>
        <v>3900</v>
      </c>
      <c r="R1616" s="3">
        <f t="shared" si="180"/>
        <v>0.8125</v>
      </c>
      <c r="S1616" t="s">
        <v>3285</v>
      </c>
      <c r="T1616" t="s">
        <v>3287</v>
      </c>
      <c r="U1616" t="s">
        <v>3290</v>
      </c>
      <c r="V1616" t="s">
        <v>3293</v>
      </c>
      <c r="W1616" t="s">
        <v>3296</v>
      </c>
      <c r="X1616" t="s">
        <v>3303</v>
      </c>
      <c r="Y1616" t="s">
        <v>3307</v>
      </c>
      <c r="Z1616" t="s">
        <v>3310</v>
      </c>
      <c r="AA1616" t="s">
        <v>3312</v>
      </c>
    </row>
    <row r="1617" spans="1:27" x14ac:dyDescent="0.25">
      <c r="A1617" s="1">
        <v>45491</v>
      </c>
      <c r="B1617" t="s">
        <v>61</v>
      </c>
      <c r="C1617" t="s">
        <v>129</v>
      </c>
      <c r="D1617" t="s">
        <v>3319</v>
      </c>
      <c r="E1617" s="2">
        <f t="shared" si="175"/>
        <v>1300</v>
      </c>
      <c r="F1617">
        <v>1</v>
      </c>
      <c r="G1617" s="2">
        <f t="shared" si="176"/>
        <v>1300</v>
      </c>
      <c r="H1617" t="s">
        <v>137</v>
      </c>
      <c r="I1617" t="s">
        <v>139</v>
      </c>
      <c r="J1617" t="s">
        <v>1757</v>
      </c>
      <c r="K1617" t="s">
        <v>3281</v>
      </c>
      <c r="L1617">
        <v>1</v>
      </c>
      <c r="M1617">
        <v>0</v>
      </c>
      <c r="N1617" s="2">
        <f t="shared" si="177"/>
        <v>1300</v>
      </c>
      <c r="O1617" s="2">
        <f t="shared" si="181"/>
        <v>1800</v>
      </c>
      <c r="P1617" s="2">
        <f t="shared" si="178"/>
        <v>1800</v>
      </c>
      <c r="Q1617" s="2">
        <f t="shared" si="179"/>
        <v>-500</v>
      </c>
      <c r="R1617" s="3">
        <f t="shared" si="180"/>
        <v>-0.38461538461538464</v>
      </c>
      <c r="S1617" t="s">
        <v>3286</v>
      </c>
      <c r="T1617" t="s">
        <v>3287</v>
      </c>
      <c r="U1617" t="s">
        <v>3291</v>
      </c>
      <c r="V1617" t="s">
        <v>3293</v>
      </c>
      <c r="W1617" t="s">
        <v>3296</v>
      </c>
      <c r="X1617" t="s">
        <v>3303</v>
      </c>
      <c r="Y1617" t="s">
        <v>3307</v>
      </c>
      <c r="Z1617" t="s">
        <v>3310</v>
      </c>
      <c r="AA1617" t="s">
        <v>3312</v>
      </c>
    </row>
    <row r="1618" spans="1:27" x14ac:dyDescent="0.25">
      <c r="A1618" s="1">
        <v>45491</v>
      </c>
      <c r="B1618" t="s">
        <v>71</v>
      </c>
      <c r="C1618" t="s">
        <v>132</v>
      </c>
      <c r="D1618" t="s">
        <v>3320</v>
      </c>
      <c r="E1618" s="2">
        <f t="shared" si="175"/>
        <v>2800</v>
      </c>
      <c r="F1618">
        <v>2</v>
      </c>
      <c r="G1618" s="2">
        <f t="shared" si="176"/>
        <v>5600</v>
      </c>
      <c r="H1618" t="s">
        <v>136</v>
      </c>
      <c r="I1618" t="s">
        <v>140</v>
      </c>
      <c r="J1618" t="s">
        <v>1758</v>
      </c>
      <c r="K1618" t="s">
        <v>3281</v>
      </c>
      <c r="L1618">
        <v>2</v>
      </c>
      <c r="M1618">
        <v>50</v>
      </c>
      <c r="N1618" s="2">
        <f t="shared" si="177"/>
        <v>5550</v>
      </c>
      <c r="O1618" s="2">
        <f t="shared" si="181"/>
        <v>1800</v>
      </c>
      <c r="P1618" s="2">
        <f t="shared" si="178"/>
        <v>3600</v>
      </c>
      <c r="Q1618" s="2">
        <f t="shared" si="179"/>
        <v>1950</v>
      </c>
      <c r="R1618" s="3">
        <f t="shared" si="180"/>
        <v>0.35135135135135137</v>
      </c>
      <c r="S1618" t="s">
        <v>3286</v>
      </c>
      <c r="T1618" t="s">
        <v>3289</v>
      </c>
      <c r="U1618" t="s">
        <v>3290</v>
      </c>
      <c r="V1618" t="s">
        <v>3293</v>
      </c>
      <c r="W1618" t="s">
        <v>3296</v>
      </c>
      <c r="X1618" t="s">
        <v>3303</v>
      </c>
      <c r="Y1618" t="s">
        <v>3308</v>
      </c>
      <c r="Z1618" t="s">
        <v>3310</v>
      </c>
      <c r="AA1618" t="s">
        <v>3312</v>
      </c>
    </row>
    <row r="1619" spans="1:27" x14ac:dyDescent="0.25">
      <c r="A1619" s="1">
        <v>45491</v>
      </c>
      <c r="B1619" t="s">
        <v>36</v>
      </c>
      <c r="C1619" t="s">
        <v>122</v>
      </c>
      <c r="D1619" t="s">
        <v>3320</v>
      </c>
      <c r="E1619" s="2">
        <f t="shared" si="175"/>
        <v>2800</v>
      </c>
      <c r="F1619">
        <v>3</v>
      </c>
      <c r="G1619" s="2">
        <f t="shared" si="176"/>
        <v>8400</v>
      </c>
      <c r="H1619" t="s">
        <v>138</v>
      </c>
      <c r="I1619" t="s">
        <v>140</v>
      </c>
      <c r="J1619" t="s">
        <v>1759</v>
      </c>
      <c r="K1619" t="s">
        <v>3281</v>
      </c>
      <c r="L1619">
        <v>3</v>
      </c>
      <c r="M1619">
        <v>0</v>
      </c>
      <c r="N1619" s="2">
        <f t="shared" si="177"/>
        <v>8400</v>
      </c>
      <c r="O1619" s="2">
        <f t="shared" si="181"/>
        <v>1800</v>
      </c>
      <c r="P1619" s="2">
        <f t="shared" si="178"/>
        <v>5400</v>
      </c>
      <c r="Q1619" s="2">
        <f t="shared" si="179"/>
        <v>3000</v>
      </c>
      <c r="R1619" s="3">
        <f t="shared" si="180"/>
        <v>0.35714285714285715</v>
      </c>
      <c r="S1619" t="s">
        <v>3286</v>
      </c>
      <c r="T1619" t="s">
        <v>3289</v>
      </c>
      <c r="U1619" t="s">
        <v>3290</v>
      </c>
      <c r="V1619" t="s">
        <v>3294</v>
      </c>
      <c r="W1619" t="s">
        <v>3296</v>
      </c>
      <c r="X1619" t="s">
        <v>3303</v>
      </c>
      <c r="Y1619" t="s">
        <v>3307</v>
      </c>
      <c r="Z1619" t="s">
        <v>3310</v>
      </c>
      <c r="AA1619" t="s">
        <v>3315</v>
      </c>
    </row>
    <row r="1620" spans="1:27" x14ac:dyDescent="0.25">
      <c r="A1620" s="1">
        <v>45491</v>
      </c>
      <c r="B1620" t="s">
        <v>40</v>
      </c>
      <c r="C1620" t="s">
        <v>133</v>
      </c>
      <c r="D1620" t="s">
        <v>3320</v>
      </c>
      <c r="E1620" s="2">
        <f t="shared" si="175"/>
        <v>2800</v>
      </c>
      <c r="F1620">
        <v>5</v>
      </c>
      <c r="G1620" s="2">
        <f t="shared" si="176"/>
        <v>14000</v>
      </c>
      <c r="H1620" t="s">
        <v>136</v>
      </c>
      <c r="I1620" t="s">
        <v>139</v>
      </c>
      <c r="J1620" t="s">
        <v>1760</v>
      </c>
      <c r="K1620" t="s">
        <v>3281</v>
      </c>
      <c r="L1620">
        <v>5</v>
      </c>
      <c r="M1620">
        <v>0</v>
      </c>
      <c r="N1620" s="2">
        <f t="shared" si="177"/>
        <v>14000</v>
      </c>
      <c r="O1620" s="2">
        <f t="shared" si="181"/>
        <v>2600</v>
      </c>
      <c r="P1620" s="2">
        <f t="shared" si="178"/>
        <v>13000</v>
      </c>
      <c r="Q1620" s="2">
        <f t="shared" si="179"/>
        <v>1000</v>
      </c>
      <c r="R1620" s="3">
        <f t="shared" si="180"/>
        <v>7.1428571428571425E-2</v>
      </c>
      <c r="S1620" t="s">
        <v>3285</v>
      </c>
      <c r="T1620" t="s">
        <v>3289</v>
      </c>
      <c r="U1620" t="s">
        <v>3290</v>
      </c>
      <c r="V1620" t="s">
        <v>3292</v>
      </c>
      <c r="W1620" t="s">
        <v>3296</v>
      </c>
      <c r="X1620" t="s">
        <v>3303</v>
      </c>
      <c r="Y1620" t="s">
        <v>3307</v>
      </c>
      <c r="Z1620" t="s">
        <v>3311</v>
      </c>
      <c r="AA1620" t="s">
        <v>3314</v>
      </c>
    </row>
    <row r="1621" spans="1:27" x14ac:dyDescent="0.25">
      <c r="A1621" s="1">
        <v>45491</v>
      </c>
      <c r="B1621" t="s">
        <v>83</v>
      </c>
      <c r="C1621" t="s">
        <v>129</v>
      </c>
      <c r="D1621" t="s">
        <v>3322</v>
      </c>
      <c r="E1621" s="2">
        <f t="shared" si="175"/>
        <v>3800</v>
      </c>
      <c r="F1621">
        <v>5</v>
      </c>
      <c r="G1621" s="2">
        <f t="shared" si="176"/>
        <v>19000</v>
      </c>
      <c r="H1621" t="s">
        <v>136</v>
      </c>
      <c r="I1621" t="s">
        <v>139</v>
      </c>
      <c r="J1621" t="s">
        <v>1761</v>
      </c>
      <c r="K1621" t="s">
        <v>3281</v>
      </c>
      <c r="L1621">
        <v>5</v>
      </c>
      <c r="M1621">
        <v>0</v>
      </c>
      <c r="N1621" s="2">
        <f t="shared" si="177"/>
        <v>19000</v>
      </c>
      <c r="O1621" s="2">
        <f t="shared" si="181"/>
        <v>1800</v>
      </c>
      <c r="P1621" s="2">
        <f t="shared" si="178"/>
        <v>9000</v>
      </c>
      <c r="Q1621" s="2">
        <f t="shared" si="179"/>
        <v>10000</v>
      </c>
      <c r="R1621" s="3">
        <f t="shared" si="180"/>
        <v>0.52631578947368418</v>
      </c>
      <c r="S1621" t="s">
        <v>3286</v>
      </c>
      <c r="T1621" t="s">
        <v>3289</v>
      </c>
      <c r="U1621" t="s">
        <v>3290</v>
      </c>
      <c r="V1621" t="s">
        <v>3295</v>
      </c>
      <c r="W1621" t="s">
        <v>3296</v>
      </c>
      <c r="X1621" t="s">
        <v>3303</v>
      </c>
      <c r="Y1621" t="s">
        <v>3309</v>
      </c>
      <c r="Z1621" t="s">
        <v>3311</v>
      </c>
      <c r="AA1621" t="s">
        <v>3315</v>
      </c>
    </row>
    <row r="1622" spans="1:27" x14ac:dyDescent="0.25">
      <c r="A1622" s="1">
        <v>45491</v>
      </c>
      <c r="B1622" t="s">
        <v>24</v>
      </c>
      <c r="C1622" t="s">
        <v>134</v>
      </c>
      <c r="D1622" t="s">
        <v>3320</v>
      </c>
      <c r="E1622" s="2">
        <f t="shared" si="175"/>
        <v>2800</v>
      </c>
      <c r="F1622">
        <v>2</v>
      </c>
      <c r="G1622" s="2">
        <f t="shared" si="176"/>
        <v>5600</v>
      </c>
      <c r="H1622" t="s">
        <v>138</v>
      </c>
      <c r="I1622" t="s">
        <v>140</v>
      </c>
      <c r="J1622" t="s">
        <v>1762</v>
      </c>
      <c r="K1622" t="s">
        <v>3281</v>
      </c>
      <c r="L1622">
        <v>2</v>
      </c>
      <c r="M1622">
        <v>0</v>
      </c>
      <c r="N1622" s="2">
        <f t="shared" si="177"/>
        <v>5600</v>
      </c>
      <c r="O1622" s="2">
        <f t="shared" si="181"/>
        <v>1800</v>
      </c>
      <c r="P1622" s="2">
        <f t="shared" si="178"/>
        <v>3600</v>
      </c>
      <c r="Q1622" s="2">
        <f t="shared" si="179"/>
        <v>2000</v>
      </c>
      <c r="R1622" s="3">
        <f t="shared" si="180"/>
        <v>0.35714285714285715</v>
      </c>
      <c r="S1622" t="s">
        <v>3284</v>
      </c>
      <c r="T1622" t="s">
        <v>3287</v>
      </c>
      <c r="U1622" t="s">
        <v>3291</v>
      </c>
      <c r="V1622" t="s">
        <v>3294</v>
      </c>
      <c r="W1622" t="s">
        <v>3296</v>
      </c>
      <c r="X1622" t="s">
        <v>3303</v>
      </c>
      <c r="Y1622" t="s">
        <v>3308</v>
      </c>
      <c r="Z1622" t="s">
        <v>3310</v>
      </c>
      <c r="AA1622" t="s">
        <v>3314</v>
      </c>
    </row>
    <row r="1623" spans="1:27" x14ac:dyDescent="0.25">
      <c r="A1623" s="1">
        <v>45492</v>
      </c>
      <c r="B1623" t="s">
        <v>48</v>
      </c>
      <c r="C1623" t="s">
        <v>127</v>
      </c>
      <c r="D1623" t="s">
        <v>3320</v>
      </c>
      <c r="E1623" s="2">
        <f t="shared" si="175"/>
        <v>2800</v>
      </c>
      <c r="F1623">
        <v>1</v>
      </c>
      <c r="G1623" s="2">
        <f t="shared" si="176"/>
        <v>2800</v>
      </c>
      <c r="H1623" t="s">
        <v>137</v>
      </c>
      <c r="I1623" t="s">
        <v>140</v>
      </c>
      <c r="J1623" t="s">
        <v>1763</v>
      </c>
      <c r="K1623" t="s">
        <v>3281</v>
      </c>
      <c r="L1623">
        <v>1</v>
      </c>
      <c r="M1623">
        <v>50</v>
      </c>
      <c r="N1623" s="2">
        <f t="shared" si="177"/>
        <v>2750</v>
      </c>
      <c r="O1623" s="2">
        <f t="shared" si="181"/>
        <v>4200</v>
      </c>
      <c r="P1623" s="2">
        <f t="shared" si="178"/>
        <v>4200</v>
      </c>
      <c r="Q1623" s="2">
        <f t="shared" si="179"/>
        <v>-1450</v>
      </c>
      <c r="R1623" s="3">
        <f t="shared" si="180"/>
        <v>-0.52727272727272723</v>
      </c>
      <c r="S1623" t="s">
        <v>3284</v>
      </c>
      <c r="T1623" t="s">
        <v>3288</v>
      </c>
      <c r="U1623" t="s">
        <v>3290</v>
      </c>
      <c r="V1623" t="s">
        <v>3295</v>
      </c>
      <c r="W1623" t="s">
        <v>3296</v>
      </c>
      <c r="X1623" t="s">
        <v>3304</v>
      </c>
      <c r="Y1623" t="s">
        <v>3308</v>
      </c>
      <c r="Z1623" t="s">
        <v>3311</v>
      </c>
      <c r="AA1623" t="s">
        <v>3313</v>
      </c>
    </row>
    <row r="1624" spans="1:27" x14ac:dyDescent="0.25">
      <c r="A1624" s="1">
        <v>45492</v>
      </c>
      <c r="B1624" t="s">
        <v>64</v>
      </c>
      <c r="C1624" t="s">
        <v>133</v>
      </c>
      <c r="D1624" t="s">
        <v>3321</v>
      </c>
      <c r="E1624" s="2">
        <f t="shared" si="175"/>
        <v>5800</v>
      </c>
      <c r="F1624">
        <v>3</v>
      </c>
      <c r="G1624" s="2">
        <f t="shared" si="176"/>
        <v>17400</v>
      </c>
      <c r="H1624" t="s">
        <v>136</v>
      </c>
      <c r="I1624" t="s">
        <v>140</v>
      </c>
      <c r="J1624" t="s">
        <v>1764</v>
      </c>
      <c r="K1624" t="s">
        <v>3281</v>
      </c>
      <c r="L1624">
        <v>3</v>
      </c>
      <c r="M1624">
        <v>0</v>
      </c>
      <c r="N1624" s="2">
        <f t="shared" si="177"/>
        <v>17400</v>
      </c>
      <c r="O1624" s="2">
        <f t="shared" si="181"/>
        <v>1800</v>
      </c>
      <c r="P1624" s="2">
        <f t="shared" si="178"/>
        <v>5400</v>
      </c>
      <c r="Q1624" s="2">
        <f t="shared" si="179"/>
        <v>12000</v>
      </c>
      <c r="R1624" s="3">
        <f t="shared" si="180"/>
        <v>0.68965517241379315</v>
      </c>
      <c r="S1624" t="s">
        <v>3285</v>
      </c>
      <c r="T1624" t="s">
        <v>3288</v>
      </c>
      <c r="U1624" t="s">
        <v>3291</v>
      </c>
      <c r="V1624" t="s">
        <v>3292</v>
      </c>
      <c r="W1624" t="s">
        <v>3296</v>
      </c>
      <c r="X1624" t="s">
        <v>3304</v>
      </c>
      <c r="Y1624" t="s">
        <v>3307</v>
      </c>
      <c r="Z1624" t="s">
        <v>3310</v>
      </c>
      <c r="AA1624" t="s">
        <v>3313</v>
      </c>
    </row>
    <row r="1625" spans="1:27" x14ac:dyDescent="0.25">
      <c r="A1625" s="1">
        <v>45492</v>
      </c>
      <c r="B1625" t="s">
        <v>40</v>
      </c>
      <c r="C1625" t="s">
        <v>133</v>
      </c>
      <c r="D1625" t="s">
        <v>3320</v>
      </c>
      <c r="E1625" s="2">
        <f t="shared" si="175"/>
        <v>2800</v>
      </c>
      <c r="F1625">
        <v>3</v>
      </c>
      <c r="G1625" s="2">
        <f t="shared" si="176"/>
        <v>8400</v>
      </c>
      <c r="H1625" t="s">
        <v>136</v>
      </c>
      <c r="I1625" t="s">
        <v>141</v>
      </c>
      <c r="J1625" t="s">
        <v>1765</v>
      </c>
      <c r="K1625" t="s">
        <v>3281</v>
      </c>
      <c r="L1625">
        <v>3</v>
      </c>
      <c r="M1625">
        <v>0</v>
      </c>
      <c r="N1625" s="2">
        <f t="shared" si="177"/>
        <v>8400</v>
      </c>
      <c r="O1625" s="2">
        <f t="shared" si="181"/>
        <v>4200</v>
      </c>
      <c r="P1625" s="2">
        <f t="shared" si="178"/>
        <v>12600</v>
      </c>
      <c r="Q1625" s="2">
        <f t="shared" si="179"/>
        <v>-4200</v>
      </c>
      <c r="R1625" s="3">
        <f t="shared" si="180"/>
        <v>-0.5</v>
      </c>
      <c r="S1625" t="s">
        <v>3284</v>
      </c>
      <c r="T1625" t="s">
        <v>3288</v>
      </c>
      <c r="U1625" t="s">
        <v>3291</v>
      </c>
      <c r="V1625" t="s">
        <v>3295</v>
      </c>
      <c r="W1625" t="s">
        <v>3296</v>
      </c>
      <c r="X1625" t="s">
        <v>3304</v>
      </c>
      <c r="Y1625" t="s">
        <v>3308</v>
      </c>
      <c r="Z1625" t="s">
        <v>3310</v>
      </c>
      <c r="AA1625" t="s">
        <v>3314</v>
      </c>
    </row>
    <row r="1626" spans="1:27" x14ac:dyDescent="0.25">
      <c r="A1626" s="1">
        <v>45492</v>
      </c>
      <c r="B1626" t="s">
        <v>97</v>
      </c>
      <c r="C1626" t="s">
        <v>133</v>
      </c>
      <c r="D1626" t="s">
        <v>3321</v>
      </c>
      <c r="E1626" s="2">
        <f t="shared" si="175"/>
        <v>5800</v>
      </c>
      <c r="F1626">
        <v>4</v>
      </c>
      <c r="G1626" s="2">
        <f t="shared" si="176"/>
        <v>23200</v>
      </c>
      <c r="H1626" t="s">
        <v>137</v>
      </c>
      <c r="I1626" t="s">
        <v>141</v>
      </c>
      <c r="J1626" t="s">
        <v>1766</v>
      </c>
      <c r="K1626" t="s">
        <v>3281</v>
      </c>
      <c r="L1626">
        <v>4</v>
      </c>
      <c r="M1626">
        <v>0</v>
      </c>
      <c r="N1626" s="2">
        <f t="shared" si="177"/>
        <v>23200</v>
      </c>
      <c r="O1626" s="2">
        <f t="shared" si="181"/>
        <v>4200</v>
      </c>
      <c r="P1626" s="2">
        <f t="shared" si="178"/>
        <v>16800</v>
      </c>
      <c r="Q1626" s="2">
        <f t="shared" si="179"/>
        <v>6400</v>
      </c>
      <c r="R1626" s="3">
        <f t="shared" si="180"/>
        <v>0.27586206896551724</v>
      </c>
      <c r="S1626" t="s">
        <v>3284</v>
      </c>
      <c r="T1626" t="s">
        <v>3288</v>
      </c>
      <c r="U1626" t="s">
        <v>3290</v>
      </c>
      <c r="V1626" t="s">
        <v>3292</v>
      </c>
      <c r="W1626" t="s">
        <v>3296</v>
      </c>
      <c r="X1626" t="s">
        <v>3304</v>
      </c>
      <c r="Y1626" t="s">
        <v>3309</v>
      </c>
      <c r="Z1626" t="s">
        <v>3310</v>
      </c>
      <c r="AA1626" t="s">
        <v>3313</v>
      </c>
    </row>
    <row r="1627" spans="1:27" x14ac:dyDescent="0.25">
      <c r="A1627" s="1">
        <v>45492</v>
      </c>
      <c r="B1627" t="s">
        <v>57</v>
      </c>
      <c r="C1627" t="s">
        <v>125</v>
      </c>
      <c r="D1627" t="s">
        <v>3321</v>
      </c>
      <c r="E1627" s="2">
        <f t="shared" si="175"/>
        <v>5800</v>
      </c>
      <c r="F1627">
        <v>2</v>
      </c>
      <c r="G1627" s="2">
        <f t="shared" si="176"/>
        <v>11600</v>
      </c>
      <c r="H1627" t="s">
        <v>136</v>
      </c>
      <c r="I1627" t="s">
        <v>140</v>
      </c>
      <c r="J1627" t="s">
        <v>1767</v>
      </c>
      <c r="K1627" t="s">
        <v>3281</v>
      </c>
      <c r="L1627">
        <v>2</v>
      </c>
      <c r="M1627">
        <v>0</v>
      </c>
      <c r="N1627" s="2">
        <f t="shared" si="177"/>
        <v>11600</v>
      </c>
      <c r="O1627" s="2">
        <f t="shared" si="181"/>
        <v>2600</v>
      </c>
      <c r="P1627" s="2">
        <f t="shared" si="178"/>
        <v>5200</v>
      </c>
      <c r="Q1627" s="2">
        <f t="shared" si="179"/>
        <v>6400</v>
      </c>
      <c r="R1627" s="3">
        <f t="shared" si="180"/>
        <v>0.55172413793103448</v>
      </c>
      <c r="S1627" t="s">
        <v>3286</v>
      </c>
      <c r="T1627" t="s">
        <v>3288</v>
      </c>
      <c r="U1627" t="s">
        <v>3290</v>
      </c>
      <c r="V1627" t="s">
        <v>3294</v>
      </c>
      <c r="W1627" t="s">
        <v>3296</v>
      </c>
      <c r="X1627" t="s">
        <v>3304</v>
      </c>
      <c r="Y1627" t="s">
        <v>3307</v>
      </c>
      <c r="Z1627" t="s">
        <v>3310</v>
      </c>
      <c r="AA1627" t="s">
        <v>3313</v>
      </c>
    </row>
    <row r="1628" spans="1:27" x14ac:dyDescent="0.25">
      <c r="A1628" s="1">
        <v>45492</v>
      </c>
      <c r="B1628" t="s">
        <v>36</v>
      </c>
      <c r="C1628" t="s">
        <v>122</v>
      </c>
      <c r="D1628" t="s">
        <v>3322</v>
      </c>
      <c r="E1628" s="2">
        <f t="shared" si="175"/>
        <v>3800</v>
      </c>
      <c r="F1628">
        <v>2</v>
      </c>
      <c r="G1628" s="2">
        <f t="shared" si="176"/>
        <v>7600</v>
      </c>
      <c r="H1628" t="s">
        <v>137</v>
      </c>
      <c r="I1628" t="s">
        <v>140</v>
      </c>
      <c r="J1628" t="s">
        <v>1768</v>
      </c>
      <c r="K1628" t="s">
        <v>3281</v>
      </c>
      <c r="L1628">
        <v>2</v>
      </c>
      <c r="M1628">
        <v>0</v>
      </c>
      <c r="N1628" s="2">
        <f t="shared" si="177"/>
        <v>7600</v>
      </c>
      <c r="O1628" s="2">
        <f t="shared" si="181"/>
        <v>5000</v>
      </c>
      <c r="P1628" s="2">
        <f t="shared" si="178"/>
        <v>10000</v>
      </c>
      <c r="Q1628" s="2">
        <f t="shared" si="179"/>
        <v>-2400</v>
      </c>
      <c r="R1628" s="3">
        <f t="shared" si="180"/>
        <v>-0.31578947368421051</v>
      </c>
      <c r="S1628" t="s">
        <v>3285</v>
      </c>
      <c r="T1628" t="s">
        <v>3288</v>
      </c>
      <c r="U1628" t="s">
        <v>3290</v>
      </c>
      <c r="V1628" t="s">
        <v>3294</v>
      </c>
      <c r="W1628" t="s">
        <v>3296</v>
      </c>
      <c r="X1628" t="s">
        <v>3304</v>
      </c>
      <c r="Y1628" t="s">
        <v>3309</v>
      </c>
      <c r="Z1628" t="s">
        <v>3310</v>
      </c>
      <c r="AA1628" t="s">
        <v>3313</v>
      </c>
    </row>
    <row r="1629" spans="1:27" x14ac:dyDescent="0.25">
      <c r="A1629" s="1">
        <v>45492</v>
      </c>
      <c r="B1629" t="s">
        <v>112</v>
      </c>
      <c r="C1629" t="s">
        <v>131</v>
      </c>
      <c r="D1629" t="s">
        <v>3317</v>
      </c>
      <c r="E1629" s="2">
        <f t="shared" si="175"/>
        <v>6800</v>
      </c>
      <c r="F1629">
        <v>2</v>
      </c>
      <c r="G1629" s="2">
        <f t="shared" si="176"/>
        <v>13600</v>
      </c>
      <c r="H1629" t="s">
        <v>138</v>
      </c>
      <c r="I1629" t="s">
        <v>139</v>
      </c>
      <c r="J1629" t="s">
        <v>1769</v>
      </c>
      <c r="K1629" t="s">
        <v>3281</v>
      </c>
      <c r="L1629">
        <v>2</v>
      </c>
      <c r="M1629">
        <v>0</v>
      </c>
      <c r="N1629" s="2">
        <f t="shared" si="177"/>
        <v>13600</v>
      </c>
      <c r="O1629" s="2">
        <f t="shared" si="181"/>
        <v>1800</v>
      </c>
      <c r="P1629" s="2">
        <f t="shared" si="178"/>
        <v>3600</v>
      </c>
      <c r="Q1629" s="2">
        <f t="shared" si="179"/>
        <v>10000</v>
      </c>
      <c r="R1629" s="3">
        <f t="shared" si="180"/>
        <v>0.73529411764705888</v>
      </c>
      <c r="S1629" t="s">
        <v>3286</v>
      </c>
      <c r="T1629" t="s">
        <v>3289</v>
      </c>
      <c r="U1629" t="s">
        <v>3290</v>
      </c>
      <c r="V1629" t="s">
        <v>3295</v>
      </c>
      <c r="W1629" t="s">
        <v>3296</v>
      </c>
      <c r="X1629" t="s">
        <v>3304</v>
      </c>
      <c r="Y1629" t="s">
        <v>3308</v>
      </c>
      <c r="Z1629" t="s">
        <v>3310</v>
      </c>
      <c r="AA1629" t="s">
        <v>3313</v>
      </c>
    </row>
    <row r="1630" spans="1:27" x14ac:dyDescent="0.25">
      <c r="A1630" s="1">
        <v>45492</v>
      </c>
      <c r="B1630" t="s">
        <v>77</v>
      </c>
      <c r="C1630" t="s">
        <v>122</v>
      </c>
      <c r="D1630" t="s">
        <v>3320</v>
      </c>
      <c r="E1630" s="2">
        <f t="shared" si="175"/>
        <v>2800</v>
      </c>
      <c r="F1630">
        <v>1</v>
      </c>
      <c r="G1630" s="2">
        <f t="shared" si="176"/>
        <v>2800</v>
      </c>
      <c r="H1630" t="s">
        <v>136</v>
      </c>
      <c r="I1630" t="s">
        <v>140</v>
      </c>
      <c r="J1630" t="s">
        <v>1770</v>
      </c>
      <c r="K1630" t="s">
        <v>3281</v>
      </c>
      <c r="L1630">
        <v>1</v>
      </c>
      <c r="M1630">
        <v>0</v>
      </c>
      <c r="N1630" s="2">
        <f t="shared" si="177"/>
        <v>2800</v>
      </c>
      <c r="O1630" s="2">
        <f t="shared" si="181"/>
        <v>4200</v>
      </c>
      <c r="P1630" s="2">
        <f t="shared" si="178"/>
        <v>4200</v>
      </c>
      <c r="Q1630" s="2">
        <f t="shared" si="179"/>
        <v>-1400</v>
      </c>
      <c r="R1630" s="3">
        <f t="shared" si="180"/>
        <v>-0.5</v>
      </c>
      <c r="S1630" t="s">
        <v>3284</v>
      </c>
      <c r="T1630" t="s">
        <v>3289</v>
      </c>
      <c r="U1630" t="s">
        <v>3291</v>
      </c>
      <c r="V1630" t="s">
        <v>3295</v>
      </c>
      <c r="W1630" t="s">
        <v>3296</v>
      </c>
      <c r="X1630" t="s">
        <v>3304</v>
      </c>
      <c r="Y1630" t="s">
        <v>3307</v>
      </c>
      <c r="Z1630" t="s">
        <v>3310</v>
      </c>
      <c r="AA1630" t="s">
        <v>3315</v>
      </c>
    </row>
    <row r="1631" spans="1:27" x14ac:dyDescent="0.25">
      <c r="A1631" s="1">
        <v>45492</v>
      </c>
      <c r="B1631" t="s">
        <v>66</v>
      </c>
      <c r="C1631" t="s">
        <v>130</v>
      </c>
      <c r="D1631" t="s">
        <v>3321</v>
      </c>
      <c r="E1631" s="2">
        <f t="shared" si="175"/>
        <v>5800</v>
      </c>
      <c r="F1631">
        <v>5</v>
      </c>
      <c r="G1631" s="2">
        <f t="shared" si="176"/>
        <v>29000</v>
      </c>
      <c r="H1631" t="s">
        <v>138</v>
      </c>
      <c r="I1631" t="s">
        <v>140</v>
      </c>
      <c r="J1631" t="s">
        <v>1771</v>
      </c>
      <c r="K1631" t="s">
        <v>3281</v>
      </c>
      <c r="L1631">
        <v>5</v>
      </c>
      <c r="M1631">
        <v>0</v>
      </c>
      <c r="N1631" s="2">
        <f t="shared" si="177"/>
        <v>29000</v>
      </c>
      <c r="O1631" s="2">
        <f t="shared" si="181"/>
        <v>1000</v>
      </c>
      <c r="P1631" s="2">
        <f t="shared" si="178"/>
        <v>5000</v>
      </c>
      <c r="Q1631" s="2">
        <f t="shared" si="179"/>
        <v>24000</v>
      </c>
      <c r="R1631" s="3">
        <f t="shared" si="180"/>
        <v>0.82758620689655171</v>
      </c>
      <c r="S1631" t="s">
        <v>3284</v>
      </c>
      <c r="T1631" t="s">
        <v>3287</v>
      </c>
      <c r="U1631" t="s">
        <v>3290</v>
      </c>
      <c r="V1631" t="s">
        <v>3294</v>
      </c>
      <c r="W1631" t="s">
        <v>3296</v>
      </c>
      <c r="X1631" t="s">
        <v>3304</v>
      </c>
      <c r="Y1631" t="s">
        <v>3309</v>
      </c>
      <c r="Z1631" t="s">
        <v>3311</v>
      </c>
      <c r="AA1631" t="s">
        <v>3315</v>
      </c>
    </row>
    <row r="1632" spans="1:27" x14ac:dyDescent="0.25">
      <c r="A1632" s="1">
        <v>45493</v>
      </c>
      <c r="B1632" t="s">
        <v>92</v>
      </c>
      <c r="C1632" t="s">
        <v>123</v>
      </c>
      <c r="D1632" t="s">
        <v>3328</v>
      </c>
      <c r="E1632" s="2">
        <f t="shared" si="175"/>
        <v>1500</v>
      </c>
      <c r="F1632">
        <v>2</v>
      </c>
      <c r="G1632" s="2">
        <f t="shared" si="176"/>
        <v>3000</v>
      </c>
      <c r="H1632" t="s">
        <v>136</v>
      </c>
      <c r="I1632" t="s">
        <v>140</v>
      </c>
      <c r="J1632" t="s">
        <v>1772</v>
      </c>
      <c r="K1632" t="s">
        <v>3282</v>
      </c>
      <c r="L1632">
        <v>2</v>
      </c>
      <c r="M1632">
        <v>0</v>
      </c>
      <c r="N1632" s="2">
        <f t="shared" si="177"/>
        <v>3000</v>
      </c>
      <c r="O1632" s="2">
        <f t="shared" si="181"/>
        <v>3500</v>
      </c>
      <c r="P1632" s="2">
        <f t="shared" si="178"/>
        <v>7000</v>
      </c>
      <c r="Q1632" s="2">
        <f t="shared" si="179"/>
        <v>-4000</v>
      </c>
      <c r="R1632" s="3">
        <f t="shared" si="180"/>
        <v>-1.3333333333333333</v>
      </c>
      <c r="S1632" t="s">
        <v>3285</v>
      </c>
      <c r="T1632" t="s">
        <v>3289</v>
      </c>
      <c r="U1632" t="s">
        <v>3290</v>
      </c>
      <c r="V1632" t="s">
        <v>3295</v>
      </c>
      <c r="W1632" t="s">
        <v>3296</v>
      </c>
      <c r="X1632" t="s">
        <v>3305</v>
      </c>
      <c r="Y1632" t="s">
        <v>3309</v>
      </c>
      <c r="Z1632" t="s">
        <v>3311</v>
      </c>
      <c r="AA1632" t="s">
        <v>3313</v>
      </c>
    </row>
    <row r="1633" spans="1:27" x14ac:dyDescent="0.25">
      <c r="A1633" s="1">
        <v>45493</v>
      </c>
      <c r="B1633" t="s">
        <v>89</v>
      </c>
      <c r="C1633" t="s">
        <v>126</v>
      </c>
      <c r="D1633" t="s">
        <v>3318</v>
      </c>
      <c r="E1633" s="2">
        <f t="shared" si="175"/>
        <v>4800</v>
      </c>
      <c r="F1633">
        <v>5</v>
      </c>
      <c r="G1633" s="2">
        <f t="shared" si="176"/>
        <v>24000</v>
      </c>
      <c r="H1633" t="s">
        <v>138</v>
      </c>
      <c r="I1633" t="s">
        <v>139</v>
      </c>
      <c r="J1633" t="s">
        <v>1773</v>
      </c>
      <c r="K1633" t="s">
        <v>3281</v>
      </c>
      <c r="L1633">
        <v>5</v>
      </c>
      <c r="M1633">
        <v>0</v>
      </c>
      <c r="N1633" s="2">
        <f t="shared" si="177"/>
        <v>24000</v>
      </c>
      <c r="O1633" s="2">
        <f t="shared" si="181"/>
        <v>2600</v>
      </c>
      <c r="P1633" s="2">
        <f t="shared" si="178"/>
        <v>13000</v>
      </c>
      <c r="Q1633" s="2">
        <f t="shared" si="179"/>
        <v>11000</v>
      </c>
      <c r="R1633" s="3">
        <f t="shared" si="180"/>
        <v>0.45833333333333331</v>
      </c>
      <c r="S1633" t="s">
        <v>3286</v>
      </c>
      <c r="T1633" t="s">
        <v>3289</v>
      </c>
      <c r="U1633" t="s">
        <v>3290</v>
      </c>
      <c r="V1633" t="s">
        <v>3292</v>
      </c>
      <c r="W1633" t="s">
        <v>3296</v>
      </c>
      <c r="X1633" t="s">
        <v>3305</v>
      </c>
      <c r="Y1633" t="s">
        <v>3309</v>
      </c>
      <c r="Z1633" t="s">
        <v>3311</v>
      </c>
      <c r="AA1633" t="s">
        <v>3313</v>
      </c>
    </row>
    <row r="1634" spans="1:27" x14ac:dyDescent="0.25">
      <c r="A1634" s="1">
        <v>45493</v>
      </c>
      <c r="B1634" t="s">
        <v>99</v>
      </c>
      <c r="C1634" t="s">
        <v>133</v>
      </c>
      <c r="D1634" t="s">
        <v>3322</v>
      </c>
      <c r="E1634" s="2">
        <f t="shared" si="175"/>
        <v>3800</v>
      </c>
      <c r="F1634">
        <v>5</v>
      </c>
      <c r="G1634" s="2">
        <f t="shared" si="176"/>
        <v>19000</v>
      </c>
      <c r="H1634" t="s">
        <v>136</v>
      </c>
      <c r="I1634" t="s">
        <v>140</v>
      </c>
      <c r="J1634" t="s">
        <v>1774</v>
      </c>
      <c r="K1634" t="s">
        <v>3281</v>
      </c>
      <c r="L1634">
        <v>5</v>
      </c>
      <c r="M1634">
        <v>100</v>
      </c>
      <c r="N1634" s="2">
        <f t="shared" si="177"/>
        <v>18900</v>
      </c>
      <c r="O1634" s="2">
        <f t="shared" si="181"/>
        <v>2600</v>
      </c>
      <c r="P1634" s="2">
        <f t="shared" si="178"/>
        <v>13000</v>
      </c>
      <c r="Q1634" s="2">
        <f t="shared" si="179"/>
        <v>5900</v>
      </c>
      <c r="R1634" s="3">
        <f t="shared" si="180"/>
        <v>0.31216931216931215</v>
      </c>
      <c r="S1634" t="s">
        <v>3286</v>
      </c>
      <c r="T1634" t="s">
        <v>3289</v>
      </c>
      <c r="U1634" t="s">
        <v>3291</v>
      </c>
      <c r="V1634" t="s">
        <v>3293</v>
      </c>
      <c r="W1634" t="s">
        <v>3296</v>
      </c>
      <c r="X1634" t="s">
        <v>3305</v>
      </c>
      <c r="Y1634" t="s">
        <v>3309</v>
      </c>
      <c r="Z1634" t="s">
        <v>3311</v>
      </c>
      <c r="AA1634" t="s">
        <v>3313</v>
      </c>
    </row>
    <row r="1635" spans="1:27" x14ac:dyDescent="0.25">
      <c r="A1635" s="1">
        <v>45493</v>
      </c>
      <c r="B1635" t="s">
        <v>83</v>
      </c>
      <c r="C1635" t="s">
        <v>133</v>
      </c>
      <c r="D1635" t="s">
        <v>3322</v>
      </c>
      <c r="E1635" s="2">
        <f t="shared" si="175"/>
        <v>3800</v>
      </c>
      <c r="F1635">
        <v>4</v>
      </c>
      <c r="G1635" s="2">
        <f t="shared" si="176"/>
        <v>15200</v>
      </c>
      <c r="H1635" t="s">
        <v>136</v>
      </c>
      <c r="I1635" t="s">
        <v>140</v>
      </c>
      <c r="J1635" t="s">
        <v>1775</v>
      </c>
      <c r="K1635" t="s">
        <v>3281</v>
      </c>
      <c r="L1635">
        <v>4</v>
      </c>
      <c r="M1635">
        <v>0</v>
      </c>
      <c r="N1635" s="2">
        <f t="shared" si="177"/>
        <v>15200</v>
      </c>
      <c r="O1635" s="2">
        <f t="shared" si="181"/>
        <v>900</v>
      </c>
      <c r="P1635" s="2">
        <f t="shared" si="178"/>
        <v>3600</v>
      </c>
      <c r="Q1635" s="2">
        <f t="shared" si="179"/>
        <v>11600</v>
      </c>
      <c r="R1635" s="3">
        <f t="shared" si="180"/>
        <v>0.76315789473684215</v>
      </c>
      <c r="S1635" t="s">
        <v>3284</v>
      </c>
      <c r="T1635" t="s">
        <v>3288</v>
      </c>
      <c r="U1635" t="s">
        <v>3291</v>
      </c>
      <c r="V1635" t="s">
        <v>3294</v>
      </c>
      <c r="W1635" t="s">
        <v>3296</v>
      </c>
      <c r="X1635" t="s">
        <v>3305</v>
      </c>
      <c r="Y1635" t="s">
        <v>3307</v>
      </c>
      <c r="Z1635" t="s">
        <v>3310</v>
      </c>
      <c r="AA1635" t="s">
        <v>3314</v>
      </c>
    </row>
    <row r="1636" spans="1:27" x14ac:dyDescent="0.25">
      <c r="A1636" s="1">
        <v>45493</v>
      </c>
      <c r="B1636" t="s">
        <v>115</v>
      </c>
      <c r="C1636" t="s">
        <v>128</v>
      </c>
      <c r="D1636" t="s">
        <v>3319</v>
      </c>
      <c r="E1636" s="2">
        <f t="shared" si="175"/>
        <v>1300</v>
      </c>
      <c r="F1636">
        <v>3</v>
      </c>
      <c r="G1636" s="2">
        <f t="shared" si="176"/>
        <v>3900</v>
      </c>
      <c r="H1636" t="s">
        <v>138</v>
      </c>
      <c r="I1636" t="s">
        <v>139</v>
      </c>
      <c r="J1636" t="s">
        <v>1776</v>
      </c>
      <c r="K1636" t="s">
        <v>3283</v>
      </c>
      <c r="L1636">
        <v>3</v>
      </c>
      <c r="M1636">
        <v>0</v>
      </c>
      <c r="N1636" s="2">
        <f t="shared" si="177"/>
        <v>3900</v>
      </c>
      <c r="O1636" s="2">
        <f t="shared" si="181"/>
        <v>900</v>
      </c>
      <c r="P1636" s="2">
        <f t="shared" si="178"/>
        <v>2700</v>
      </c>
      <c r="Q1636" s="2">
        <f t="shared" si="179"/>
        <v>1200</v>
      </c>
      <c r="R1636" s="3">
        <f t="shared" si="180"/>
        <v>0.30769230769230771</v>
      </c>
      <c r="S1636" t="s">
        <v>3285</v>
      </c>
      <c r="T1636" t="s">
        <v>3288</v>
      </c>
      <c r="U1636" t="s">
        <v>3290</v>
      </c>
      <c r="V1636" t="s">
        <v>3293</v>
      </c>
      <c r="W1636" t="s">
        <v>3296</v>
      </c>
      <c r="X1636" t="s">
        <v>3305</v>
      </c>
      <c r="Y1636" t="s">
        <v>3309</v>
      </c>
      <c r="Z1636" t="s">
        <v>3311</v>
      </c>
      <c r="AA1636" t="s">
        <v>3315</v>
      </c>
    </row>
    <row r="1637" spans="1:27" x14ac:dyDescent="0.25">
      <c r="A1637" s="1">
        <v>45493</v>
      </c>
      <c r="B1637" t="s">
        <v>101</v>
      </c>
      <c r="C1637" t="s">
        <v>125</v>
      </c>
      <c r="D1637" t="s">
        <v>3319</v>
      </c>
      <c r="E1637" s="2">
        <f t="shared" si="175"/>
        <v>1300</v>
      </c>
      <c r="F1637">
        <v>2</v>
      </c>
      <c r="G1637" s="2">
        <f t="shared" si="176"/>
        <v>2600</v>
      </c>
      <c r="H1637" t="s">
        <v>136</v>
      </c>
      <c r="I1637" t="s">
        <v>140</v>
      </c>
      <c r="J1637" t="s">
        <v>1777</v>
      </c>
      <c r="K1637" t="s">
        <v>3281</v>
      </c>
      <c r="L1637">
        <v>2</v>
      </c>
      <c r="M1637">
        <v>0</v>
      </c>
      <c r="N1637" s="2">
        <f t="shared" si="177"/>
        <v>2600</v>
      </c>
      <c r="O1637" s="2">
        <f t="shared" si="181"/>
        <v>4200</v>
      </c>
      <c r="P1637" s="2">
        <f t="shared" si="178"/>
        <v>8400</v>
      </c>
      <c r="Q1637" s="2">
        <f t="shared" si="179"/>
        <v>-5800</v>
      </c>
      <c r="R1637" s="3">
        <f t="shared" si="180"/>
        <v>-2.2307692307692308</v>
      </c>
      <c r="S1637" t="s">
        <v>3285</v>
      </c>
      <c r="T1637" t="s">
        <v>3287</v>
      </c>
      <c r="U1637" t="s">
        <v>3290</v>
      </c>
      <c r="V1637" t="s">
        <v>3295</v>
      </c>
      <c r="W1637" t="s">
        <v>3296</v>
      </c>
      <c r="X1637" t="s">
        <v>3305</v>
      </c>
      <c r="Y1637" t="s">
        <v>3309</v>
      </c>
      <c r="Z1637" t="s">
        <v>3310</v>
      </c>
      <c r="AA1637" t="s">
        <v>3315</v>
      </c>
    </row>
    <row r="1638" spans="1:27" x14ac:dyDescent="0.25">
      <c r="A1638" s="1">
        <v>45493</v>
      </c>
      <c r="B1638" t="s">
        <v>116</v>
      </c>
      <c r="C1638" t="s">
        <v>124</v>
      </c>
      <c r="D1638" t="s">
        <v>3321</v>
      </c>
      <c r="E1638" s="2">
        <f t="shared" si="175"/>
        <v>5800</v>
      </c>
      <c r="F1638">
        <v>5</v>
      </c>
      <c r="G1638" s="2">
        <f t="shared" si="176"/>
        <v>29000</v>
      </c>
      <c r="H1638" t="s">
        <v>137</v>
      </c>
      <c r="I1638" t="s">
        <v>140</v>
      </c>
      <c r="J1638" t="s">
        <v>1778</v>
      </c>
      <c r="K1638" t="s">
        <v>3281</v>
      </c>
      <c r="L1638">
        <v>5</v>
      </c>
      <c r="M1638">
        <v>0</v>
      </c>
      <c r="N1638" s="2">
        <f t="shared" si="177"/>
        <v>29000</v>
      </c>
      <c r="O1638" s="2">
        <f t="shared" si="181"/>
        <v>4200</v>
      </c>
      <c r="P1638" s="2">
        <f t="shared" si="178"/>
        <v>21000</v>
      </c>
      <c r="Q1638" s="2">
        <f t="shared" si="179"/>
        <v>8000</v>
      </c>
      <c r="R1638" s="3">
        <f t="shared" si="180"/>
        <v>0.27586206896551724</v>
      </c>
      <c r="S1638" t="s">
        <v>3286</v>
      </c>
      <c r="T1638" t="s">
        <v>3287</v>
      </c>
      <c r="U1638" t="s">
        <v>3290</v>
      </c>
      <c r="V1638" t="s">
        <v>3292</v>
      </c>
      <c r="W1638" t="s">
        <v>3296</v>
      </c>
      <c r="X1638" t="s">
        <v>3305</v>
      </c>
      <c r="Y1638" t="s">
        <v>3308</v>
      </c>
      <c r="Z1638" t="s">
        <v>3311</v>
      </c>
      <c r="AA1638" t="s">
        <v>3314</v>
      </c>
    </row>
    <row r="1639" spans="1:27" x14ac:dyDescent="0.25">
      <c r="A1639" s="1">
        <v>45493</v>
      </c>
      <c r="B1639" t="s">
        <v>78</v>
      </c>
      <c r="C1639" t="s">
        <v>132</v>
      </c>
      <c r="D1639" t="s">
        <v>3321</v>
      </c>
      <c r="E1639" s="2">
        <f t="shared" si="175"/>
        <v>5800</v>
      </c>
      <c r="F1639">
        <v>4</v>
      </c>
      <c r="G1639" s="2">
        <f t="shared" si="176"/>
        <v>23200</v>
      </c>
      <c r="H1639" t="s">
        <v>137</v>
      </c>
      <c r="I1639" t="s">
        <v>140</v>
      </c>
      <c r="J1639" t="s">
        <v>1779</v>
      </c>
      <c r="K1639" t="s">
        <v>3281</v>
      </c>
      <c r="L1639">
        <v>4</v>
      </c>
      <c r="M1639">
        <v>0</v>
      </c>
      <c r="N1639" s="2">
        <f t="shared" si="177"/>
        <v>23200</v>
      </c>
      <c r="O1639" s="2">
        <f t="shared" si="181"/>
        <v>1800</v>
      </c>
      <c r="P1639" s="2">
        <f t="shared" si="178"/>
        <v>7200</v>
      </c>
      <c r="Q1639" s="2">
        <f t="shared" si="179"/>
        <v>16000</v>
      </c>
      <c r="R1639" s="3">
        <f t="shared" si="180"/>
        <v>0.68965517241379315</v>
      </c>
      <c r="S1639" t="s">
        <v>3286</v>
      </c>
      <c r="T1639" t="s">
        <v>3288</v>
      </c>
      <c r="U1639" t="s">
        <v>3291</v>
      </c>
      <c r="V1639" t="s">
        <v>3292</v>
      </c>
      <c r="W1639" t="s">
        <v>3296</v>
      </c>
      <c r="X1639" t="s">
        <v>3305</v>
      </c>
      <c r="Y1639" t="s">
        <v>3307</v>
      </c>
      <c r="Z1639" t="s">
        <v>3311</v>
      </c>
      <c r="AA1639" t="s">
        <v>3313</v>
      </c>
    </row>
    <row r="1640" spans="1:27" x14ac:dyDescent="0.25">
      <c r="A1640" s="1">
        <v>45493</v>
      </c>
      <c r="B1640" t="s">
        <v>94</v>
      </c>
      <c r="C1640" t="s">
        <v>132</v>
      </c>
      <c r="D1640" t="s">
        <v>3320</v>
      </c>
      <c r="E1640" s="2">
        <f t="shared" si="175"/>
        <v>2800</v>
      </c>
      <c r="F1640">
        <v>3</v>
      </c>
      <c r="G1640" s="2">
        <f t="shared" si="176"/>
        <v>8400</v>
      </c>
      <c r="H1640" t="s">
        <v>136</v>
      </c>
      <c r="I1640" t="s">
        <v>139</v>
      </c>
      <c r="J1640" t="s">
        <v>1780</v>
      </c>
      <c r="K1640" t="s">
        <v>3281</v>
      </c>
      <c r="L1640">
        <v>3</v>
      </c>
      <c r="M1640">
        <v>0</v>
      </c>
      <c r="N1640" s="2">
        <f t="shared" si="177"/>
        <v>8400</v>
      </c>
      <c r="O1640" s="2">
        <f t="shared" si="181"/>
        <v>5000</v>
      </c>
      <c r="P1640" s="2">
        <f t="shared" si="178"/>
        <v>15000</v>
      </c>
      <c r="Q1640" s="2">
        <f t="shared" si="179"/>
        <v>-6600</v>
      </c>
      <c r="R1640" s="3">
        <f t="shared" si="180"/>
        <v>-0.7857142857142857</v>
      </c>
      <c r="S1640" t="s">
        <v>3284</v>
      </c>
      <c r="T1640" t="s">
        <v>3287</v>
      </c>
      <c r="U1640" t="s">
        <v>3290</v>
      </c>
      <c r="V1640" t="s">
        <v>3293</v>
      </c>
      <c r="W1640" t="s">
        <v>3296</v>
      </c>
      <c r="X1640" t="s">
        <v>3305</v>
      </c>
      <c r="Y1640" t="s">
        <v>3308</v>
      </c>
      <c r="Z1640" t="s">
        <v>3311</v>
      </c>
      <c r="AA1640" t="s">
        <v>3314</v>
      </c>
    </row>
    <row r="1641" spans="1:27" x14ac:dyDescent="0.25">
      <c r="A1641" s="1">
        <v>45493</v>
      </c>
      <c r="B1641" t="s">
        <v>48</v>
      </c>
      <c r="C1641" t="s">
        <v>134</v>
      </c>
      <c r="D1641" t="s">
        <v>3317</v>
      </c>
      <c r="E1641" s="2">
        <f t="shared" si="175"/>
        <v>6800</v>
      </c>
      <c r="F1641">
        <v>2</v>
      </c>
      <c r="G1641" s="2">
        <f t="shared" si="176"/>
        <v>13600</v>
      </c>
      <c r="H1641" t="s">
        <v>138</v>
      </c>
      <c r="I1641" t="s">
        <v>141</v>
      </c>
      <c r="J1641" t="s">
        <v>1781</v>
      </c>
      <c r="K1641" t="s">
        <v>3281</v>
      </c>
      <c r="L1641">
        <v>2</v>
      </c>
      <c r="M1641">
        <v>0</v>
      </c>
      <c r="N1641" s="2">
        <f t="shared" si="177"/>
        <v>13600</v>
      </c>
      <c r="O1641" s="2">
        <f t="shared" si="181"/>
        <v>900</v>
      </c>
      <c r="P1641" s="2">
        <f t="shared" si="178"/>
        <v>1800</v>
      </c>
      <c r="Q1641" s="2">
        <f t="shared" si="179"/>
        <v>11800</v>
      </c>
      <c r="R1641" s="3">
        <f t="shared" si="180"/>
        <v>0.86764705882352944</v>
      </c>
      <c r="S1641" t="s">
        <v>3286</v>
      </c>
      <c r="T1641" t="s">
        <v>3288</v>
      </c>
      <c r="U1641" t="s">
        <v>3291</v>
      </c>
      <c r="V1641" t="s">
        <v>3295</v>
      </c>
      <c r="W1641" t="s">
        <v>3296</v>
      </c>
      <c r="X1641" t="s">
        <v>3305</v>
      </c>
      <c r="Y1641" t="s">
        <v>3307</v>
      </c>
      <c r="Z1641" t="s">
        <v>3311</v>
      </c>
      <c r="AA1641" t="s">
        <v>3313</v>
      </c>
    </row>
    <row r="1642" spans="1:27" x14ac:dyDescent="0.25">
      <c r="A1642" s="1">
        <v>45494</v>
      </c>
      <c r="B1642" t="s">
        <v>94</v>
      </c>
      <c r="C1642" t="s">
        <v>133</v>
      </c>
      <c r="D1642" t="s">
        <v>3319</v>
      </c>
      <c r="E1642" s="2">
        <f t="shared" si="175"/>
        <v>1300</v>
      </c>
      <c r="F1642">
        <v>1</v>
      </c>
      <c r="G1642" s="2">
        <f t="shared" si="176"/>
        <v>1300</v>
      </c>
      <c r="H1642" t="s">
        <v>137</v>
      </c>
      <c r="I1642" t="s">
        <v>141</v>
      </c>
      <c r="J1642" t="s">
        <v>1782</v>
      </c>
      <c r="K1642" t="s">
        <v>3281</v>
      </c>
      <c r="L1642">
        <v>1</v>
      </c>
      <c r="M1642">
        <v>0</v>
      </c>
      <c r="N1642" s="2">
        <f t="shared" si="177"/>
        <v>1300</v>
      </c>
      <c r="O1642" s="2">
        <f t="shared" si="181"/>
        <v>900</v>
      </c>
      <c r="P1642" s="2">
        <f t="shared" si="178"/>
        <v>900</v>
      </c>
      <c r="Q1642" s="2">
        <f t="shared" si="179"/>
        <v>400</v>
      </c>
      <c r="R1642" s="3">
        <f t="shared" si="180"/>
        <v>0.30769230769230771</v>
      </c>
      <c r="S1642" t="s">
        <v>3284</v>
      </c>
      <c r="T1642" t="s">
        <v>3288</v>
      </c>
      <c r="U1642" t="s">
        <v>3290</v>
      </c>
      <c r="V1642" t="s">
        <v>3292</v>
      </c>
      <c r="W1642" t="s">
        <v>3296</v>
      </c>
      <c r="X1642" t="s">
        <v>3306</v>
      </c>
      <c r="Y1642" t="s">
        <v>3307</v>
      </c>
      <c r="Z1642" t="s">
        <v>3310</v>
      </c>
      <c r="AA1642" t="s">
        <v>3313</v>
      </c>
    </row>
    <row r="1643" spans="1:27" x14ac:dyDescent="0.25">
      <c r="A1643" s="1">
        <v>45494</v>
      </c>
      <c r="B1643" t="s">
        <v>75</v>
      </c>
      <c r="C1643" t="s">
        <v>126</v>
      </c>
      <c r="D1643" t="s">
        <v>3319</v>
      </c>
      <c r="E1643" s="2">
        <f t="shared" si="175"/>
        <v>1300</v>
      </c>
      <c r="F1643">
        <v>2</v>
      </c>
      <c r="G1643" s="2">
        <f t="shared" si="176"/>
        <v>2600</v>
      </c>
      <c r="H1643" t="s">
        <v>138</v>
      </c>
      <c r="I1643" t="s">
        <v>141</v>
      </c>
      <c r="J1643" t="s">
        <v>1783</v>
      </c>
      <c r="K1643" t="s">
        <v>3281</v>
      </c>
      <c r="L1643">
        <v>2</v>
      </c>
      <c r="M1643">
        <v>0</v>
      </c>
      <c r="N1643" s="2">
        <f t="shared" si="177"/>
        <v>2600</v>
      </c>
      <c r="O1643" s="2">
        <f t="shared" si="181"/>
        <v>5000</v>
      </c>
      <c r="P1643" s="2">
        <f t="shared" si="178"/>
        <v>10000</v>
      </c>
      <c r="Q1643" s="2">
        <f t="shared" si="179"/>
        <v>-7400</v>
      </c>
      <c r="R1643" s="3">
        <f t="shared" si="180"/>
        <v>-2.8461538461538463</v>
      </c>
      <c r="S1643" t="s">
        <v>3285</v>
      </c>
      <c r="T1643" t="s">
        <v>3288</v>
      </c>
      <c r="U1643" t="s">
        <v>3291</v>
      </c>
      <c r="V1643" t="s">
        <v>3294</v>
      </c>
      <c r="W1643" t="s">
        <v>3296</v>
      </c>
      <c r="X1643" t="s">
        <v>3306</v>
      </c>
      <c r="Y1643" t="s">
        <v>3309</v>
      </c>
      <c r="Z1643" t="s">
        <v>3311</v>
      </c>
      <c r="AA1643" t="s">
        <v>3314</v>
      </c>
    </row>
    <row r="1644" spans="1:27" x14ac:dyDescent="0.25">
      <c r="A1644" s="1">
        <v>45494</v>
      </c>
      <c r="B1644" t="s">
        <v>80</v>
      </c>
      <c r="C1644" t="s">
        <v>135</v>
      </c>
      <c r="D1644" t="s">
        <v>3317</v>
      </c>
      <c r="E1644" s="2">
        <f t="shared" si="175"/>
        <v>6800</v>
      </c>
      <c r="F1644">
        <v>4</v>
      </c>
      <c r="G1644" s="2">
        <f t="shared" si="176"/>
        <v>27200</v>
      </c>
      <c r="H1644" t="s">
        <v>136</v>
      </c>
      <c r="I1644" t="s">
        <v>140</v>
      </c>
      <c r="J1644" t="s">
        <v>1784</v>
      </c>
      <c r="K1644" t="s">
        <v>3281</v>
      </c>
      <c r="L1644">
        <v>4</v>
      </c>
      <c r="M1644">
        <v>0</v>
      </c>
      <c r="N1644" s="2">
        <f t="shared" si="177"/>
        <v>27200</v>
      </c>
      <c r="O1644" s="2">
        <f t="shared" si="181"/>
        <v>5000</v>
      </c>
      <c r="P1644" s="2">
        <f t="shared" si="178"/>
        <v>20000</v>
      </c>
      <c r="Q1644" s="2">
        <f t="shared" si="179"/>
        <v>7200</v>
      </c>
      <c r="R1644" s="3">
        <f t="shared" si="180"/>
        <v>0.26470588235294118</v>
      </c>
      <c r="S1644" t="s">
        <v>3285</v>
      </c>
      <c r="T1644" t="s">
        <v>3287</v>
      </c>
      <c r="U1644" t="s">
        <v>3290</v>
      </c>
      <c r="V1644" t="s">
        <v>3292</v>
      </c>
      <c r="W1644" t="s">
        <v>3296</v>
      </c>
      <c r="X1644" t="s">
        <v>3306</v>
      </c>
      <c r="Y1644" t="s">
        <v>3308</v>
      </c>
      <c r="Z1644" t="s">
        <v>3311</v>
      </c>
      <c r="AA1644" t="s">
        <v>3312</v>
      </c>
    </row>
    <row r="1645" spans="1:27" x14ac:dyDescent="0.25">
      <c r="A1645" s="1">
        <v>45494</v>
      </c>
      <c r="B1645" t="s">
        <v>77</v>
      </c>
      <c r="C1645" t="s">
        <v>122</v>
      </c>
      <c r="D1645" t="s">
        <v>3317</v>
      </c>
      <c r="E1645" s="2">
        <f t="shared" si="175"/>
        <v>6800</v>
      </c>
      <c r="F1645">
        <v>5</v>
      </c>
      <c r="G1645" s="2">
        <f t="shared" si="176"/>
        <v>34000</v>
      </c>
      <c r="H1645" t="s">
        <v>136</v>
      </c>
      <c r="I1645" t="s">
        <v>139</v>
      </c>
      <c r="J1645" t="s">
        <v>1785</v>
      </c>
      <c r="K1645" t="s">
        <v>3281</v>
      </c>
      <c r="L1645">
        <v>5</v>
      </c>
      <c r="M1645">
        <v>0</v>
      </c>
      <c r="N1645" s="2">
        <f t="shared" si="177"/>
        <v>34000</v>
      </c>
      <c r="O1645" s="2">
        <f t="shared" si="181"/>
        <v>900</v>
      </c>
      <c r="P1645" s="2">
        <f t="shared" si="178"/>
        <v>4500</v>
      </c>
      <c r="Q1645" s="2">
        <f t="shared" si="179"/>
        <v>29500</v>
      </c>
      <c r="R1645" s="3">
        <f t="shared" si="180"/>
        <v>0.86764705882352944</v>
      </c>
      <c r="S1645" t="s">
        <v>3284</v>
      </c>
      <c r="T1645" t="s">
        <v>3289</v>
      </c>
      <c r="U1645" t="s">
        <v>3290</v>
      </c>
      <c r="V1645" t="s">
        <v>3292</v>
      </c>
      <c r="W1645" t="s">
        <v>3296</v>
      </c>
      <c r="X1645" t="s">
        <v>3306</v>
      </c>
      <c r="Y1645" t="s">
        <v>3309</v>
      </c>
      <c r="Z1645" t="s">
        <v>3311</v>
      </c>
      <c r="AA1645" t="s">
        <v>3315</v>
      </c>
    </row>
    <row r="1646" spans="1:27" x14ac:dyDescent="0.25">
      <c r="A1646" s="1">
        <v>45494</v>
      </c>
      <c r="B1646" t="s">
        <v>74</v>
      </c>
      <c r="C1646" t="s">
        <v>129</v>
      </c>
      <c r="D1646" t="s">
        <v>3319</v>
      </c>
      <c r="E1646" s="2">
        <f t="shared" si="175"/>
        <v>1300</v>
      </c>
      <c r="F1646">
        <v>5</v>
      </c>
      <c r="G1646" s="2">
        <f t="shared" si="176"/>
        <v>6500</v>
      </c>
      <c r="H1646" t="s">
        <v>136</v>
      </c>
      <c r="I1646" t="s">
        <v>139</v>
      </c>
      <c r="J1646" t="s">
        <v>1786</v>
      </c>
      <c r="K1646" t="s">
        <v>3281</v>
      </c>
      <c r="L1646">
        <v>5</v>
      </c>
      <c r="M1646">
        <v>0</v>
      </c>
      <c r="N1646" s="2">
        <f t="shared" si="177"/>
        <v>6500</v>
      </c>
      <c r="O1646" s="2">
        <f t="shared" si="181"/>
        <v>3500</v>
      </c>
      <c r="P1646" s="2">
        <f t="shared" si="178"/>
        <v>17500</v>
      </c>
      <c r="Q1646" s="2">
        <f t="shared" si="179"/>
        <v>-11000</v>
      </c>
      <c r="R1646" s="3">
        <f t="shared" si="180"/>
        <v>-1.6923076923076923</v>
      </c>
      <c r="S1646" t="s">
        <v>3285</v>
      </c>
      <c r="T1646" t="s">
        <v>3288</v>
      </c>
      <c r="U1646" t="s">
        <v>3291</v>
      </c>
      <c r="V1646" t="s">
        <v>3295</v>
      </c>
      <c r="W1646" t="s">
        <v>3296</v>
      </c>
      <c r="X1646" t="s">
        <v>3306</v>
      </c>
      <c r="Y1646" t="s">
        <v>3308</v>
      </c>
      <c r="Z1646" t="s">
        <v>3310</v>
      </c>
      <c r="AA1646" t="s">
        <v>3313</v>
      </c>
    </row>
    <row r="1647" spans="1:27" x14ac:dyDescent="0.25">
      <c r="A1647" s="1">
        <v>45495</v>
      </c>
      <c r="B1647" t="s">
        <v>114</v>
      </c>
      <c r="C1647" t="s">
        <v>135</v>
      </c>
      <c r="D1647" t="s">
        <v>3318</v>
      </c>
      <c r="E1647" s="2">
        <f t="shared" si="175"/>
        <v>4800</v>
      </c>
      <c r="F1647">
        <v>5</v>
      </c>
      <c r="G1647" s="2">
        <f t="shared" si="176"/>
        <v>24000</v>
      </c>
      <c r="H1647" t="s">
        <v>138</v>
      </c>
      <c r="I1647" t="s">
        <v>139</v>
      </c>
      <c r="J1647" t="s">
        <v>1787</v>
      </c>
      <c r="K1647" t="s">
        <v>3281</v>
      </c>
      <c r="L1647">
        <v>5</v>
      </c>
      <c r="M1647">
        <v>0</v>
      </c>
      <c r="N1647" s="2">
        <f t="shared" si="177"/>
        <v>24000</v>
      </c>
      <c r="O1647" s="2">
        <f t="shared" si="181"/>
        <v>400</v>
      </c>
      <c r="P1647" s="2">
        <f t="shared" si="178"/>
        <v>2000</v>
      </c>
      <c r="Q1647" s="2">
        <f t="shared" si="179"/>
        <v>22000</v>
      </c>
      <c r="R1647" s="3">
        <f t="shared" si="180"/>
        <v>0.91666666666666663</v>
      </c>
      <c r="S1647" t="s">
        <v>3286</v>
      </c>
      <c r="T1647" t="s">
        <v>3288</v>
      </c>
      <c r="U1647" t="s">
        <v>3291</v>
      </c>
      <c r="V1647" t="s">
        <v>3294</v>
      </c>
      <c r="W1647" t="s">
        <v>3296</v>
      </c>
      <c r="X1647" t="s">
        <v>3300</v>
      </c>
      <c r="Y1647" t="s">
        <v>3309</v>
      </c>
      <c r="Z1647" t="s">
        <v>3311</v>
      </c>
      <c r="AA1647" t="s">
        <v>3314</v>
      </c>
    </row>
    <row r="1648" spans="1:27" x14ac:dyDescent="0.25">
      <c r="A1648" s="1">
        <v>45495</v>
      </c>
      <c r="B1648" t="s">
        <v>25</v>
      </c>
      <c r="C1648" t="s">
        <v>123</v>
      </c>
      <c r="D1648" t="s">
        <v>3329</v>
      </c>
      <c r="E1648" s="2">
        <f t="shared" si="175"/>
        <v>800</v>
      </c>
      <c r="F1648">
        <v>3</v>
      </c>
      <c r="G1648" s="2">
        <f t="shared" si="176"/>
        <v>2400</v>
      </c>
      <c r="H1648" t="s">
        <v>136</v>
      </c>
      <c r="I1648" t="s">
        <v>141</v>
      </c>
      <c r="J1648" t="s">
        <v>1788</v>
      </c>
      <c r="K1648" t="s">
        <v>3282</v>
      </c>
      <c r="L1648">
        <v>3</v>
      </c>
      <c r="M1648">
        <v>0</v>
      </c>
      <c r="N1648" s="2">
        <f t="shared" si="177"/>
        <v>2400</v>
      </c>
      <c r="O1648" s="2">
        <f t="shared" si="181"/>
        <v>2600</v>
      </c>
      <c r="P1648" s="2">
        <f t="shared" si="178"/>
        <v>7800</v>
      </c>
      <c r="Q1648" s="2">
        <f t="shared" si="179"/>
        <v>-5400</v>
      </c>
      <c r="R1648" s="3">
        <f t="shared" si="180"/>
        <v>-2.25</v>
      </c>
      <c r="S1648" t="s">
        <v>3284</v>
      </c>
      <c r="T1648" t="s">
        <v>3288</v>
      </c>
      <c r="U1648" t="s">
        <v>3290</v>
      </c>
      <c r="V1648" t="s">
        <v>3294</v>
      </c>
      <c r="W1648" t="s">
        <v>3296</v>
      </c>
      <c r="X1648" t="s">
        <v>3300</v>
      </c>
      <c r="Y1648" t="s">
        <v>3309</v>
      </c>
      <c r="Z1648" t="s">
        <v>3311</v>
      </c>
      <c r="AA1648" t="s">
        <v>3314</v>
      </c>
    </row>
    <row r="1649" spans="1:27" x14ac:dyDescent="0.25">
      <c r="A1649" s="1">
        <v>45495</v>
      </c>
      <c r="B1649" t="s">
        <v>54</v>
      </c>
      <c r="C1649" t="s">
        <v>132</v>
      </c>
      <c r="D1649" t="s">
        <v>3322</v>
      </c>
      <c r="E1649" s="2">
        <f t="shared" si="175"/>
        <v>3800</v>
      </c>
      <c r="F1649">
        <v>1</v>
      </c>
      <c r="G1649" s="2">
        <f t="shared" si="176"/>
        <v>3800</v>
      </c>
      <c r="H1649" t="s">
        <v>137</v>
      </c>
      <c r="I1649" t="s">
        <v>141</v>
      </c>
      <c r="J1649" t="s">
        <v>1789</v>
      </c>
      <c r="K1649" t="s">
        <v>3281</v>
      </c>
      <c r="L1649">
        <v>1</v>
      </c>
      <c r="M1649">
        <v>100</v>
      </c>
      <c r="N1649" s="2">
        <f t="shared" si="177"/>
        <v>3700</v>
      </c>
      <c r="O1649" s="2">
        <f t="shared" si="181"/>
        <v>4200</v>
      </c>
      <c r="P1649" s="2">
        <f t="shared" si="178"/>
        <v>4200</v>
      </c>
      <c r="Q1649" s="2">
        <f t="shared" si="179"/>
        <v>-500</v>
      </c>
      <c r="R1649" s="3">
        <f t="shared" si="180"/>
        <v>-0.13513513513513514</v>
      </c>
      <c r="S1649" t="s">
        <v>3284</v>
      </c>
      <c r="T1649" t="s">
        <v>3288</v>
      </c>
      <c r="U1649" t="s">
        <v>3290</v>
      </c>
      <c r="V1649" t="s">
        <v>3293</v>
      </c>
      <c r="W1649" t="s">
        <v>3296</v>
      </c>
      <c r="X1649" t="s">
        <v>3300</v>
      </c>
      <c r="Y1649" t="s">
        <v>3307</v>
      </c>
      <c r="Z1649" t="s">
        <v>3310</v>
      </c>
      <c r="AA1649" t="s">
        <v>3314</v>
      </c>
    </row>
    <row r="1650" spans="1:27" x14ac:dyDescent="0.25">
      <c r="A1650" s="1">
        <v>45495</v>
      </c>
      <c r="B1650" t="s">
        <v>30</v>
      </c>
      <c r="C1650" t="s">
        <v>128</v>
      </c>
      <c r="D1650" t="s">
        <v>3321</v>
      </c>
      <c r="E1650" s="2">
        <f t="shared" si="175"/>
        <v>5800</v>
      </c>
      <c r="F1650">
        <v>2</v>
      </c>
      <c r="G1650" s="2">
        <f t="shared" si="176"/>
        <v>11600</v>
      </c>
      <c r="H1650" t="s">
        <v>136</v>
      </c>
      <c r="I1650" t="s">
        <v>139</v>
      </c>
      <c r="J1650" t="s">
        <v>1790</v>
      </c>
      <c r="K1650" t="s">
        <v>3283</v>
      </c>
      <c r="L1650">
        <v>2</v>
      </c>
      <c r="M1650">
        <v>0</v>
      </c>
      <c r="N1650" s="2">
        <f t="shared" si="177"/>
        <v>11600</v>
      </c>
      <c r="O1650" s="2">
        <f t="shared" si="181"/>
        <v>3500</v>
      </c>
      <c r="P1650" s="2">
        <f t="shared" si="178"/>
        <v>7000</v>
      </c>
      <c r="Q1650" s="2">
        <f t="shared" si="179"/>
        <v>4600</v>
      </c>
      <c r="R1650" s="3">
        <f t="shared" si="180"/>
        <v>0.39655172413793105</v>
      </c>
      <c r="S1650" t="s">
        <v>3284</v>
      </c>
      <c r="T1650" t="s">
        <v>3287</v>
      </c>
      <c r="U1650" t="s">
        <v>3291</v>
      </c>
      <c r="V1650" t="s">
        <v>3294</v>
      </c>
      <c r="W1650" t="s">
        <v>3296</v>
      </c>
      <c r="X1650" t="s">
        <v>3300</v>
      </c>
      <c r="Y1650" t="s">
        <v>3308</v>
      </c>
      <c r="Z1650" t="s">
        <v>3310</v>
      </c>
      <c r="AA1650" t="s">
        <v>3312</v>
      </c>
    </row>
    <row r="1651" spans="1:27" x14ac:dyDescent="0.25">
      <c r="A1651" s="1">
        <v>45495</v>
      </c>
      <c r="B1651" t="s">
        <v>53</v>
      </c>
      <c r="C1651" t="s">
        <v>129</v>
      </c>
      <c r="D1651" t="s">
        <v>3318</v>
      </c>
      <c r="E1651" s="2">
        <f t="shared" si="175"/>
        <v>4800</v>
      </c>
      <c r="F1651">
        <v>5</v>
      </c>
      <c r="G1651" s="2">
        <f t="shared" si="176"/>
        <v>24000</v>
      </c>
      <c r="H1651" t="s">
        <v>136</v>
      </c>
      <c r="I1651" t="s">
        <v>141</v>
      </c>
      <c r="J1651" t="s">
        <v>1791</v>
      </c>
      <c r="K1651" t="s">
        <v>3281</v>
      </c>
      <c r="L1651">
        <v>5</v>
      </c>
      <c r="M1651">
        <v>50</v>
      </c>
      <c r="N1651" s="2">
        <f t="shared" si="177"/>
        <v>23950</v>
      </c>
      <c r="O1651" s="2">
        <f t="shared" si="181"/>
        <v>3500</v>
      </c>
      <c r="P1651" s="2">
        <f t="shared" si="178"/>
        <v>17500</v>
      </c>
      <c r="Q1651" s="2">
        <f t="shared" si="179"/>
        <v>6450</v>
      </c>
      <c r="R1651" s="3">
        <f t="shared" si="180"/>
        <v>0.26931106471816285</v>
      </c>
      <c r="S1651" t="s">
        <v>3286</v>
      </c>
      <c r="T1651" t="s">
        <v>3289</v>
      </c>
      <c r="U1651" t="s">
        <v>3291</v>
      </c>
      <c r="V1651" t="s">
        <v>3293</v>
      </c>
      <c r="W1651" t="s">
        <v>3296</v>
      </c>
      <c r="X1651" t="s">
        <v>3300</v>
      </c>
      <c r="Y1651" t="s">
        <v>3307</v>
      </c>
      <c r="Z1651" t="s">
        <v>3310</v>
      </c>
      <c r="AA1651" t="s">
        <v>3312</v>
      </c>
    </row>
    <row r="1652" spans="1:27" x14ac:dyDescent="0.25">
      <c r="A1652" s="1">
        <v>45495</v>
      </c>
      <c r="B1652" t="s">
        <v>83</v>
      </c>
      <c r="C1652" t="s">
        <v>133</v>
      </c>
      <c r="D1652" t="s">
        <v>3318</v>
      </c>
      <c r="E1652" s="2">
        <f t="shared" si="175"/>
        <v>4800</v>
      </c>
      <c r="F1652">
        <v>2</v>
      </c>
      <c r="G1652" s="2">
        <f t="shared" si="176"/>
        <v>9600</v>
      </c>
      <c r="H1652" t="s">
        <v>138</v>
      </c>
      <c r="I1652" t="s">
        <v>139</v>
      </c>
      <c r="J1652" t="s">
        <v>1792</v>
      </c>
      <c r="K1652" t="s">
        <v>3281</v>
      </c>
      <c r="L1652">
        <v>2</v>
      </c>
      <c r="M1652">
        <v>0</v>
      </c>
      <c r="N1652" s="2">
        <f t="shared" si="177"/>
        <v>9600</v>
      </c>
      <c r="O1652" s="2">
        <f t="shared" si="181"/>
        <v>5000</v>
      </c>
      <c r="P1652" s="2">
        <f t="shared" si="178"/>
        <v>10000</v>
      </c>
      <c r="Q1652" s="2">
        <f t="shared" si="179"/>
        <v>-400</v>
      </c>
      <c r="R1652" s="3">
        <f t="shared" si="180"/>
        <v>-4.1666666666666664E-2</v>
      </c>
      <c r="S1652" t="s">
        <v>3286</v>
      </c>
      <c r="T1652" t="s">
        <v>3289</v>
      </c>
      <c r="U1652" t="s">
        <v>3291</v>
      </c>
      <c r="V1652" t="s">
        <v>3292</v>
      </c>
      <c r="W1652" t="s">
        <v>3296</v>
      </c>
      <c r="X1652" t="s">
        <v>3300</v>
      </c>
      <c r="Y1652" t="s">
        <v>3309</v>
      </c>
      <c r="Z1652" t="s">
        <v>3311</v>
      </c>
      <c r="AA1652" t="s">
        <v>3313</v>
      </c>
    </row>
    <row r="1653" spans="1:27" x14ac:dyDescent="0.25">
      <c r="A1653" s="1">
        <v>45495</v>
      </c>
      <c r="B1653" t="s">
        <v>42</v>
      </c>
      <c r="C1653" t="s">
        <v>131</v>
      </c>
      <c r="D1653" t="s">
        <v>3317</v>
      </c>
      <c r="E1653" s="2">
        <f t="shared" si="175"/>
        <v>6800</v>
      </c>
      <c r="F1653">
        <v>3</v>
      </c>
      <c r="G1653" s="2">
        <f t="shared" si="176"/>
        <v>20400</v>
      </c>
      <c r="H1653" t="s">
        <v>138</v>
      </c>
      <c r="I1653" t="s">
        <v>140</v>
      </c>
      <c r="J1653" t="s">
        <v>1793</v>
      </c>
      <c r="K1653" t="s">
        <v>3281</v>
      </c>
      <c r="L1653">
        <v>3</v>
      </c>
      <c r="M1653">
        <v>0</v>
      </c>
      <c r="N1653" s="2">
        <f t="shared" si="177"/>
        <v>20400</v>
      </c>
      <c r="O1653" s="2">
        <f t="shared" si="181"/>
        <v>3500</v>
      </c>
      <c r="P1653" s="2">
        <f t="shared" si="178"/>
        <v>10500</v>
      </c>
      <c r="Q1653" s="2">
        <f t="shared" si="179"/>
        <v>9900</v>
      </c>
      <c r="R1653" s="3">
        <f t="shared" si="180"/>
        <v>0.48529411764705882</v>
      </c>
      <c r="S1653" t="s">
        <v>3284</v>
      </c>
      <c r="T1653" t="s">
        <v>3289</v>
      </c>
      <c r="U1653" t="s">
        <v>3290</v>
      </c>
      <c r="V1653" t="s">
        <v>3294</v>
      </c>
      <c r="W1653" t="s">
        <v>3296</v>
      </c>
      <c r="X1653" t="s">
        <v>3300</v>
      </c>
      <c r="Y1653" t="s">
        <v>3308</v>
      </c>
      <c r="Z1653" t="s">
        <v>3310</v>
      </c>
      <c r="AA1653" t="s">
        <v>3313</v>
      </c>
    </row>
    <row r="1654" spans="1:27" x14ac:dyDescent="0.25">
      <c r="A1654" s="1">
        <v>45495</v>
      </c>
      <c r="B1654" t="s">
        <v>100</v>
      </c>
      <c r="C1654" t="s">
        <v>132</v>
      </c>
      <c r="D1654" t="s">
        <v>3318</v>
      </c>
      <c r="E1654" s="2">
        <f t="shared" si="175"/>
        <v>4800</v>
      </c>
      <c r="F1654">
        <v>3</v>
      </c>
      <c r="G1654" s="2">
        <f t="shared" si="176"/>
        <v>14400</v>
      </c>
      <c r="H1654" t="s">
        <v>136</v>
      </c>
      <c r="I1654" t="s">
        <v>141</v>
      </c>
      <c r="J1654" t="s">
        <v>1794</v>
      </c>
      <c r="K1654" t="s">
        <v>3281</v>
      </c>
      <c r="L1654">
        <v>3</v>
      </c>
      <c r="M1654">
        <v>0</v>
      </c>
      <c r="N1654" s="2">
        <f t="shared" si="177"/>
        <v>14400</v>
      </c>
      <c r="O1654" s="2">
        <f t="shared" si="181"/>
        <v>4200</v>
      </c>
      <c r="P1654" s="2">
        <f t="shared" si="178"/>
        <v>12600</v>
      </c>
      <c r="Q1654" s="2">
        <f t="shared" si="179"/>
        <v>1800</v>
      </c>
      <c r="R1654" s="3">
        <f t="shared" si="180"/>
        <v>0.125</v>
      </c>
      <c r="S1654" t="s">
        <v>3284</v>
      </c>
      <c r="T1654" t="s">
        <v>3289</v>
      </c>
      <c r="U1654" t="s">
        <v>3291</v>
      </c>
      <c r="V1654" t="s">
        <v>3292</v>
      </c>
      <c r="W1654" t="s">
        <v>3296</v>
      </c>
      <c r="X1654" t="s">
        <v>3300</v>
      </c>
      <c r="Y1654" t="s">
        <v>3307</v>
      </c>
      <c r="Z1654" t="s">
        <v>3310</v>
      </c>
      <c r="AA1654" t="s">
        <v>3314</v>
      </c>
    </row>
    <row r="1655" spans="1:27" x14ac:dyDescent="0.25">
      <c r="A1655" s="1">
        <v>45495</v>
      </c>
      <c r="B1655" t="s">
        <v>99</v>
      </c>
      <c r="C1655" t="s">
        <v>133</v>
      </c>
      <c r="D1655" t="s">
        <v>3321</v>
      </c>
      <c r="E1655" s="2">
        <f t="shared" si="175"/>
        <v>5800</v>
      </c>
      <c r="F1655">
        <v>1</v>
      </c>
      <c r="G1655" s="2">
        <f t="shared" si="176"/>
        <v>5800</v>
      </c>
      <c r="H1655" t="s">
        <v>137</v>
      </c>
      <c r="I1655" t="s">
        <v>139</v>
      </c>
      <c r="J1655" t="s">
        <v>1795</v>
      </c>
      <c r="K1655" t="s">
        <v>3281</v>
      </c>
      <c r="L1655">
        <v>1</v>
      </c>
      <c r="M1655">
        <v>0</v>
      </c>
      <c r="N1655" s="2">
        <f t="shared" si="177"/>
        <v>5800</v>
      </c>
      <c r="O1655" s="2">
        <f t="shared" si="181"/>
        <v>2600</v>
      </c>
      <c r="P1655" s="2">
        <f t="shared" si="178"/>
        <v>2600</v>
      </c>
      <c r="Q1655" s="2">
        <f t="shared" si="179"/>
        <v>3200</v>
      </c>
      <c r="R1655" s="3">
        <f t="shared" si="180"/>
        <v>0.55172413793103448</v>
      </c>
      <c r="S1655" t="s">
        <v>3284</v>
      </c>
      <c r="T1655" t="s">
        <v>3287</v>
      </c>
      <c r="U1655" t="s">
        <v>3290</v>
      </c>
      <c r="V1655" t="s">
        <v>3292</v>
      </c>
      <c r="W1655" t="s">
        <v>3296</v>
      </c>
      <c r="X1655" t="s">
        <v>3300</v>
      </c>
      <c r="Y1655" t="s">
        <v>3308</v>
      </c>
      <c r="Z1655" t="s">
        <v>3311</v>
      </c>
      <c r="AA1655" t="s">
        <v>3315</v>
      </c>
    </row>
    <row r="1656" spans="1:27" x14ac:dyDescent="0.25">
      <c r="A1656" s="1">
        <v>45495</v>
      </c>
      <c r="B1656" t="s">
        <v>74</v>
      </c>
      <c r="C1656" t="s">
        <v>126</v>
      </c>
      <c r="D1656" t="s">
        <v>3322</v>
      </c>
      <c r="E1656" s="2">
        <f t="shared" si="175"/>
        <v>3800</v>
      </c>
      <c r="F1656">
        <v>2</v>
      </c>
      <c r="G1656" s="2">
        <f t="shared" si="176"/>
        <v>7600</v>
      </c>
      <c r="H1656" t="s">
        <v>138</v>
      </c>
      <c r="I1656" t="s">
        <v>141</v>
      </c>
      <c r="J1656" t="s">
        <v>1796</v>
      </c>
      <c r="K1656" t="s">
        <v>3281</v>
      </c>
      <c r="L1656">
        <v>2</v>
      </c>
      <c r="M1656">
        <v>0</v>
      </c>
      <c r="N1656" s="2">
        <f t="shared" si="177"/>
        <v>7600</v>
      </c>
      <c r="O1656" s="2">
        <f t="shared" si="181"/>
        <v>3500</v>
      </c>
      <c r="P1656" s="2">
        <f t="shared" si="178"/>
        <v>7000</v>
      </c>
      <c r="Q1656" s="2">
        <f t="shared" si="179"/>
        <v>600</v>
      </c>
      <c r="R1656" s="3">
        <f t="shared" si="180"/>
        <v>7.8947368421052627E-2</v>
      </c>
      <c r="S1656" t="s">
        <v>3284</v>
      </c>
      <c r="T1656" t="s">
        <v>3287</v>
      </c>
      <c r="U1656" t="s">
        <v>3290</v>
      </c>
      <c r="V1656" t="s">
        <v>3295</v>
      </c>
      <c r="W1656" t="s">
        <v>3296</v>
      </c>
      <c r="X1656" t="s">
        <v>3300</v>
      </c>
      <c r="Y1656" t="s">
        <v>3308</v>
      </c>
      <c r="Z1656" t="s">
        <v>3310</v>
      </c>
      <c r="AA1656" t="s">
        <v>3312</v>
      </c>
    </row>
    <row r="1657" spans="1:27" x14ac:dyDescent="0.25">
      <c r="A1657" s="1">
        <v>45496</v>
      </c>
      <c r="B1657" t="s">
        <v>27</v>
      </c>
      <c r="C1657" t="s">
        <v>133</v>
      </c>
      <c r="D1657" t="s">
        <v>3318</v>
      </c>
      <c r="E1657" s="2">
        <f t="shared" si="175"/>
        <v>4800</v>
      </c>
      <c r="F1657">
        <v>3</v>
      </c>
      <c r="G1657" s="2">
        <f t="shared" si="176"/>
        <v>14400</v>
      </c>
      <c r="H1657" t="s">
        <v>138</v>
      </c>
      <c r="I1657" t="s">
        <v>140</v>
      </c>
      <c r="J1657" t="s">
        <v>1797</v>
      </c>
      <c r="K1657" t="s">
        <v>3281</v>
      </c>
      <c r="L1657">
        <v>3</v>
      </c>
      <c r="M1657">
        <v>0</v>
      </c>
      <c r="N1657" s="2">
        <f t="shared" si="177"/>
        <v>14400</v>
      </c>
      <c r="O1657" s="2">
        <f t="shared" si="181"/>
        <v>3500</v>
      </c>
      <c r="P1657" s="2">
        <f t="shared" si="178"/>
        <v>10500</v>
      </c>
      <c r="Q1657" s="2">
        <f t="shared" si="179"/>
        <v>3900</v>
      </c>
      <c r="R1657" s="3">
        <f t="shared" si="180"/>
        <v>0.27083333333333331</v>
      </c>
      <c r="S1657" t="s">
        <v>3285</v>
      </c>
      <c r="T1657" t="s">
        <v>3287</v>
      </c>
      <c r="U1657" t="s">
        <v>3290</v>
      </c>
      <c r="V1657" t="s">
        <v>3294</v>
      </c>
      <c r="W1657" t="s">
        <v>3296</v>
      </c>
      <c r="X1657" t="s">
        <v>3301</v>
      </c>
      <c r="Y1657" t="s">
        <v>3309</v>
      </c>
      <c r="Z1657" t="s">
        <v>3310</v>
      </c>
      <c r="AA1657" t="s">
        <v>3315</v>
      </c>
    </row>
    <row r="1658" spans="1:27" x14ac:dyDescent="0.25">
      <c r="A1658" s="1">
        <v>45496</v>
      </c>
      <c r="B1658" t="s">
        <v>97</v>
      </c>
      <c r="C1658" t="s">
        <v>133</v>
      </c>
      <c r="D1658" t="s">
        <v>3318</v>
      </c>
      <c r="E1658" s="2">
        <f t="shared" si="175"/>
        <v>4800</v>
      </c>
      <c r="F1658">
        <v>5</v>
      </c>
      <c r="G1658" s="2">
        <f t="shared" si="176"/>
        <v>24000</v>
      </c>
      <c r="H1658" t="s">
        <v>137</v>
      </c>
      <c r="I1658" t="s">
        <v>140</v>
      </c>
      <c r="J1658" t="s">
        <v>1798</v>
      </c>
      <c r="K1658" t="s">
        <v>3281</v>
      </c>
      <c r="L1658">
        <v>5</v>
      </c>
      <c r="M1658">
        <v>0</v>
      </c>
      <c r="N1658" s="2">
        <f t="shared" si="177"/>
        <v>24000</v>
      </c>
      <c r="O1658" s="2">
        <f t="shared" si="181"/>
        <v>2600</v>
      </c>
      <c r="P1658" s="2">
        <f t="shared" si="178"/>
        <v>13000</v>
      </c>
      <c r="Q1658" s="2">
        <f t="shared" si="179"/>
        <v>11000</v>
      </c>
      <c r="R1658" s="3">
        <f t="shared" si="180"/>
        <v>0.45833333333333331</v>
      </c>
      <c r="S1658" t="s">
        <v>3286</v>
      </c>
      <c r="T1658" t="s">
        <v>3289</v>
      </c>
      <c r="U1658" t="s">
        <v>3290</v>
      </c>
      <c r="V1658" t="s">
        <v>3294</v>
      </c>
      <c r="W1658" t="s">
        <v>3296</v>
      </c>
      <c r="X1658" t="s">
        <v>3301</v>
      </c>
      <c r="Y1658" t="s">
        <v>3308</v>
      </c>
      <c r="Z1658" t="s">
        <v>3311</v>
      </c>
      <c r="AA1658" t="s">
        <v>3312</v>
      </c>
    </row>
    <row r="1659" spans="1:27" x14ac:dyDescent="0.25">
      <c r="A1659" s="1">
        <v>45496</v>
      </c>
      <c r="B1659" t="s">
        <v>63</v>
      </c>
      <c r="C1659" t="s">
        <v>128</v>
      </c>
      <c r="D1659" t="s">
        <v>3322</v>
      </c>
      <c r="E1659" s="2">
        <f t="shared" si="175"/>
        <v>3800</v>
      </c>
      <c r="F1659">
        <v>2</v>
      </c>
      <c r="G1659" s="2">
        <f t="shared" si="176"/>
        <v>7600</v>
      </c>
      <c r="H1659" t="s">
        <v>138</v>
      </c>
      <c r="I1659" t="s">
        <v>140</v>
      </c>
      <c r="J1659" t="s">
        <v>1799</v>
      </c>
      <c r="K1659" t="s">
        <v>3283</v>
      </c>
      <c r="L1659">
        <v>2</v>
      </c>
      <c r="M1659">
        <v>0</v>
      </c>
      <c r="N1659" s="2">
        <f t="shared" si="177"/>
        <v>7600</v>
      </c>
      <c r="O1659" s="2">
        <f t="shared" si="181"/>
        <v>900</v>
      </c>
      <c r="P1659" s="2">
        <f t="shared" si="178"/>
        <v>1800</v>
      </c>
      <c r="Q1659" s="2">
        <f t="shared" si="179"/>
        <v>5800</v>
      </c>
      <c r="R1659" s="3">
        <f t="shared" si="180"/>
        <v>0.76315789473684215</v>
      </c>
      <c r="S1659" t="s">
        <v>3284</v>
      </c>
      <c r="T1659" t="s">
        <v>3288</v>
      </c>
      <c r="U1659" t="s">
        <v>3291</v>
      </c>
      <c r="V1659" t="s">
        <v>3295</v>
      </c>
      <c r="W1659" t="s">
        <v>3296</v>
      </c>
      <c r="X1659" t="s">
        <v>3301</v>
      </c>
      <c r="Y1659" t="s">
        <v>3309</v>
      </c>
      <c r="Z1659" t="s">
        <v>3310</v>
      </c>
      <c r="AA1659" t="s">
        <v>3313</v>
      </c>
    </row>
    <row r="1660" spans="1:27" x14ac:dyDescent="0.25">
      <c r="A1660" s="1">
        <v>45496</v>
      </c>
      <c r="B1660" t="s">
        <v>121</v>
      </c>
      <c r="C1660" t="s">
        <v>129</v>
      </c>
      <c r="D1660" t="s">
        <v>3319</v>
      </c>
      <c r="E1660" s="2">
        <f t="shared" si="175"/>
        <v>1300</v>
      </c>
      <c r="F1660">
        <v>2</v>
      </c>
      <c r="G1660" s="2">
        <f t="shared" si="176"/>
        <v>2600</v>
      </c>
      <c r="H1660" t="s">
        <v>138</v>
      </c>
      <c r="I1660" t="s">
        <v>141</v>
      </c>
      <c r="J1660" t="s">
        <v>1800</v>
      </c>
      <c r="K1660" t="s">
        <v>3281</v>
      </c>
      <c r="L1660">
        <v>2</v>
      </c>
      <c r="M1660">
        <v>0</v>
      </c>
      <c r="N1660" s="2">
        <f t="shared" si="177"/>
        <v>2600</v>
      </c>
      <c r="O1660" s="2">
        <f t="shared" si="181"/>
        <v>4200</v>
      </c>
      <c r="P1660" s="2">
        <f t="shared" si="178"/>
        <v>8400</v>
      </c>
      <c r="Q1660" s="2">
        <f t="shared" si="179"/>
        <v>-5800</v>
      </c>
      <c r="R1660" s="3">
        <f t="shared" si="180"/>
        <v>-2.2307692307692308</v>
      </c>
      <c r="S1660" t="s">
        <v>3284</v>
      </c>
      <c r="T1660" t="s">
        <v>3289</v>
      </c>
      <c r="U1660" t="s">
        <v>3291</v>
      </c>
      <c r="V1660" t="s">
        <v>3292</v>
      </c>
      <c r="W1660" t="s">
        <v>3296</v>
      </c>
      <c r="X1660" t="s">
        <v>3301</v>
      </c>
      <c r="Y1660" t="s">
        <v>3308</v>
      </c>
      <c r="Z1660" t="s">
        <v>3310</v>
      </c>
      <c r="AA1660" t="s">
        <v>3314</v>
      </c>
    </row>
    <row r="1661" spans="1:27" x14ac:dyDescent="0.25">
      <c r="A1661" s="1">
        <v>45496</v>
      </c>
      <c r="B1661" t="s">
        <v>79</v>
      </c>
      <c r="C1661" t="s">
        <v>126</v>
      </c>
      <c r="D1661" t="s">
        <v>3321</v>
      </c>
      <c r="E1661" s="2">
        <f t="shared" si="175"/>
        <v>5800</v>
      </c>
      <c r="F1661">
        <v>1</v>
      </c>
      <c r="G1661" s="2">
        <f t="shared" si="176"/>
        <v>5800</v>
      </c>
      <c r="H1661" t="s">
        <v>138</v>
      </c>
      <c r="I1661" t="s">
        <v>140</v>
      </c>
      <c r="J1661" t="s">
        <v>1801</v>
      </c>
      <c r="K1661" t="s">
        <v>3281</v>
      </c>
      <c r="L1661">
        <v>1</v>
      </c>
      <c r="M1661">
        <v>0</v>
      </c>
      <c r="N1661" s="2">
        <f t="shared" si="177"/>
        <v>5800</v>
      </c>
      <c r="O1661" s="2">
        <f t="shared" si="181"/>
        <v>4200</v>
      </c>
      <c r="P1661" s="2">
        <f t="shared" si="178"/>
        <v>4200</v>
      </c>
      <c r="Q1661" s="2">
        <f t="shared" si="179"/>
        <v>1600</v>
      </c>
      <c r="R1661" s="3">
        <f t="shared" si="180"/>
        <v>0.27586206896551724</v>
      </c>
      <c r="S1661" t="s">
        <v>3285</v>
      </c>
      <c r="T1661" t="s">
        <v>3287</v>
      </c>
      <c r="U1661" t="s">
        <v>3290</v>
      </c>
      <c r="V1661" t="s">
        <v>3295</v>
      </c>
      <c r="W1661" t="s">
        <v>3296</v>
      </c>
      <c r="X1661" t="s">
        <v>3301</v>
      </c>
      <c r="Y1661" t="s">
        <v>3308</v>
      </c>
      <c r="Z1661" t="s">
        <v>3310</v>
      </c>
      <c r="AA1661" t="s">
        <v>3313</v>
      </c>
    </row>
    <row r="1662" spans="1:27" x14ac:dyDescent="0.25">
      <c r="A1662" s="1">
        <v>45496</v>
      </c>
      <c r="B1662" t="s">
        <v>22</v>
      </c>
      <c r="C1662" t="s">
        <v>128</v>
      </c>
      <c r="D1662" t="s">
        <v>3321</v>
      </c>
      <c r="E1662" s="2">
        <f t="shared" si="175"/>
        <v>5800</v>
      </c>
      <c r="F1662">
        <v>2</v>
      </c>
      <c r="G1662" s="2">
        <f t="shared" si="176"/>
        <v>11600</v>
      </c>
      <c r="H1662" t="s">
        <v>138</v>
      </c>
      <c r="I1662" t="s">
        <v>141</v>
      </c>
      <c r="J1662" t="s">
        <v>1802</v>
      </c>
      <c r="K1662" t="s">
        <v>3283</v>
      </c>
      <c r="L1662">
        <v>2</v>
      </c>
      <c r="M1662">
        <v>0</v>
      </c>
      <c r="N1662" s="2">
        <f t="shared" si="177"/>
        <v>11600</v>
      </c>
      <c r="O1662" s="2">
        <f t="shared" si="181"/>
        <v>5000</v>
      </c>
      <c r="P1662" s="2">
        <f t="shared" si="178"/>
        <v>10000</v>
      </c>
      <c r="Q1662" s="2">
        <f t="shared" si="179"/>
        <v>1600</v>
      </c>
      <c r="R1662" s="3">
        <f t="shared" si="180"/>
        <v>0.13793103448275862</v>
      </c>
      <c r="S1662" t="s">
        <v>3286</v>
      </c>
      <c r="T1662" t="s">
        <v>3289</v>
      </c>
      <c r="U1662" t="s">
        <v>3290</v>
      </c>
      <c r="V1662" t="s">
        <v>3295</v>
      </c>
      <c r="W1662" t="s">
        <v>3296</v>
      </c>
      <c r="X1662" t="s">
        <v>3301</v>
      </c>
      <c r="Y1662" t="s">
        <v>3307</v>
      </c>
      <c r="Z1662" t="s">
        <v>3311</v>
      </c>
      <c r="AA1662" t="s">
        <v>3314</v>
      </c>
    </row>
    <row r="1663" spans="1:27" x14ac:dyDescent="0.25">
      <c r="A1663" s="1">
        <v>45496</v>
      </c>
      <c r="B1663" t="s">
        <v>121</v>
      </c>
      <c r="C1663" t="s">
        <v>135</v>
      </c>
      <c r="D1663" t="s">
        <v>3317</v>
      </c>
      <c r="E1663" s="2">
        <f t="shared" si="175"/>
        <v>6800</v>
      </c>
      <c r="F1663">
        <v>2</v>
      </c>
      <c r="G1663" s="2">
        <f t="shared" si="176"/>
        <v>13600</v>
      </c>
      <c r="H1663" t="s">
        <v>136</v>
      </c>
      <c r="I1663" t="s">
        <v>140</v>
      </c>
      <c r="J1663" t="s">
        <v>1803</v>
      </c>
      <c r="K1663" t="s">
        <v>3281</v>
      </c>
      <c r="L1663">
        <v>2</v>
      </c>
      <c r="M1663">
        <v>0</v>
      </c>
      <c r="N1663" s="2">
        <f t="shared" si="177"/>
        <v>13600</v>
      </c>
      <c r="O1663" s="2">
        <f t="shared" si="181"/>
        <v>4200</v>
      </c>
      <c r="P1663" s="2">
        <f t="shared" si="178"/>
        <v>8400</v>
      </c>
      <c r="Q1663" s="2">
        <f t="shared" si="179"/>
        <v>5200</v>
      </c>
      <c r="R1663" s="3">
        <f t="shared" si="180"/>
        <v>0.38235294117647056</v>
      </c>
      <c r="S1663" t="s">
        <v>3286</v>
      </c>
      <c r="T1663" t="s">
        <v>3287</v>
      </c>
      <c r="U1663" t="s">
        <v>3291</v>
      </c>
      <c r="V1663" t="s">
        <v>3294</v>
      </c>
      <c r="W1663" t="s">
        <v>3296</v>
      </c>
      <c r="X1663" t="s">
        <v>3301</v>
      </c>
      <c r="Y1663" t="s">
        <v>3307</v>
      </c>
      <c r="Z1663" t="s">
        <v>3311</v>
      </c>
      <c r="AA1663" t="s">
        <v>3313</v>
      </c>
    </row>
    <row r="1664" spans="1:27" x14ac:dyDescent="0.25">
      <c r="A1664" s="1">
        <v>45496</v>
      </c>
      <c r="B1664" t="s">
        <v>80</v>
      </c>
      <c r="C1664" t="s">
        <v>122</v>
      </c>
      <c r="D1664" t="s">
        <v>3321</v>
      </c>
      <c r="E1664" s="2">
        <f t="shared" si="175"/>
        <v>5800</v>
      </c>
      <c r="F1664">
        <v>4</v>
      </c>
      <c r="G1664" s="2">
        <f t="shared" si="176"/>
        <v>23200</v>
      </c>
      <c r="H1664" t="s">
        <v>136</v>
      </c>
      <c r="I1664" t="s">
        <v>141</v>
      </c>
      <c r="J1664" t="s">
        <v>1804</v>
      </c>
      <c r="K1664" t="s">
        <v>3281</v>
      </c>
      <c r="L1664">
        <v>4</v>
      </c>
      <c r="M1664">
        <v>0</v>
      </c>
      <c r="N1664" s="2">
        <f t="shared" si="177"/>
        <v>23200</v>
      </c>
      <c r="O1664" s="2">
        <f t="shared" si="181"/>
        <v>1300</v>
      </c>
      <c r="P1664" s="2">
        <f t="shared" si="178"/>
        <v>5200</v>
      </c>
      <c r="Q1664" s="2">
        <f t="shared" si="179"/>
        <v>18000</v>
      </c>
      <c r="R1664" s="3">
        <f t="shared" si="180"/>
        <v>0.77586206896551724</v>
      </c>
      <c r="S1664" t="s">
        <v>3286</v>
      </c>
      <c r="T1664" t="s">
        <v>3287</v>
      </c>
      <c r="U1664" t="s">
        <v>3290</v>
      </c>
      <c r="V1664" t="s">
        <v>3292</v>
      </c>
      <c r="W1664" t="s">
        <v>3296</v>
      </c>
      <c r="X1664" t="s">
        <v>3301</v>
      </c>
      <c r="Y1664" t="s">
        <v>3309</v>
      </c>
      <c r="Z1664" t="s">
        <v>3310</v>
      </c>
      <c r="AA1664" t="s">
        <v>3314</v>
      </c>
    </row>
    <row r="1665" spans="1:27" x14ac:dyDescent="0.25">
      <c r="A1665" s="1">
        <v>45496</v>
      </c>
      <c r="B1665" t="s">
        <v>59</v>
      </c>
      <c r="C1665" t="s">
        <v>123</v>
      </c>
      <c r="D1665" t="s">
        <v>3327</v>
      </c>
      <c r="E1665" s="2">
        <f t="shared" si="175"/>
        <v>2800</v>
      </c>
      <c r="F1665">
        <v>5</v>
      </c>
      <c r="G1665" s="2">
        <f t="shared" si="176"/>
        <v>14000</v>
      </c>
      <c r="H1665" t="s">
        <v>138</v>
      </c>
      <c r="I1665" t="s">
        <v>140</v>
      </c>
      <c r="J1665" t="s">
        <v>1805</v>
      </c>
      <c r="K1665" t="s">
        <v>3282</v>
      </c>
      <c r="L1665">
        <v>5</v>
      </c>
      <c r="M1665">
        <v>0</v>
      </c>
      <c r="N1665" s="2">
        <f t="shared" si="177"/>
        <v>14000</v>
      </c>
      <c r="O1665" s="2">
        <f t="shared" si="181"/>
        <v>900</v>
      </c>
      <c r="P1665" s="2">
        <f t="shared" si="178"/>
        <v>4500</v>
      </c>
      <c r="Q1665" s="2">
        <f t="shared" si="179"/>
        <v>9500</v>
      </c>
      <c r="R1665" s="3">
        <f t="shared" si="180"/>
        <v>0.6785714285714286</v>
      </c>
      <c r="S1665" t="s">
        <v>3285</v>
      </c>
      <c r="T1665" t="s">
        <v>3289</v>
      </c>
      <c r="U1665" t="s">
        <v>3291</v>
      </c>
      <c r="V1665" t="s">
        <v>3294</v>
      </c>
      <c r="W1665" t="s">
        <v>3296</v>
      </c>
      <c r="X1665" t="s">
        <v>3301</v>
      </c>
      <c r="Y1665" t="s">
        <v>3308</v>
      </c>
      <c r="Z1665" t="s">
        <v>3310</v>
      </c>
      <c r="AA1665" t="s">
        <v>3312</v>
      </c>
    </row>
    <row r="1666" spans="1:27" x14ac:dyDescent="0.25">
      <c r="A1666" s="1">
        <v>45497</v>
      </c>
      <c r="B1666" t="s">
        <v>89</v>
      </c>
      <c r="C1666" t="s">
        <v>129</v>
      </c>
      <c r="D1666" t="s">
        <v>3319</v>
      </c>
      <c r="E1666" s="2">
        <f t="shared" ref="E1666:E1729" si="182">IF(AND(C1666="Cinnamon Rolls", D1666="Large Pack"), 1500,
IF(AND(C1666="Cinnamon Rolls", D1666="Small Pack"), 800,
IF(AND(C1666="Cinnamon Rolls", D1666="Party Pack"), 2800,
IF(D1666="500g",1300,
IF(D1666="1000g",2800,
IF(D1666="1500g",3800,
IF(D1666="2000g",4800,
IF(D1666="2500g",5800,
IF(D1666="3000g",6800,"")))))))))</f>
        <v>1300</v>
      </c>
      <c r="F1666">
        <v>1</v>
      </c>
      <c r="G1666" s="2">
        <f t="shared" ref="G1666:G1729" si="183">F1666*E1666</f>
        <v>1300</v>
      </c>
      <c r="H1666" t="s">
        <v>138</v>
      </c>
      <c r="I1666" t="s">
        <v>139</v>
      </c>
      <c r="J1666" t="s">
        <v>1806</v>
      </c>
      <c r="K1666" t="s">
        <v>3281</v>
      </c>
      <c r="L1666">
        <v>1</v>
      </c>
      <c r="M1666">
        <v>0</v>
      </c>
      <c r="N1666" s="2">
        <f t="shared" ref="N1666:N1729" si="184">G1666-M1666</f>
        <v>1300</v>
      </c>
      <c r="O1666" s="2">
        <f t="shared" si="181"/>
        <v>1800</v>
      </c>
      <c r="P1666" s="2">
        <f t="shared" ref="P1666:P1729" si="185">L1666*O1666</f>
        <v>1800</v>
      </c>
      <c r="Q1666" s="2">
        <f t="shared" ref="Q1666:Q1729" si="186">N1666-P1666</f>
        <v>-500</v>
      </c>
      <c r="R1666" s="3">
        <f t="shared" ref="R1666:R1729" si="187">Q1666/N1666*100%</f>
        <v>-0.38461538461538464</v>
      </c>
      <c r="S1666" t="s">
        <v>3286</v>
      </c>
      <c r="T1666" t="s">
        <v>3288</v>
      </c>
      <c r="U1666" t="s">
        <v>3291</v>
      </c>
      <c r="V1666" t="s">
        <v>3295</v>
      </c>
      <c r="W1666" t="s">
        <v>3296</v>
      </c>
      <c r="X1666" t="s">
        <v>3302</v>
      </c>
      <c r="Y1666" t="s">
        <v>3308</v>
      </c>
      <c r="Z1666" t="s">
        <v>3311</v>
      </c>
      <c r="AA1666" t="s">
        <v>3315</v>
      </c>
    </row>
    <row r="1667" spans="1:27" x14ac:dyDescent="0.25">
      <c r="A1667" s="1">
        <v>45497</v>
      </c>
      <c r="B1667" t="s">
        <v>49</v>
      </c>
      <c r="C1667" t="s">
        <v>124</v>
      </c>
      <c r="D1667" t="s">
        <v>3320</v>
      </c>
      <c r="E1667" s="2">
        <f t="shared" si="182"/>
        <v>2800</v>
      </c>
      <c r="F1667">
        <v>5</v>
      </c>
      <c r="G1667" s="2">
        <f t="shared" si="183"/>
        <v>14000</v>
      </c>
      <c r="H1667" t="s">
        <v>136</v>
      </c>
      <c r="I1667" t="s">
        <v>140</v>
      </c>
      <c r="J1667" t="s">
        <v>1807</v>
      </c>
      <c r="K1667" t="s">
        <v>3281</v>
      </c>
      <c r="L1667">
        <v>5</v>
      </c>
      <c r="M1667">
        <v>0</v>
      </c>
      <c r="N1667" s="2">
        <f t="shared" si="184"/>
        <v>14000</v>
      </c>
      <c r="O1667" s="2">
        <f t="shared" ref="O1667:O1730" si="188">IF(AND(C1668="Cinnamon Rolls", D1668="Small Pack"), 400,
IF(AND(C1668="Cinnamon Rolls", D1668="Large Pack"), 1000,
IF(AND(C1668="Cinnamon Rolls", D1668="Party Pack"), 1300,
IF(D1668="500g", 900,
IF(D1668="1000g", 1800,
IF(D1668="1500g", 2600,
IF(D1668="2000g", 3500,
IF(D1668="2500g", 4200,
IF(D1668="3000g", 5000, "")))))))))</f>
        <v>1000</v>
      </c>
      <c r="P1667" s="2">
        <f t="shared" si="185"/>
        <v>5000</v>
      </c>
      <c r="Q1667" s="2">
        <f t="shared" si="186"/>
        <v>9000</v>
      </c>
      <c r="R1667" s="3">
        <f t="shared" si="187"/>
        <v>0.6428571428571429</v>
      </c>
      <c r="S1667" t="s">
        <v>3286</v>
      </c>
      <c r="T1667" t="s">
        <v>3287</v>
      </c>
      <c r="U1667" t="s">
        <v>3291</v>
      </c>
      <c r="V1667" t="s">
        <v>3293</v>
      </c>
      <c r="W1667" t="s">
        <v>3296</v>
      </c>
      <c r="X1667" t="s">
        <v>3302</v>
      </c>
      <c r="Y1667" t="s">
        <v>3307</v>
      </c>
      <c r="Z1667" t="s">
        <v>3310</v>
      </c>
      <c r="AA1667" t="s">
        <v>3312</v>
      </c>
    </row>
    <row r="1668" spans="1:27" x14ac:dyDescent="0.25">
      <c r="A1668" s="1">
        <v>45497</v>
      </c>
      <c r="B1668" t="s">
        <v>64</v>
      </c>
      <c r="C1668" t="s">
        <v>123</v>
      </c>
      <c r="D1668" t="s">
        <v>3328</v>
      </c>
      <c r="E1668" s="2">
        <f t="shared" si="182"/>
        <v>1500</v>
      </c>
      <c r="F1668">
        <v>4</v>
      </c>
      <c r="G1668" s="2">
        <f t="shared" si="183"/>
        <v>6000</v>
      </c>
      <c r="H1668" t="s">
        <v>136</v>
      </c>
      <c r="I1668" t="s">
        <v>141</v>
      </c>
      <c r="J1668" t="s">
        <v>1808</v>
      </c>
      <c r="K1668" t="s">
        <v>3282</v>
      </c>
      <c r="L1668">
        <v>4</v>
      </c>
      <c r="M1668">
        <v>0</v>
      </c>
      <c r="N1668" s="2">
        <f t="shared" si="184"/>
        <v>6000</v>
      </c>
      <c r="O1668" s="2">
        <f t="shared" si="188"/>
        <v>900</v>
      </c>
      <c r="P1668" s="2">
        <f t="shared" si="185"/>
        <v>3600</v>
      </c>
      <c r="Q1668" s="2">
        <f t="shared" si="186"/>
        <v>2400</v>
      </c>
      <c r="R1668" s="3">
        <f t="shared" si="187"/>
        <v>0.4</v>
      </c>
      <c r="S1668" t="s">
        <v>3285</v>
      </c>
      <c r="T1668" t="s">
        <v>3289</v>
      </c>
      <c r="U1668" t="s">
        <v>3290</v>
      </c>
      <c r="V1668" t="s">
        <v>3293</v>
      </c>
      <c r="W1668" t="s">
        <v>3296</v>
      </c>
      <c r="X1668" t="s">
        <v>3302</v>
      </c>
      <c r="Y1668" t="s">
        <v>3308</v>
      </c>
      <c r="Z1668" t="s">
        <v>3310</v>
      </c>
      <c r="AA1668" t="s">
        <v>3315</v>
      </c>
    </row>
    <row r="1669" spans="1:27" x14ac:dyDescent="0.25">
      <c r="A1669" s="1">
        <v>45497</v>
      </c>
      <c r="B1669" t="s">
        <v>102</v>
      </c>
      <c r="C1669" t="s">
        <v>126</v>
      </c>
      <c r="D1669" t="s">
        <v>3319</v>
      </c>
      <c r="E1669" s="2">
        <f t="shared" si="182"/>
        <v>1300</v>
      </c>
      <c r="F1669">
        <v>2</v>
      </c>
      <c r="G1669" s="2">
        <f t="shared" si="183"/>
        <v>2600</v>
      </c>
      <c r="H1669" t="s">
        <v>136</v>
      </c>
      <c r="I1669" t="s">
        <v>139</v>
      </c>
      <c r="J1669" t="s">
        <v>1809</v>
      </c>
      <c r="K1669" t="s">
        <v>3281</v>
      </c>
      <c r="L1669">
        <v>2</v>
      </c>
      <c r="M1669">
        <v>0</v>
      </c>
      <c r="N1669" s="2">
        <f t="shared" si="184"/>
        <v>2600</v>
      </c>
      <c r="O1669" s="2">
        <f t="shared" si="188"/>
        <v>900</v>
      </c>
      <c r="P1669" s="2">
        <f t="shared" si="185"/>
        <v>1800</v>
      </c>
      <c r="Q1669" s="2">
        <f t="shared" si="186"/>
        <v>800</v>
      </c>
      <c r="R1669" s="3">
        <f t="shared" si="187"/>
        <v>0.30769230769230771</v>
      </c>
      <c r="S1669" t="s">
        <v>3286</v>
      </c>
      <c r="T1669" t="s">
        <v>3288</v>
      </c>
      <c r="U1669" t="s">
        <v>3291</v>
      </c>
      <c r="V1669" t="s">
        <v>3293</v>
      </c>
      <c r="W1669" t="s">
        <v>3296</v>
      </c>
      <c r="X1669" t="s">
        <v>3302</v>
      </c>
      <c r="Y1669" t="s">
        <v>3309</v>
      </c>
      <c r="Z1669" t="s">
        <v>3311</v>
      </c>
      <c r="AA1669" t="s">
        <v>3315</v>
      </c>
    </row>
    <row r="1670" spans="1:27" x14ac:dyDescent="0.25">
      <c r="A1670" s="1">
        <v>45497</v>
      </c>
      <c r="B1670" t="s">
        <v>37</v>
      </c>
      <c r="C1670" t="s">
        <v>129</v>
      </c>
      <c r="D1670" t="s">
        <v>3319</v>
      </c>
      <c r="E1670" s="2">
        <f t="shared" si="182"/>
        <v>1300</v>
      </c>
      <c r="F1670">
        <v>3</v>
      </c>
      <c r="G1670" s="2">
        <f t="shared" si="183"/>
        <v>3900</v>
      </c>
      <c r="H1670" t="s">
        <v>137</v>
      </c>
      <c r="I1670" t="s">
        <v>141</v>
      </c>
      <c r="J1670" t="s">
        <v>1810</v>
      </c>
      <c r="K1670" t="s">
        <v>3281</v>
      </c>
      <c r="L1670">
        <v>3</v>
      </c>
      <c r="M1670">
        <v>0</v>
      </c>
      <c r="N1670" s="2">
        <f t="shared" si="184"/>
        <v>3900</v>
      </c>
      <c r="O1670" s="2">
        <f t="shared" si="188"/>
        <v>900</v>
      </c>
      <c r="P1670" s="2">
        <f t="shared" si="185"/>
        <v>2700</v>
      </c>
      <c r="Q1670" s="2">
        <f t="shared" si="186"/>
        <v>1200</v>
      </c>
      <c r="R1670" s="3">
        <f t="shared" si="187"/>
        <v>0.30769230769230771</v>
      </c>
      <c r="S1670" t="s">
        <v>3285</v>
      </c>
      <c r="T1670" t="s">
        <v>3287</v>
      </c>
      <c r="U1670" t="s">
        <v>3290</v>
      </c>
      <c r="V1670" t="s">
        <v>3294</v>
      </c>
      <c r="W1670" t="s">
        <v>3296</v>
      </c>
      <c r="X1670" t="s">
        <v>3302</v>
      </c>
      <c r="Y1670" t="s">
        <v>3307</v>
      </c>
      <c r="Z1670" t="s">
        <v>3311</v>
      </c>
      <c r="AA1670" t="s">
        <v>3315</v>
      </c>
    </row>
    <row r="1671" spans="1:27" x14ac:dyDescent="0.25">
      <c r="A1671" s="1">
        <v>45497</v>
      </c>
      <c r="B1671" t="s">
        <v>109</v>
      </c>
      <c r="C1671" t="s">
        <v>128</v>
      </c>
      <c r="D1671" t="s">
        <v>3319</v>
      </c>
      <c r="E1671" s="2">
        <f t="shared" si="182"/>
        <v>1300</v>
      </c>
      <c r="F1671">
        <v>5</v>
      </c>
      <c r="G1671" s="2">
        <f t="shared" si="183"/>
        <v>6500</v>
      </c>
      <c r="H1671" t="s">
        <v>137</v>
      </c>
      <c r="I1671" t="s">
        <v>139</v>
      </c>
      <c r="J1671" t="s">
        <v>1811</v>
      </c>
      <c r="K1671" t="s">
        <v>3283</v>
      </c>
      <c r="L1671">
        <v>5</v>
      </c>
      <c r="M1671">
        <v>100</v>
      </c>
      <c r="N1671" s="2">
        <f t="shared" si="184"/>
        <v>6400</v>
      </c>
      <c r="O1671" s="2">
        <f t="shared" si="188"/>
        <v>3500</v>
      </c>
      <c r="P1671" s="2">
        <f t="shared" si="185"/>
        <v>17500</v>
      </c>
      <c r="Q1671" s="2">
        <f t="shared" si="186"/>
        <v>-11100</v>
      </c>
      <c r="R1671" s="3">
        <f t="shared" si="187"/>
        <v>-1.734375</v>
      </c>
      <c r="S1671" t="s">
        <v>3285</v>
      </c>
      <c r="T1671" t="s">
        <v>3287</v>
      </c>
      <c r="U1671" t="s">
        <v>3290</v>
      </c>
      <c r="V1671" t="s">
        <v>3293</v>
      </c>
      <c r="W1671" t="s">
        <v>3296</v>
      </c>
      <c r="X1671" t="s">
        <v>3302</v>
      </c>
      <c r="Y1671" t="s">
        <v>3307</v>
      </c>
      <c r="Z1671" t="s">
        <v>3311</v>
      </c>
      <c r="AA1671" t="s">
        <v>3313</v>
      </c>
    </row>
    <row r="1672" spans="1:27" x14ac:dyDescent="0.25">
      <c r="A1672" s="1">
        <v>45497</v>
      </c>
      <c r="B1672" t="s">
        <v>78</v>
      </c>
      <c r="C1672" t="s">
        <v>129</v>
      </c>
      <c r="D1672" t="s">
        <v>3318</v>
      </c>
      <c r="E1672" s="2">
        <f t="shared" si="182"/>
        <v>4800</v>
      </c>
      <c r="F1672">
        <v>4</v>
      </c>
      <c r="G1672" s="2">
        <f t="shared" si="183"/>
        <v>19200</v>
      </c>
      <c r="H1672" t="s">
        <v>136</v>
      </c>
      <c r="I1672" t="s">
        <v>140</v>
      </c>
      <c r="J1672" t="s">
        <v>1812</v>
      </c>
      <c r="K1672" t="s">
        <v>3281</v>
      </c>
      <c r="L1672">
        <v>4</v>
      </c>
      <c r="M1672">
        <v>0</v>
      </c>
      <c r="N1672" s="2">
        <f t="shared" si="184"/>
        <v>19200</v>
      </c>
      <c r="O1672" s="2">
        <f t="shared" si="188"/>
        <v>3500</v>
      </c>
      <c r="P1672" s="2">
        <f t="shared" si="185"/>
        <v>14000</v>
      </c>
      <c r="Q1672" s="2">
        <f t="shared" si="186"/>
        <v>5200</v>
      </c>
      <c r="R1672" s="3">
        <f t="shared" si="187"/>
        <v>0.27083333333333331</v>
      </c>
      <c r="S1672" t="s">
        <v>3284</v>
      </c>
      <c r="T1672" t="s">
        <v>3288</v>
      </c>
      <c r="U1672" t="s">
        <v>3291</v>
      </c>
      <c r="V1672" t="s">
        <v>3292</v>
      </c>
      <c r="W1672" t="s">
        <v>3296</v>
      </c>
      <c r="X1672" t="s">
        <v>3302</v>
      </c>
      <c r="Y1672" t="s">
        <v>3308</v>
      </c>
      <c r="Z1672" t="s">
        <v>3310</v>
      </c>
      <c r="AA1672" t="s">
        <v>3315</v>
      </c>
    </row>
    <row r="1673" spans="1:27" x14ac:dyDescent="0.25">
      <c r="A1673" s="1">
        <v>45497</v>
      </c>
      <c r="B1673" t="s">
        <v>107</v>
      </c>
      <c r="C1673" t="s">
        <v>131</v>
      </c>
      <c r="D1673" t="s">
        <v>3318</v>
      </c>
      <c r="E1673" s="2">
        <f t="shared" si="182"/>
        <v>4800</v>
      </c>
      <c r="F1673">
        <v>2</v>
      </c>
      <c r="G1673" s="2">
        <f t="shared" si="183"/>
        <v>9600</v>
      </c>
      <c r="H1673" t="s">
        <v>137</v>
      </c>
      <c r="I1673" t="s">
        <v>141</v>
      </c>
      <c r="J1673" t="s">
        <v>1813</v>
      </c>
      <c r="K1673" t="s">
        <v>3281</v>
      </c>
      <c r="L1673">
        <v>2</v>
      </c>
      <c r="M1673">
        <v>100</v>
      </c>
      <c r="N1673" s="2">
        <f t="shared" si="184"/>
        <v>9500</v>
      </c>
      <c r="O1673" s="2">
        <f t="shared" si="188"/>
        <v>400</v>
      </c>
      <c r="P1673" s="2">
        <f t="shared" si="185"/>
        <v>800</v>
      </c>
      <c r="Q1673" s="2">
        <f t="shared" si="186"/>
        <v>8700</v>
      </c>
      <c r="R1673" s="3">
        <f t="shared" si="187"/>
        <v>0.91578947368421049</v>
      </c>
      <c r="S1673" t="s">
        <v>3285</v>
      </c>
      <c r="T1673" t="s">
        <v>3288</v>
      </c>
      <c r="U1673" t="s">
        <v>3290</v>
      </c>
      <c r="V1673" t="s">
        <v>3293</v>
      </c>
      <c r="W1673" t="s">
        <v>3296</v>
      </c>
      <c r="X1673" t="s">
        <v>3302</v>
      </c>
      <c r="Y1673" t="s">
        <v>3309</v>
      </c>
      <c r="Z1673" t="s">
        <v>3310</v>
      </c>
      <c r="AA1673" t="s">
        <v>3312</v>
      </c>
    </row>
    <row r="1674" spans="1:27" x14ac:dyDescent="0.25">
      <c r="A1674" s="1">
        <v>45497</v>
      </c>
      <c r="B1674" t="s">
        <v>88</v>
      </c>
      <c r="C1674" t="s">
        <v>123</v>
      </c>
      <c r="D1674" t="s">
        <v>3329</v>
      </c>
      <c r="E1674" s="2">
        <f t="shared" si="182"/>
        <v>800</v>
      </c>
      <c r="F1674">
        <v>1</v>
      </c>
      <c r="G1674" s="2">
        <f t="shared" si="183"/>
        <v>800</v>
      </c>
      <c r="H1674" t="s">
        <v>136</v>
      </c>
      <c r="I1674" t="s">
        <v>141</v>
      </c>
      <c r="J1674" t="s">
        <v>1814</v>
      </c>
      <c r="K1674" t="s">
        <v>3282</v>
      </c>
      <c r="L1674">
        <v>1</v>
      </c>
      <c r="M1674">
        <v>0</v>
      </c>
      <c r="N1674" s="2">
        <f t="shared" si="184"/>
        <v>800</v>
      </c>
      <c r="O1674" s="2">
        <f t="shared" si="188"/>
        <v>2600</v>
      </c>
      <c r="P1674" s="2">
        <f t="shared" si="185"/>
        <v>2600</v>
      </c>
      <c r="Q1674" s="2">
        <f t="shared" si="186"/>
        <v>-1800</v>
      </c>
      <c r="R1674" s="3">
        <f t="shared" si="187"/>
        <v>-2.25</v>
      </c>
      <c r="S1674" t="s">
        <v>3284</v>
      </c>
      <c r="T1674" t="s">
        <v>3289</v>
      </c>
      <c r="U1674" t="s">
        <v>3290</v>
      </c>
      <c r="V1674" t="s">
        <v>3293</v>
      </c>
      <c r="W1674" t="s">
        <v>3296</v>
      </c>
      <c r="X1674" t="s">
        <v>3302</v>
      </c>
      <c r="Y1674" t="s">
        <v>3308</v>
      </c>
      <c r="Z1674" t="s">
        <v>3311</v>
      </c>
      <c r="AA1674" t="s">
        <v>3312</v>
      </c>
    </row>
    <row r="1675" spans="1:27" x14ac:dyDescent="0.25">
      <c r="A1675" s="1">
        <v>45498</v>
      </c>
      <c r="B1675" t="s">
        <v>33</v>
      </c>
      <c r="C1675" t="s">
        <v>125</v>
      </c>
      <c r="D1675" t="s">
        <v>3322</v>
      </c>
      <c r="E1675" s="2">
        <f t="shared" si="182"/>
        <v>3800</v>
      </c>
      <c r="F1675">
        <v>1</v>
      </c>
      <c r="G1675" s="2">
        <f t="shared" si="183"/>
        <v>3800</v>
      </c>
      <c r="H1675" t="s">
        <v>138</v>
      </c>
      <c r="I1675" t="s">
        <v>141</v>
      </c>
      <c r="J1675" t="s">
        <v>1815</v>
      </c>
      <c r="K1675" t="s">
        <v>3281</v>
      </c>
      <c r="L1675">
        <v>1</v>
      </c>
      <c r="M1675">
        <v>0</v>
      </c>
      <c r="N1675" s="2">
        <f t="shared" si="184"/>
        <v>3800</v>
      </c>
      <c r="O1675" s="2">
        <f t="shared" si="188"/>
        <v>1300</v>
      </c>
      <c r="P1675" s="2">
        <f t="shared" si="185"/>
        <v>1300</v>
      </c>
      <c r="Q1675" s="2">
        <f t="shared" si="186"/>
        <v>2500</v>
      </c>
      <c r="R1675" s="3">
        <f t="shared" si="187"/>
        <v>0.65789473684210531</v>
      </c>
      <c r="S1675" t="s">
        <v>3285</v>
      </c>
      <c r="T1675" t="s">
        <v>3287</v>
      </c>
      <c r="U1675" t="s">
        <v>3290</v>
      </c>
      <c r="V1675" t="s">
        <v>3295</v>
      </c>
      <c r="W1675" t="s">
        <v>3296</v>
      </c>
      <c r="X1675" t="s">
        <v>3303</v>
      </c>
      <c r="Y1675" t="s">
        <v>3308</v>
      </c>
      <c r="Z1675" t="s">
        <v>3311</v>
      </c>
      <c r="AA1675" t="s">
        <v>3312</v>
      </c>
    </row>
    <row r="1676" spans="1:27" x14ac:dyDescent="0.25">
      <c r="A1676" s="1">
        <v>45498</v>
      </c>
      <c r="B1676" t="s">
        <v>52</v>
      </c>
      <c r="C1676" t="s">
        <v>123</v>
      </c>
      <c r="D1676" t="s">
        <v>3327</v>
      </c>
      <c r="E1676" s="2">
        <f t="shared" si="182"/>
        <v>2800</v>
      </c>
      <c r="F1676">
        <v>5</v>
      </c>
      <c r="G1676" s="2">
        <f t="shared" si="183"/>
        <v>14000</v>
      </c>
      <c r="H1676" t="s">
        <v>137</v>
      </c>
      <c r="I1676" t="s">
        <v>139</v>
      </c>
      <c r="J1676" t="s">
        <v>1816</v>
      </c>
      <c r="K1676" t="s">
        <v>3282</v>
      </c>
      <c r="L1676">
        <v>5</v>
      </c>
      <c r="M1676">
        <v>0</v>
      </c>
      <c r="N1676" s="2">
        <f t="shared" si="184"/>
        <v>14000</v>
      </c>
      <c r="O1676" s="2">
        <f t="shared" si="188"/>
        <v>900</v>
      </c>
      <c r="P1676" s="2">
        <f t="shared" si="185"/>
        <v>4500</v>
      </c>
      <c r="Q1676" s="2">
        <f t="shared" si="186"/>
        <v>9500</v>
      </c>
      <c r="R1676" s="3">
        <f t="shared" si="187"/>
        <v>0.6785714285714286</v>
      </c>
      <c r="S1676" t="s">
        <v>3285</v>
      </c>
      <c r="T1676" t="s">
        <v>3289</v>
      </c>
      <c r="U1676" t="s">
        <v>3291</v>
      </c>
      <c r="V1676" t="s">
        <v>3292</v>
      </c>
      <c r="W1676" t="s">
        <v>3296</v>
      </c>
      <c r="X1676" t="s">
        <v>3303</v>
      </c>
      <c r="Y1676" t="s">
        <v>3308</v>
      </c>
      <c r="Z1676" t="s">
        <v>3311</v>
      </c>
      <c r="AA1676" t="s">
        <v>3314</v>
      </c>
    </row>
    <row r="1677" spans="1:27" x14ac:dyDescent="0.25">
      <c r="A1677" s="1">
        <v>45498</v>
      </c>
      <c r="B1677" t="s">
        <v>69</v>
      </c>
      <c r="C1677" t="s">
        <v>134</v>
      </c>
      <c r="D1677" t="s">
        <v>3319</v>
      </c>
      <c r="E1677" s="2">
        <f t="shared" si="182"/>
        <v>1300</v>
      </c>
      <c r="F1677">
        <v>1</v>
      </c>
      <c r="G1677" s="2">
        <f t="shared" si="183"/>
        <v>1300</v>
      </c>
      <c r="H1677" t="s">
        <v>138</v>
      </c>
      <c r="I1677" t="s">
        <v>140</v>
      </c>
      <c r="J1677" t="s">
        <v>1817</v>
      </c>
      <c r="K1677" t="s">
        <v>3281</v>
      </c>
      <c r="L1677">
        <v>1</v>
      </c>
      <c r="M1677">
        <v>50</v>
      </c>
      <c r="N1677" s="2">
        <f t="shared" si="184"/>
        <v>1250</v>
      </c>
      <c r="O1677" s="2">
        <f t="shared" si="188"/>
        <v>5000</v>
      </c>
      <c r="P1677" s="2">
        <f t="shared" si="185"/>
        <v>5000</v>
      </c>
      <c r="Q1677" s="2">
        <f t="shared" si="186"/>
        <v>-3750</v>
      </c>
      <c r="R1677" s="3">
        <f t="shared" si="187"/>
        <v>-3</v>
      </c>
      <c r="S1677" t="s">
        <v>3285</v>
      </c>
      <c r="T1677" t="s">
        <v>3287</v>
      </c>
      <c r="U1677" t="s">
        <v>3290</v>
      </c>
      <c r="V1677" t="s">
        <v>3293</v>
      </c>
      <c r="W1677" t="s">
        <v>3296</v>
      </c>
      <c r="X1677" t="s">
        <v>3303</v>
      </c>
      <c r="Y1677" t="s">
        <v>3308</v>
      </c>
      <c r="Z1677" t="s">
        <v>3311</v>
      </c>
      <c r="AA1677" t="s">
        <v>3315</v>
      </c>
    </row>
    <row r="1678" spans="1:27" x14ac:dyDescent="0.25">
      <c r="A1678" s="1">
        <v>45498</v>
      </c>
      <c r="B1678" t="s">
        <v>23</v>
      </c>
      <c r="C1678" t="s">
        <v>122</v>
      </c>
      <c r="D1678" t="s">
        <v>3317</v>
      </c>
      <c r="E1678" s="2">
        <f t="shared" si="182"/>
        <v>6800</v>
      </c>
      <c r="F1678">
        <v>5</v>
      </c>
      <c r="G1678" s="2">
        <f t="shared" si="183"/>
        <v>34000</v>
      </c>
      <c r="H1678" t="s">
        <v>138</v>
      </c>
      <c r="I1678" t="s">
        <v>139</v>
      </c>
      <c r="J1678" t="s">
        <v>1818</v>
      </c>
      <c r="K1678" t="s">
        <v>3281</v>
      </c>
      <c r="L1678">
        <v>5</v>
      </c>
      <c r="M1678">
        <v>0</v>
      </c>
      <c r="N1678" s="2">
        <f t="shared" si="184"/>
        <v>34000</v>
      </c>
      <c r="O1678" s="2">
        <f t="shared" si="188"/>
        <v>900</v>
      </c>
      <c r="P1678" s="2">
        <f t="shared" si="185"/>
        <v>4500</v>
      </c>
      <c r="Q1678" s="2">
        <f t="shared" si="186"/>
        <v>29500</v>
      </c>
      <c r="R1678" s="3">
        <f t="shared" si="187"/>
        <v>0.86764705882352944</v>
      </c>
      <c r="S1678" t="s">
        <v>3286</v>
      </c>
      <c r="T1678" t="s">
        <v>3289</v>
      </c>
      <c r="U1678" t="s">
        <v>3291</v>
      </c>
      <c r="V1678" t="s">
        <v>3295</v>
      </c>
      <c r="W1678" t="s">
        <v>3296</v>
      </c>
      <c r="X1678" t="s">
        <v>3303</v>
      </c>
      <c r="Y1678" t="s">
        <v>3307</v>
      </c>
      <c r="Z1678" t="s">
        <v>3311</v>
      </c>
      <c r="AA1678" t="s">
        <v>3315</v>
      </c>
    </row>
    <row r="1679" spans="1:27" x14ac:dyDescent="0.25">
      <c r="A1679" s="1">
        <v>45498</v>
      </c>
      <c r="B1679" t="s">
        <v>116</v>
      </c>
      <c r="C1679" t="s">
        <v>124</v>
      </c>
      <c r="D1679" t="s">
        <v>3319</v>
      </c>
      <c r="E1679" s="2">
        <f t="shared" si="182"/>
        <v>1300</v>
      </c>
      <c r="F1679">
        <v>4</v>
      </c>
      <c r="G1679" s="2">
        <f t="shared" si="183"/>
        <v>5200</v>
      </c>
      <c r="H1679" t="s">
        <v>138</v>
      </c>
      <c r="I1679" t="s">
        <v>140</v>
      </c>
      <c r="J1679" t="s">
        <v>1819</v>
      </c>
      <c r="K1679" t="s">
        <v>3281</v>
      </c>
      <c r="L1679">
        <v>4</v>
      </c>
      <c r="M1679">
        <v>0</v>
      </c>
      <c r="N1679" s="2">
        <f t="shared" si="184"/>
        <v>5200</v>
      </c>
      <c r="O1679" s="2">
        <f t="shared" si="188"/>
        <v>5000</v>
      </c>
      <c r="P1679" s="2">
        <f t="shared" si="185"/>
        <v>20000</v>
      </c>
      <c r="Q1679" s="2">
        <f t="shared" si="186"/>
        <v>-14800</v>
      </c>
      <c r="R1679" s="3">
        <f t="shared" si="187"/>
        <v>-2.8461538461538463</v>
      </c>
      <c r="S1679" t="s">
        <v>3286</v>
      </c>
      <c r="T1679" t="s">
        <v>3288</v>
      </c>
      <c r="U1679" t="s">
        <v>3290</v>
      </c>
      <c r="V1679" t="s">
        <v>3293</v>
      </c>
      <c r="W1679" t="s">
        <v>3296</v>
      </c>
      <c r="X1679" t="s">
        <v>3303</v>
      </c>
      <c r="Y1679" t="s">
        <v>3308</v>
      </c>
      <c r="Z1679" t="s">
        <v>3310</v>
      </c>
      <c r="AA1679" t="s">
        <v>3315</v>
      </c>
    </row>
    <row r="1680" spans="1:27" x14ac:dyDescent="0.25">
      <c r="A1680" s="1">
        <v>45498</v>
      </c>
      <c r="B1680" t="s">
        <v>116</v>
      </c>
      <c r="C1680" t="s">
        <v>122</v>
      </c>
      <c r="D1680" t="s">
        <v>3317</v>
      </c>
      <c r="E1680" s="2">
        <f t="shared" si="182"/>
        <v>6800</v>
      </c>
      <c r="F1680">
        <v>3</v>
      </c>
      <c r="G1680" s="2">
        <f t="shared" si="183"/>
        <v>20400</v>
      </c>
      <c r="H1680" t="s">
        <v>136</v>
      </c>
      <c r="I1680" t="s">
        <v>140</v>
      </c>
      <c r="J1680" t="s">
        <v>1820</v>
      </c>
      <c r="K1680" t="s">
        <v>3281</v>
      </c>
      <c r="L1680">
        <v>3</v>
      </c>
      <c r="M1680">
        <v>0</v>
      </c>
      <c r="N1680" s="2">
        <f t="shared" si="184"/>
        <v>20400</v>
      </c>
      <c r="O1680" s="2">
        <f t="shared" si="188"/>
        <v>4200</v>
      </c>
      <c r="P1680" s="2">
        <f t="shared" si="185"/>
        <v>12600</v>
      </c>
      <c r="Q1680" s="2">
        <f t="shared" si="186"/>
        <v>7800</v>
      </c>
      <c r="R1680" s="3">
        <f t="shared" si="187"/>
        <v>0.38235294117647056</v>
      </c>
      <c r="S1680" t="s">
        <v>3286</v>
      </c>
      <c r="T1680" t="s">
        <v>3289</v>
      </c>
      <c r="U1680" t="s">
        <v>3290</v>
      </c>
      <c r="V1680" t="s">
        <v>3293</v>
      </c>
      <c r="W1680" t="s">
        <v>3296</v>
      </c>
      <c r="X1680" t="s">
        <v>3303</v>
      </c>
      <c r="Y1680" t="s">
        <v>3308</v>
      </c>
      <c r="Z1680" t="s">
        <v>3310</v>
      </c>
      <c r="AA1680" t="s">
        <v>3314</v>
      </c>
    </row>
    <row r="1681" spans="1:27" x14ac:dyDescent="0.25">
      <c r="A1681" s="1">
        <v>45498</v>
      </c>
      <c r="B1681" t="s">
        <v>110</v>
      </c>
      <c r="C1681" t="s">
        <v>125</v>
      </c>
      <c r="D1681" t="s">
        <v>3321</v>
      </c>
      <c r="E1681" s="2">
        <f t="shared" si="182"/>
        <v>5800</v>
      </c>
      <c r="F1681">
        <v>1</v>
      </c>
      <c r="G1681" s="2">
        <f t="shared" si="183"/>
        <v>5800</v>
      </c>
      <c r="H1681" t="s">
        <v>137</v>
      </c>
      <c r="I1681" t="s">
        <v>139</v>
      </c>
      <c r="J1681" t="s">
        <v>1821</v>
      </c>
      <c r="K1681" t="s">
        <v>3281</v>
      </c>
      <c r="L1681">
        <v>1</v>
      </c>
      <c r="M1681">
        <v>0</v>
      </c>
      <c r="N1681" s="2">
        <f t="shared" si="184"/>
        <v>5800</v>
      </c>
      <c r="O1681" s="2">
        <f t="shared" si="188"/>
        <v>2600</v>
      </c>
      <c r="P1681" s="2">
        <f t="shared" si="185"/>
        <v>2600</v>
      </c>
      <c r="Q1681" s="2">
        <f t="shared" si="186"/>
        <v>3200</v>
      </c>
      <c r="R1681" s="3">
        <f t="shared" si="187"/>
        <v>0.55172413793103448</v>
      </c>
      <c r="S1681" t="s">
        <v>3285</v>
      </c>
      <c r="T1681" t="s">
        <v>3287</v>
      </c>
      <c r="U1681" t="s">
        <v>3290</v>
      </c>
      <c r="V1681" t="s">
        <v>3295</v>
      </c>
      <c r="W1681" t="s">
        <v>3296</v>
      </c>
      <c r="X1681" t="s">
        <v>3303</v>
      </c>
      <c r="Y1681" t="s">
        <v>3308</v>
      </c>
      <c r="Z1681" t="s">
        <v>3310</v>
      </c>
      <c r="AA1681" t="s">
        <v>3315</v>
      </c>
    </row>
    <row r="1682" spans="1:27" x14ac:dyDescent="0.25">
      <c r="A1682" s="1">
        <v>45498</v>
      </c>
      <c r="B1682" t="s">
        <v>54</v>
      </c>
      <c r="C1682" t="s">
        <v>133</v>
      </c>
      <c r="D1682" t="s">
        <v>3322</v>
      </c>
      <c r="E1682" s="2">
        <f t="shared" si="182"/>
        <v>3800</v>
      </c>
      <c r="F1682">
        <v>3</v>
      </c>
      <c r="G1682" s="2">
        <f t="shared" si="183"/>
        <v>11400</v>
      </c>
      <c r="H1682" t="s">
        <v>137</v>
      </c>
      <c r="I1682" t="s">
        <v>139</v>
      </c>
      <c r="J1682" t="s">
        <v>1822</v>
      </c>
      <c r="K1682" t="s">
        <v>3281</v>
      </c>
      <c r="L1682">
        <v>3</v>
      </c>
      <c r="M1682">
        <v>50</v>
      </c>
      <c r="N1682" s="2">
        <f t="shared" si="184"/>
        <v>11350</v>
      </c>
      <c r="O1682" s="2">
        <f t="shared" si="188"/>
        <v>1000</v>
      </c>
      <c r="P1682" s="2">
        <f t="shared" si="185"/>
        <v>3000</v>
      </c>
      <c r="Q1682" s="2">
        <f t="shared" si="186"/>
        <v>8350</v>
      </c>
      <c r="R1682" s="3">
        <f t="shared" si="187"/>
        <v>0.73568281938325997</v>
      </c>
      <c r="S1682" t="s">
        <v>3286</v>
      </c>
      <c r="T1682" t="s">
        <v>3289</v>
      </c>
      <c r="U1682" t="s">
        <v>3291</v>
      </c>
      <c r="V1682" t="s">
        <v>3295</v>
      </c>
      <c r="W1682" t="s">
        <v>3296</v>
      </c>
      <c r="X1682" t="s">
        <v>3303</v>
      </c>
      <c r="Y1682" t="s">
        <v>3308</v>
      </c>
      <c r="Z1682" t="s">
        <v>3310</v>
      </c>
      <c r="AA1682" t="s">
        <v>3314</v>
      </c>
    </row>
    <row r="1683" spans="1:27" x14ac:dyDescent="0.25">
      <c r="A1683" s="1">
        <v>45499</v>
      </c>
      <c r="B1683" t="s">
        <v>38</v>
      </c>
      <c r="C1683" t="s">
        <v>123</v>
      </c>
      <c r="D1683" t="s">
        <v>3328</v>
      </c>
      <c r="E1683" s="2">
        <f t="shared" si="182"/>
        <v>1500</v>
      </c>
      <c r="F1683">
        <v>5</v>
      </c>
      <c r="G1683" s="2">
        <f t="shared" si="183"/>
        <v>7500</v>
      </c>
      <c r="H1683" t="s">
        <v>136</v>
      </c>
      <c r="I1683" t="s">
        <v>140</v>
      </c>
      <c r="J1683" t="s">
        <v>1823</v>
      </c>
      <c r="K1683" t="s">
        <v>3282</v>
      </c>
      <c r="L1683">
        <v>5</v>
      </c>
      <c r="M1683">
        <v>0</v>
      </c>
      <c r="N1683" s="2">
        <f t="shared" si="184"/>
        <v>7500</v>
      </c>
      <c r="O1683" s="2">
        <f t="shared" si="188"/>
        <v>900</v>
      </c>
      <c r="P1683" s="2">
        <f t="shared" si="185"/>
        <v>4500</v>
      </c>
      <c r="Q1683" s="2">
        <f t="shared" si="186"/>
        <v>3000</v>
      </c>
      <c r="R1683" s="3">
        <f t="shared" si="187"/>
        <v>0.4</v>
      </c>
      <c r="S1683" t="s">
        <v>3284</v>
      </c>
      <c r="T1683" t="s">
        <v>3289</v>
      </c>
      <c r="U1683" t="s">
        <v>3290</v>
      </c>
      <c r="V1683" t="s">
        <v>3294</v>
      </c>
      <c r="W1683" t="s">
        <v>3296</v>
      </c>
      <c r="X1683" t="s">
        <v>3304</v>
      </c>
      <c r="Y1683" t="s">
        <v>3307</v>
      </c>
      <c r="Z1683" t="s">
        <v>3311</v>
      </c>
      <c r="AA1683" t="s">
        <v>3312</v>
      </c>
    </row>
    <row r="1684" spans="1:27" x14ac:dyDescent="0.25">
      <c r="A1684" s="1">
        <v>45499</v>
      </c>
      <c r="B1684" t="s">
        <v>114</v>
      </c>
      <c r="C1684" t="s">
        <v>134</v>
      </c>
      <c r="D1684" t="s">
        <v>3319</v>
      </c>
      <c r="E1684" s="2">
        <f t="shared" si="182"/>
        <v>1300</v>
      </c>
      <c r="F1684">
        <v>2</v>
      </c>
      <c r="G1684" s="2">
        <f t="shared" si="183"/>
        <v>2600</v>
      </c>
      <c r="H1684" t="s">
        <v>138</v>
      </c>
      <c r="I1684" t="s">
        <v>141</v>
      </c>
      <c r="J1684" t="s">
        <v>1824</v>
      </c>
      <c r="K1684" t="s">
        <v>3281</v>
      </c>
      <c r="L1684">
        <v>2</v>
      </c>
      <c r="M1684">
        <v>0</v>
      </c>
      <c r="N1684" s="2">
        <f t="shared" si="184"/>
        <v>2600</v>
      </c>
      <c r="O1684" s="2">
        <f t="shared" si="188"/>
        <v>1800</v>
      </c>
      <c r="P1684" s="2">
        <f t="shared" si="185"/>
        <v>3600</v>
      </c>
      <c r="Q1684" s="2">
        <f t="shared" si="186"/>
        <v>-1000</v>
      </c>
      <c r="R1684" s="3">
        <f t="shared" si="187"/>
        <v>-0.38461538461538464</v>
      </c>
      <c r="S1684" t="s">
        <v>3286</v>
      </c>
      <c r="T1684" t="s">
        <v>3289</v>
      </c>
      <c r="U1684" t="s">
        <v>3291</v>
      </c>
      <c r="V1684" t="s">
        <v>3294</v>
      </c>
      <c r="W1684" t="s">
        <v>3296</v>
      </c>
      <c r="X1684" t="s">
        <v>3304</v>
      </c>
      <c r="Y1684" t="s">
        <v>3307</v>
      </c>
      <c r="Z1684" t="s">
        <v>3310</v>
      </c>
      <c r="AA1684" t="s">
        <v>3314</v>
      </c>
    </row>
    <row r="1685" spans="1:27" x14ac:dyDescent="0.25">
      <c r="A1685" s="1">
        <v>45499</v>
      </c>
      <c r="B1685" t="s">
        <v>73</v>
      </c>
      <c r="C1685" t="s">
        <v>125</v>
      </c>
      <c r="D1685" t="s">
        <v>3320</v>
      </c>
      <c r="E1685" s="2">
        <f t="shared" si="182"/>
        <v>2800</v>
      </c>
      <c r="F1685">
        <v>4</v>
      </c>
      <c r="G1685" s="2">
        <f t="shared" si="183"/>
        <v>11200</v>
      </c>
      <c r="H1685" t="s">
        <v>136</v>
      </c>
      <c r="I1685" t="s">
        <v>139</v>
      </c>
      <c r="J1685" t="s">
        <v>1825</v>
      </c>
      <c r="K1685" t="s">
        <v>3281</v>
      </c>
      <c r="L1685">
        <v>4</v>
      </c>
      <c r="M1685">
        <v>0</v>
      </c>
      <c r="N1685" s="2">
        <f t="shared" si="184"/>
        <v>11200</v>
      </c>
      <c r="O1685" s="2">
        <f t="shared" si="188"/>
        <v>2600</v>
      </c>
      <c r="P1685" s="2">
        <f t="shared" si="185"/>
        <v>10400</v>
      </c>
      <c r="Q1685" s="2">
        <f t="shared" si="186"/>
        <v>800</v>
      </c>
      <c r="R1685" s="3">
        <f t="shared" si="187"/>
        <v>7.1428571428571425E-2</v>
      </c>
      <c r="S1685" t="s">
        <v>3286</v>
      </c>
      <c r="T1685" t="s">
        <v>3288</v>
      </c>
      <c r="U1685" t="s">
        <v>3290</v>
      </c>
      <c r="V1685" t="s">
        <v>3292</v>
      </c>
      <c r="W1685" t="s">
        <v>3296</v>
      </c>
      <c r="X1685" t="s">
        <v>3304</v>
      </c>
      <c r="Y1685" t="s">
        <v>3308</v>
      </c>
      <c r="Z1685" t="s">
        <v>3310</v>
      </c>
      <c r="AA1685" t="s">
        <v>3315</v>
      </c>
    </row>
    <row r="1686" spans="1:27" x14ac:dyDescent="0.25">
      <c r="A1686" s="1">
        <v>45499</v>
      </c>
      <c r="B1686" t="s">
        <v>89</v>
      </c>
      <c r="C1686" t="s">
        <v>127</v>
      </c>
      <c r="D1686" t="s">
        <v>3322</v>
      </c>
      <c r="E1686" s="2">
        <f t="shared" si="182"/>
        <v>3800</v>
      </c>
      <c r="F1686">
        <v>3</v>
      </c>
      <c r="G1686" s="2">
        <f t="shared" si="183"/>
        <v>11400</v>
      </c>
      <c r="H1686" t="s">
        <v>138</v>
      </c>
      <c r="I1686" t="s">
        <v>140</v>
      </c>
      <c r="J1686" t="s">
        <v>1826</v>
      </c>
      <c r="K1686" t="s">
        <v>3281</v>
      </c>
      <c r="L1686">
        <v>3</v>
      </c>
      <c r="M1686">
        <v>0</v>
      </c>
      <c r="N1686" s="2">
        <f t="shared" si="184"/>
        <v>11400</v>
      </c>
      <c r="O1686" s="2">
        <f t="shared" si="188"/>
        <v>4200</v>
      </c>
      <c r="P1686" s="2">
        <f t="shared" si="185"/>
        <v>12600</v>
      </c>
      <c r="Q1686" s="2">
        <f t="shared" si="186"/>
        <v>-1200</v>
      </c>
      <c r="R1686" s="3">
        <f t="shared" si="187"/>
        <v>-0.10526315789473684</v>
      </c>
      <c r="S1686" t="s">
        <v>3286</v>
      </c>
      <c r="T1686" t="s">
        <v>3288</v>
      </c>
      <c r="U1686" t="s">
        <v>3290</v>
      </c>
      <c r="V1686" t="s">
        <v>3293</v>
      </c>
      <c r="W1686" t="s">
        <v>3296</v>
      </c>
      <c r="X1686" t="s">
        <v>3304</v>
      </c>
      <c r="Y1686" t="s">
        <v>3309</v>
      </c>
      <c r="Z1686" t="s">
        <v>3311</v>
      </c>
      <c r="AA1686" t="s">
        <v>3313</v>
      </c>
    </row>
    <row r="1687" spans="1:27" x14ac:dyDescent="0.25">
      <c r="A1687" s="1">
        <v>45499</v>
      </c>
      <c r="B1687" t="s">
        <v>61</v>
      </c>
      <c r="C1687" t="s">
        <v>125</v>
      </c>
      <c r="D1687" t="s">
        <v>3321</v>
      </c>
      <c r="E1687" s="2">
        <f t="shared" si="182"/>
        <v>5800</v>
      </c>
      <c r="F1687">
        <v>1</v>
      </c>
      <c r="G1687" s="2">
        <f t="shared" si="183"/>
        <v>5800</v>
      </c>
      <c r="H1687" t="s">
        <v>137</v>
      </c>
      <c r="I1687" t="s">
        <v>140</v>
      </c>
      <c r="J1687" t="s">
        <v>1827</v>
      </c>
      <c r="K1687" t="s">
        <v>3281</v>
      </c>
      <c r="L1687">
        <v>1</v>
      </c>
      <c r="M1687">
        <v>0</v>
      </c>
      <c r="N1687" s="2">
        <f t="shared" si="184"/>
        <v>5800</v>
      </c>
      <c r="O1687" s="2">
        <f t="shared" si="188"/>
        <v>1800</v>
      </c>
      <c r="P1687" s="2">
        <f t="shared" si="185"/>
        <v>1800</v>
      </c>
      <c r="Q1687" s="2">
        <f t="shared" si="186"/>
        <v>4000</v>
      </c>
      <c r="R1687" s="3">
        <f t="shared" si="187"/>
        <v>0.68965517241379315</v>
      </c>
      <c r="S1687" t="s">
        <v>3285</v>
      </c>
      <c r="T1687" t="s">
        <v>3288</v>
      </c>
      <c r="U1687" t="s">
        <v>3291</v>
      </c>
      <c r="V1687" t="s">
        <v>3292</v>
      </c>
      <c r="W1687" t="s">
        <v>3296</v>
      </c>
      <c r="X1687" t="s">
        <v>3304</v>
      </c>
      <c r="Y1687" t="s">
        <v>3309</v>
      </c>
      <c r="Z1687" t="s">
        <v>3310</v>
      </c>
      <c r="AA1687" t="s">
        <v>3313</v>
      </c>
    </row>
    <row r="1688" spans="1:27" x14ac:dyDescent="0.25">
      <c r="A1688" s="1">
        <v>45499</v>
      </c>
      <c r="B1688" t="s">
        <v>33</v>
      </c>
      <c r="C1688" t="s">
        <v>130</v>
      </c>
      <c r="D1688" t="s">
        <v>3320</v>
      </c>
      <c r="E1688" s="2">
        <f t="shared" si="182"/>
        <v>2800</v>
      </c>
      <c r="F1688">
        <v>5</v>
      </c>
      <c r="G1688" s="2">
        <f t="shared" si="183"/>
        <v>14000</v>
      </c>
      <c r="H1688" t="s">
        <v>138</v>
      </c>
      <c r="I1688" t="s">
        <v>140</v>
      </c>
      <c r="J1688" t="s">
        <v>1828</v>
      </c>
      <c r="K1688" t="s">
        <v>3281</v>
      </c>
      <c r="L1688">
        <v>5</v>
      </c>
      <c r="M1688">
        <v>0</v>
      </c>
      <c r="N1688" s="2">
        <f t="shared" si="184"/>
        <v>14000</v>
      </c>
      <c r="O1688" s="2">
        <f t="shared" si="188"/>
        <v>2600</v>
      </c>
      <c r="P1688" s="2">
        <f t="shared" si="185"/>
        <v>13000</v>
      </c>
      <c r="Q1688" s="2">
        <f t="shared" si="186"/>
        <v>1000</v>
      </c>
      <c r="R1688" s="3">
        <f t="shared" si="187"/>
        <v>7.1428571428571425E-2</v>
      </c>
      <c r="S1688" t="s">
        <v>3286</v>
      </c>
      <c r="T1688" t="s">
        <v>3288</v>
      </c>
      <c r="U1688" t="s">
        <v>3290</v>
      </c>
      <c r="V1688" t="s">
        <v>3294</v>
      </c>
      <c r="W1688" t="s">
        <v>3296</v>
      </c>
      <c r="X1688" t="s">
        <v>3304</v>
      </c>
      <c r="Y1688" t="s">
        <v>3309</v>
      </c>
      <c r="Z1688" t="s">
        <v>3311</v>
      </c>
      <c r="AA1688" t="s">
        <v>3312</v>
      </c>
    </row>
    <row r="1689" spans="1:27" x14ac:dyDescent="0.25">
      <c r="A1689" s="1">
        <v>45499</v>
      </c>
      <c r="B1689" t="s">
        <v>101</v>
      </c>
      <c r="C1689" t="s">
        <v>127</v>
      </c>
      <c r="D1689" t="s">
        <v>3322</v>
      </c>
      <c r="E1689" s="2">
        <f t="shared" si="182"/>
        <v>3800</v>
      </c>
      <c r="F1689">
        <v>1</v>
      </c>
      <c r="G1689" s="2">
        <f t="shared" si="183"/>
        <v>3800</v>
      </c>
      <c r="H1689" t="s">
        <v>138</v>
      </c>
      <c r="I1689" t="s">
        <v>139</v>
      </c>
      <c r="J1689" t="s">
        <v>1829</v>
      </c>
      <c r="K1689" t="s">
        <v>3281</v>
      </c>
      <c r="L1689">
        <v>1</v>
      </c>
      <c r="M1689">
        <v>0</v>
      </c>
      <c r="N1689" s="2">
        <f t="shared" si="184"/>
        <v>3800</v>
      </c>
      <c r="O1689" s="2">
        <f t="shared" si="188"/>
        <v>3500</v>
      </c>
      <c r="P1689" s="2">
        <f t="shared" si="185"/>
        <v>3500</v>
      </c>
      <c r="Q1689" s="2">
        <f t="shared" si="186"/>
        <v>300</v>
      </c>
      <c r="R1689" s="3">
        <f t="shared" si="187"/>
        <v>7.8947368421052627E-2</v>
      </c>
      <c r="S1689" t="s">
        <v>3285</v>
      </c>
      <c r="T1689" t="s">
        <v>3287</v>
      </c>
      <c r="U1689" t="s">
        <v>3290</v>
      </c>
      <c r="V1689" t="s">
        <v>3293</v>
      </c>
      <c r="W1689" t="s">
        <v>3296</v>
      </c>
      <c r="X1689" t="s">
        <v>3304</v>
      </c>
      <c r="Y1689" t="s">
        <v>3308</v>
      </c>
      <c r="Z1689" t="s">
        <v>3310</v>
      </c>
      <c r="AA1689" t="s">
        <v>3313</v>
      </c>
    </row>
    <row r="1690" spans="1:27" x14ac:dyDescent="0.25">
      <c r="A1690" s="1">
        <v>45499</v>
      </c>
      <c r="B1690" t="s">
        <v>77</v>
      </c>
      <c r="C1690" t="s">
        <v>124</v>
      </c>
      <c r="D1690" t="s">
        <v>3318</v>
      </c>
      <c r="E1690" s="2">
        <f t="shared" si="182"/>
        <v>4800</v>
      </c>
      <c r="F1690">
        <v>4</v>
      </c>
      <c r="G1690" s="2">
        <f t="shared" si="183"/>
        <v>19200</v>
      </c>
      <c r="H1690" t="s">
        <v>138</v>
      </c>
      <c r="I1690" t="s">
        <v>139</v>
      </c>
      <c r="J1690" t="s">
        <v>1830</v>
      </c>
      <c r="K1690" t="s">
        <v>3281</v>
      </c>
      <c r="L1690">
        <v>4</v>
      </c>
      <c r="M1690">
        <v>0</v>
      </c>
      <c r="N1690" s="2">
        <f t="shared" si="184"/>
        <v>19200</v>
      </c>
      <c r="O1690" s="2">
        <f t="shared" si="188"/>
        <v>3500</v>
      </c>
      <c r="P1690" s="2">
        <f t="shared" si="185"/>
        <v>14000</v>
      </c>
      <c r="Q1690" s="2">
        <f t="shared" si="186"/>
        <v>5200</v>
      </c>
      <c r="R1690" s="3">
        <f t="shared" si="187"/>
        <v>0.27083333333333331</v>
      </c>
      <c r="S1690" t="s">
        <v>3286</v>
      </c>
      <c r="T1690" t="s">
        <v>3287</v>
      </c>
      <c r="U1690" t="s">
        <v>3290</v>
      </c>
      <c r="V1690" t="s">
        <v>3294</v>
      </c>
      <c r="W1690" t="s">
        <v>3296</v>
      </c>
      <c r="X1690" t="s">
        <v>3304</v>
      </c>
      <c r="Y1690" t="s">
        <v>3309</v>
      </c>
      <c r="Z1690" t="s">
        <v>3310</v>
      </c>
      <c r="AA1690" t="s">
        <v>3315</v>
      </c>
    </row>
    <row r="1691" spans="1:27" x14ac:dyDescent="0.25">
      <c r="A1691" s="1">
        <v>45499</v>
      </c>
      <c r="B1691" t="s">
        <v>73</v>
      </c>
      <c r="C1691" t="s">
        <v>124</v>
      </c>
      <c r="D1691" t="s">
        <v>3318</v>
      </c>
      <c r="E1691" s="2">
        <f t="shared" si="182"/>
        <v>4800</v>
      </c>
      <c r="F1691">
        <v>2</v>
      </c>
      <c r="G1691" s="2">
        <f t="shared" si="183"/>
        <v>9600</v>
      </c>
      <c r="H1691" t="s">
        <v>136</v>
      </c>
      <c r="I1691" t="s">
        <v>140</v>
      </c>
      <c r="J1691" t="s">
        <v>1831</v>
      </c>
      <c r="K1691" t="s">
        <v>3281</v>
      </c>
      <c r="L1691">
        <v>2</v>
      </c>
      <c r="M1691">
        <v>0</v>
      </c>
      <c r="N1691" s="2">
        <f t="shared" si="184"/>
        <v>9600</v>
      </c>
      <c r="O1691" s="2">
        <f t="shared" si="188"/>
        <v>5000</v>
      </c>
      <c r="P1691" s="2">
        <f t="shared" si="185"/>
        <v>10000</v>
      </c>
      <c r="Q1691" s="2">
        <f t="shared" si="186"/>
        <v>-400</v>
      </c>
      <c r="R1691" s="3">
        <f t="shared" si="187"/>
        <v>-4.1666666666666664E-2</v>
      </c>
      <c r="S1691" t="s">
        <v>3285</v>
      </c>
      <c r="T1691" t="s">
        <v>3289</v>
      </c>
      <c r="U1691" t="s">
        <v>3290</v>
      </c>
      <c r="V1691" t="s">
        <v>3294</v>
      </c>
      <c r="W1691" t="s">
        <v>3296</v>
      </c>
      <c r="X1691" t="s">
        <v>3304</v>
      </c>
      <c r="Y1691" t="s">
        <v>3307</v>
      </c>
      <c r="Z1691" t="s">
        <v>3311</v>
      </c>
      <c r="AA1691" t="s">
        <v>3314</v>
      </c>
    </row>
    <row r="1692" spans="1:27" x14ac:dyDescent="0.25">
      <c r="A1692" s="1">
        <v>45499</v>
      </c>
      <c r="B1692" t="s">
        <v>29</v>
      </c>
      <c r="C1692" t="s">
        <v>133</v>
      </c>
      <c r="D1692" t="s">
        <v>3317</v>
      </c>
      <c r="E1692" s="2">
        <f t="shared" si="182"/>
        <v>6800</v>
      </c>
      <c r="F1692">
        <v>4</v>
      </c>
      <c r="G1692" s="2">
        <f t="shared" si="183"/>
        <v>27200</v>
      </c>
      <c r="H1692" t="s">
        <v>136</v>
      </c>
      <c r="I1692" t="s">
        <v>140</v>
      </c>
      <c r="J1692" t="s">
        <v>1832</v>
      </c>
      <c r="K1692" t="s">
        <v>3281</v>
      </c>
      <c r="L1692">
        <v>4</v>
      </c>
      <c r="M1692">
        <v>0</v>
      </c>
      <c r="N1692" s="2">
        <f t="shared" si="184"/>
        <v>27200</v>
      </c>
      <c r="O1692" s="2">
        <f t="shared" si="188"/>
        <v>5000</v>
      </c>
      <c r="P1692" s="2">
        <f t="shared" si="185"/>
        <v>20000</v>
      </c>
      <c r="Q1692" s="2">
        <f t="shared" si="186"/>
        <v>7200</v>
      </c>
      <c r="R1692" s="3">
        <f t="shared" si="187"/>
        <v>0.26470588235294118</v>
      </c>
      <c r="S1692" t="s">
        <v>3284</v>
      </c>
      <c r="T1692" t="s">
        <v>3288</v>
      </c>
      <c r="U1692" t="s">
        <v>3290</v>
      </c>
      <c r="V1692" t="s">
        <v>3295</v>
      </c>
      <c r="W1692" t="s">
        <v>3296</v>
      </c>
      <c r="X1692" t="s">
        <v>3304</v>
      </c>
      <c r="Y1692" t="s">
        <v>3308</v>
      </c>
      <c r="Z1692" t="s">
        <v>3310</v>
      </c>
      <c r="AA1692" t="s">
        <v>3314</v>
      </c>
    </row>
    <row r="1693" spans="1:27" x14ac:dyDescent="0.25">
      <c r="A1693" s="1">
        <v>45500</v>
      </c>
      <c r="B1693" t="s">
        <v>48</v>
      </c>
      <c r="C1693" t="s">
        <v>126</v>
      </c>
      <c r="D1693" t="s">
        <v>3317</v>
      </c>
      <c r="E1693" s="2">
        <f t="shared" si="182"/>
        <v>6800</v>
      </c>
      <c r="F1693">
        <v>4</v>
      </c>
      <c r="G1693" s="2">
        <f t="shared" si="183"/>
        <v>27200</v>
      </c>
      <c r="H1693" t="s">
        <v>137</v>
      </c>
      <c r="I1693" t="s">
        <v>139</v>
      </c>
      <c r="J1693" t="s">
        <v>1833</v>
      </c>
      <c r="K1693" t="s">
        <v>3281</v>
      </c>
      <c r="L1693">
        <v>4</v>
      </c>
      <c r="M1693">
        <v>0</v>
      </c>
      <c r="N1693" s="2">
        <f t="shared" si="184"/>
        <v>27200</v>
      </c>
      <c r="O1693" s="2">
        <f t="shared" si="188"/>
        <v>4200</v>
      </c>
      <c r="P1693" s="2">
        <f t="shared" si="185"/>
        <v>16800</v>
      </c>
      <c r="Q1693" s="2">
        <f t="shared" si="186"/>
        <v>10400</v>
      </c>
      <c r="R1693" s="3">
        <f t="shared" si="187"/>
        <v>0.38235294117647056</v>
      </c>
      <c r="S1693" t="s">
        <v>3286</v>
      </c>
      <c r="T1693" t="s">
        <v>3288</v>
      </c>
      <c r="U1693" t="s">
        <v>3290</v>
      </c>
      <c r="V1693" t="s">
        <v>3292</v>
      </c>
      <c r="W1693" t="s">
        <v>3296</v>
      </c>
      <c r="X1693" t="s">
        <v>3305</v>
      </c>
      <c r="Y1693" t="s">
        <v>3309</v>
      </c>
      <c r="Z1693" t="s">
        <v>3311</v>
      </c>
      <c r="AA1693" t="s">
        <v>3315</v>
      </c>
    </row>
    <row r="1694" spans="1:27" x14ac:dyDescent="0.25">
      <c r="A1694" s="1">
        <v>45500</v>
      </c>
      <c r="B1694" t="s">
        <v>82</v>
      </c>
      <c r="C1694" t="s">
        <v>129</v>
      </c>
      <c r="D1694" t="s">
        <v>3321</v>
      </c>
      <c r="E1694" s="2">
        <f t="shared" si="182"/>
        <v>5800</v>
      </c>
      <c r="F1694">
        <v>3</v>
      </c>
      <c r="G1694" s="2">
        <f t="shared" si="183"/>
        <v>17400</v>
      </c>
      <c r="H1694" t="s">
        <v>138</v>
      </c>
      <c r="I1694" t="s">
        <v>140</v>
      </c>
      <c r="J1694" t="s">
        <v>1834</v>
      </c>
      <c r="K1694" t="s">
        <v>3281</v>
      </c>
      <c r="L1694">
        <v>3</v>
      </c>
      <c r="M1694">
        <v>0</v>
      </c>
      <c r="N1694" s="2">
        <f t="shared" si="184"/>
        <v>17400</v>
      </c>
      <c r="O1694" s="2">
        <f t="shared" si="188"/>
        <v>1800</v>
      </c>
      <c r="P1694" s="2">
        <f t="shared" si="185"/>
        <v>5400</v>
      </c>
      <c r="Q1694" s="2">
        <f t="shared" si="186"/>
        <v>12000</v>
      </c>
      <c r="R1694" s="3">
        <f t="shared" si="187"/>
        <v>0.68965517241379315</v>
      </c>
      <c r="S1694" t="s">
        <v>3285</v>
      </c>
      <c r="T1694" t="s">
        <v>3289</v>
      </c>
      <c r="U1694" t="s">
        <v>3291</v>
      </c>
      <c r="V1694" t="s">
        <v>3294</v>
      </c>
      <c r="W1694" t="s">
        <v>3296</v>
      </c>
      <c r="X1694" t="s">
        <v>3305</v>
      </c>
      <c r="Y1694" t="s">
        <v>3307</v>
      </c>
      <c r="Z1694" t="s">
        <v>3310</v>
      </c>
      <c r="AA1694" t="s">
        <v>3312</v>
      </c>
    </row>
    <row r="1695" spans="1:27" x14ac:dyDescent="0.25">
      <c r="A1695" s="1">
        <v>45500</v>
      </c>
      <c r="B1695" t="s">
        <v>33</v>
      </c>
      <c r="C1695" t="s">
        <v>130</v>
      </c>
      <c r="D1695" t="s">
        <v>3320</v>
      </c>
      <c r="E1695" s="2">
        <f t="shared" si="182"/>
        <v>2800</v>
      </c>
      <c r="F1695">
        <v>1</v>
      </c>
      <c r="G1695" s="2">
        <f t="shared" si="183"/>
        <v>2800</v>
      </c>
      <c r="H1695" t="s">
        <v>136</v>
      </c>
      <c r="I1695" t="s">
        <v>139</v>
      </c>
      <c r="J1695" t="s">
        <v>1835</v>
      </c>
      <c r="K1695" t="s">
        <v>3281</v>
      </c>
      <c r="L1695">
        <v>1</v>
      </c>
      <c r="M1695">
        <v>0</v>
      </c>
      <c r="N1695" s="2">
        <f t="shared" si="184"/>
        <v>2800</v>
      </c>
      <c r="O1695" s="2">
        <f t="shared" si="188"/>
        <v>3500</v>
      </c>
      <c r="P1695" s="2">
        <f t="shared" si="185"/>
        <v>3500</v>
      </c>
      <c r="Q1695" s="2">
        <f t="shared" si="186"/>
        <v>-700</v>
      </c>
      <c r="R1695" s="3">
        <f t="shared" si="187"/>
        <v>-0.25</v>
      </c>
      <c r="S1695" t="s">
        <v>3286</v>
      </c>
      <c r="T1695" t="s">
        <v>3288</v>
      </c>
      <c r="U1695" t="s">
        <v>3290</v>
      </c>
      <c r="V1695" t="s">
        <v>3292</v>
      </c>
      <c r="W1695" t="s">
        <v>3296</v>
      </c>
      <c r="X1695" t="s">
        <v>3305</v>
      </c>
      <c r="Y1695" t="s">
        <v>3309</v>
      </c>
      <c r="Z1695" t="s">
        <v>3311</v>
      </c>
      <c r="AA1695" t="s">
        <v>3313</v>
      </c>
    </row>
    <row r="1696" spans="1:27" x14ac:dyDescent="0.25">
      <c r="A1696" s="1">
        <v>45501</v>
      </c>
      <c r="B1696" t="s">
        <v>117</v>
      </c>
      <c r="C1696" t="s">
        <v>128</v>
      </c>
      <c r="D1696" t="s">
        <v>3318</v>
      </c>
      <c r="E1696" s="2">
        <f t="shared" si="182"/>
        <v>4800</v>
      </c>
      <c r="F1696">
        <v>2</v>
      </c>
      <c r="G1696" s="2">
        <f t="shared" si="183"/>
        <v>9600</v>
      </c>
      <c r="H1696" t="s">
        <v>137</v>
      </c>
      <c r="I1696" t="s">
        <v>141</v>
      </c>
      <c r="J1696" t="s">
        <v>1836</v>
      </c>
      <c r="K1696" t="s">
        <v>3283</v>
      </c>
      <c r="L1696">
        <v>2</v>
      </c>
      <c r="M1696">
        <v>0</v>
      </c>
      <c r="N1696" s="2">
        <f t="shared" si="184"/>
        <v>9600</v>
      </c>
      <c r="O1696" s="2">
        <f t="shared" si="188"/>
        <v>4200</v>
      </c>
      <c r="P1696" s="2">
        <f t="shared" si="185"/>
        <v>8400</v>
      </c>
      <c r="Q1696" s="2">
        <f t="shared" si="186"/>
        <v>1200</v>
      </c>
      <c r="R1696" s="3">
        <f t="shared" si="187"/>
        <v>0.125</v>
      </c>
      <c r="S1696" t="s">
        <v>3284</v>
      </c>
      <c r="T1696" t="s">
        <v>3288</v>
      </c>
      <c r="U1696" t="s">
        <v>3291</v>
      </c>
      <c r="V1696" t="s">
        <v>3294</v>
      </c>
      <c r="W1696" t="s">
        <v>3296</v>
      </c>
      <c r="X1696" t="s">
        <v>3306</v>
      </c>
      <c r="Y1696" t="s">
        <v>3307</v>
      </c>
      <c r="Z1696" t="s">
        <v>3310</v>
      </c>
      <c r="AA1696" t="s">
        <v>3312</v>
      </c>
    </row>
    <row r="1697" spans="1:27" x14ac:dyDescent="0.25">
      <c r="A1697" s="1">
        <v>45501</v>
      </c>
      <c r="B1697" t="s">
        <v>93</v>
      </c>
      <c r="C1697" t="s">
        <v>131</v>
      </c>
      <c r="D1697" t="s">
        <v>3321</v>
      </c>
      <c r="E1697" s="2">
        <f t="shared" si="182"/>
        <v>5800</v>
      </c>
      <c r="F1697">
        <v>5</v>
      </c>
      <c r="G1697" s="2">
        <f t="shared" si="183"/>
        <v>29000</v>
      </c>
      <c r="H1697" t="s">
        <v>137</v>
      </c>
      <c r="I1697" t="s">
        <v>140</v>
      </c>
      <c r="J1697" t="s">
        <v>1837</v>
      </c>
      <c r="K1697" t="s">
        <v>3281</v>
      </c>
      <c r="L1697">
        <v>5</v>
      </c>
      <c r="M1697">
        <v>0</v>
      </c>
      <c r="N1697" s="2">
        <f t="shared" si="184"/>
        <v>29000</v>
      </c>
      <c r="O1697" s="2">
        <f t="shared" si="188"/>
        <v>900</v>
      </c>
      <c r="P1697" s="2">
        <f t="shared" si="185"/>
        <v>4500</v>
      </c>
      <c r="Q1697" s="2">
        <f t="shared" si="186"/>
        <v>24500</v>
      </c>
      <c r="R1697" s="3">
        <f t="shared" si="187"/>
        <v>0.84482758620689657</v>
      </c>
      <c r="S1697" t="s">
        <v>3285</v>
      </c>
      <c r="T1697" t="s">
        <v>3289</v>
      </c>
      <c r="U1697" t="s">
        <v>3290</v>
      </c>
      <c r="V1697" t="s">
        <v>3293</v>
      </c>
      <c r="W1697" t="s">
        <v>3296</v>
      </c>
      <c r="X1697" t="s">
        <v>3306</v>
      </c>
      <c r="Y1697" t="s">
        <v>3308</v>
      </c>
      <c r="Z1697" t="s">
        <v>3310</v>
      </c>
      <c r="AA1697" t="s">
        <v>3315</v>
      </c>
    </row>
    <row r="1698" spans="1:27" x14ac:dyDescent="0.25">
      <c r="A1698" s="1">
        <v>45501</v>
      </c>
      <c r="B1698" t="s">
        <v>53</v>
      </c>
      <c r="C1698" t="s">
        <v>134</v>
      </c>
      <c r="D1698" t="s">
        <v>3319</v>
      </c>
      <c r="E1698" s="2">
        <f t="shared" si="182"/>
        <v>1300</v>
      </c>
      <c r="F1698">
        <v>3</v>
      </c>
      <c r="G1698" s="2">
        <f t="shared" si="183"/>
        <v>3900</v>
      </c>
      <c r="H1698" t="s">
        <v>137</v>
      </c>
      <c r="I1698" t="s">
        <v>140</v>
      </c>
      <c r="J1698" t="s">
        <v>1838</v>
      </c>
      <c r="K1698" t="s">
        <v>3281</v>
      </c>
      <c r="L1698">
        <v>3</v>
      </c>
      <c r="M1698">
        <v>0</v>
      </c>
      <c r="N1698" s="2">
        <f t="shared" si="184"/>
        <v>3900</v>
      </c>
      <c r="O1698" s="2">
        <f t="shared" si="188"/>
        <v>3500</v>
      </c>
      <c r="P1698" s="2">
        <f t="shared" si="185"/>
        <v>10500</v>
      </c>
      <c r="Q1698" s="2">
        <f t="shared" si="186"/>
        <v>-6600</v>
      </c>
      <c r="R1698" s="3">
        <f t="shared" si="187"/>
        <v>-1.6923076923076923</v>
      </c>
      <c r="S1698" t="s">
        <v>3285</v>
      </c>
      <c r="T1698" t="s">
        <v>3288</v>
      </c>
      <c r="U1698" t="s">
        <v>3291</v>
      </c>
      <c r="V1698" t="s">
        <v>3293</v>
      </c>
      <c r="W1698" t="s">
        <v>3296</v>
      </c>
      <c r="X1698" t="s">
        <v>3306</v>
      </c>
      <c r="Y1698" t="s">
        <v>3307</v>
      </c>
      <c r="Z1698" t="s">
        <v>3310</v>
      </c>
      <c r="AA1698" t="s">
        <v>3312</v>
      </c>
    </row>
    <row r="1699" spans="1:27" x14ac:dyDescent="0.25">
      <c r="A1699" s="1">
        <v>45502</v>
      </c>
      <c r="B1699" t="s">
        <v>57</v>
      </c>
      <c r="C1699" t="s">
        <v>128</v>
      </c>
      <c r="D1699" t="s">
        <v>3318</v>
      </c>
      <c r="E1699" s="2">
        <f t="shared" si="182"/>
        <v>4800</v>
      </c>
      <c r="F1699">
        <v>5</v>
      </c>
      <c r="G1699" s="2">
        <f t="shared" si="183"/>
        <v>24000</v>
      </c>
      <c r="H1699" t="s">
        <v>138</v>
      </c>
      <c r="I1699" t="s">
        <v>141</v>
      </c>
      <c r="J1699" t="s">
        <v>1839</v>
      </c>
      <c r="K1699" t="s">
        <v>3283</v>
      </c>
      <c r="L1699">
        <v>5</v>
      </c>
      <c r="M1699">
        <v>0</v>
      </c>
      <c r="N1699" s="2">
        <f t="shared" si="184"/>
        <v>24000</v>
      </c>
      <c r="O1699" s="2">
        <f t="shared" si="188"/>
        <v>5000</v>
      </c>
      <c r="P1699" s="2">
        <f t="shared" si="185"/>
        <v>25000</v>
      </c>
      <c r="Q1699" s="2">
        <f t="shared" si="186"/>
        <v>-1000</v>
      </c>
      <c r="R1699" s="3">
        <f t="shared" si="187"/>
        <v>-4.1666666666666664E-2</v>
      </c>
      <c r="S1699" t="s">
        <v>3286</v>
      </c>
      <c r="T1699" t="s">
        <v>3287</v>
      </c>
      <c r="U1699" t="s">
        <v>3290</v>
      </c>
      <c r="V1699" t="s">
        <v>3293</v>
      </c>
      <c r="W1699" t="s">
        <v>3296</v>
      </c>
      <c r="X1699" t="s">
        <v>3300</v>
      </c>
      <c r="Y1699" t="s">
        <v>3308</v>
      </c>
      <c r="Z1699" t="s">
        <v>3310</v>
      </c>
      <c r="AA1699" t="s">
        <v>3315</v>
      </c>
    </row>
    <row r="1700" spans="1:27" x14ac:dyDescent="0.25">
      <c r="A1700" s="1">
        <v>45502</v>
      </c>
      <c r="B1700" t="s">
        <v>81</v>
      </c>
      <c r="C1700" t="s">
        <v>135</v>
      </c>
      <c r="D1700" t="s">
        <v>3317</v>
      </c>
      <c r="E1700" s="2">
        <f t="shared" si="182"/>
        <v>6800</v>
      </c>
      <c r="F1700">
        <v>2</v>
      </c>
      <c r="G1700" s="2">
        <f t="shared" si="183"/>
        <v>13600</v>
      </c>
      <c r="H1700" t="s">
        <v>136</v>
      </c>
      <c r="I1700" t="s">
        <v>141</v>
      </c>
      <c r="J1700" t="s">
        <v>1840</v>
      </c>
      <c r="K1700" t="s">
        <v>3281</v>
      </c>
      <c r="L1700">
        <v>2</v>
      </c>
      <c r="M1700">
        <v>0</v>
      </c>
      <c r="N1700" s="2">
        <f t="shared" si="184"/>
        <v>13600</v>
      </c>
      <c r="O1700" s="2">
        <f t="shared" si="188"/>
        <v>3500</v>
      </c>
      <c r="P1700" s="2">
        <f t="shared" si="185"/>
        <v>7000</v>
      </c>
      <c r="Q1700" s="2">
        <f t="shared" si="186"/>
        <v>6600</v>
      </c>
      <c r="R1700" s="3">
        <f t="shared" si="187"/>
        <v>0.48529411764705882</v>
      </c>
      <c r="S1700" t="s">
        <v>3286</v>
      </c>
      <c r="T1700" t="s">
        <v>3287</v>
      </c>
      <c r="U1700" t="s">
        <v>3290</v>
      </c>
      <c r="V1700" t="s">
        <v>3293</v>
      </c>
      <c r="W1700" t="s">
        <v>3296</v>
      </c>
      <c r="X1700" t="s">
        <v>3300</v>
      </c>
      <c r="Y1700" t="s">
        <v>3309</v>
      </c>
      <c r="Z1700" t="s">
        <v>3311</v>
      </c>
      <c r="AA1700" t="s">
        <v>3314</v>
      </c>
    </row>
    <row r="1701" spans="1:27" x14ac:dyDescent="0.25">
      <c r="A1701" s="1">
        <v>45502</v>
      </c>
      <c r="B1701" t="s">
        <v>107</v>
      </c>
      <c r="C1701" t="s">
        <v>132</v>
      </c>
      <c r="D1701" t="s">
        <v>3318</v>
      </c>
      <c r="E1701" s="2">
        <f t="shared" si="182"/>
        <v>4800</v>
      </c>
      <c r="F1701">
        <v>4</v>
      </c>
      <c r="G1701" s="2">
        <f t="shared" si="183"/>
        <v>19200</v>
      </c>
      <c r="H1701" t="s">
        <v>138</v>
      </c>
      <c r="I1701" t="s">
        <v>139</v>
      </c>
      <c r="J1701" t="s">
        <v>1841</v>
      </c>
      <c r="K1701" t="s">
        <v>3281</v>
      </c>
      <c r="L1701">
        <v>4</v>
      </c>
      <c r="M1701">
        <v>0</v>
      </c>
      <c r="N1701" s="2">
        <f t="shared" si="184"/>
        <v>19200</v>
      </c>
      <c r="O1701" s="2">
        <f t="shared" si="188"/>
        <v>3500</v>
      </c>
      <c r="P1701" s="2">
        <f t="shared" si="185"/>
        <v>14000</v>
      </c>
      <c r="Q1701" s="2">
        <f t="shared" si="186"/>
        <v>5200</v>
      </c>
      <c r="R1701" s="3">
        <f t="shared" si="187"/>
        <v>0.27083333333333331</v>
      </c>
      <c r="S1701" t="s">
        <v>3284</v>
      </c>
      <c r="T1701" t="s">
        <v>3288</v>
      </c>
      <c r="U1701" t="s">
        <v>3291</v>
      </c>
      <c r="V1701" t="s">
        <v>3293</v>
      </c>
      <c r="W1701" t="s">
        <v>3296</v>
      </c>
      <c r="X1701" t="s">
        <v>3300</v>
      </c>
      <c r="Y1701" t="s">
        <v>3307</v>
      </c>
      <c r="Z1701" t="s">
        <v>3310</v>
      </c>
      <c r="AA1701" t="s">
        <v>3314</v>
      </c>
    </row>
    <row r="1702" spans="1:27" x14ac:dyDescent="0.25">
      <c r="A1702" s="1">
        <v>45502</v>
      </c>
      <c r="B1702" t="s">
        <v>66</v>
      </c>
      <c r="C1702" t="s">
        <v>133</v>
      </c>
      <c r="D1702" t="s">
        <v>3318</v>
      </c>
      <c r="E1702" s="2">
        <f t="shared" si="182"/>
        <v>4800</v>
      </c>
      <c r="F1702">
        <v>3</v>
      </c>
      <c r="G1702" s="2">
        <f t="shared" si="183"/>
        <v>14400</v>
      </c>
      <c r="H1702" t="s">
        <v>138</v>
      </c>
      <c r="I1702" t="s">
        <v>139</v>
      </c>
      <c r="J1702" t="s">
        <v>1842</v>
      </c>
      <c r="K1702" t="s">
        <v>3281</v>
      </c>
      <c r="L1702">
        <v>3</v>
      </c>
      <c r="M1702">
        <v>0</v>
      </c>
      <c r="N1702" s="2">
        <f t="shared" si="184"/>
        <v>14400</v>
      </c>
      <c r="O1702" s="2">
        <f t="shared" si="188"/>
        <v>900</v>
      </c>
      <c r="P1702" s="2">
        <f t="shared" si="185"/>
        <v>2700</v>
      </c>
      <c r="Q1702" s="2">
        <f t="shared" si="186"/>
        <v>11700</v>
      </c>
      <c r="R1702" s="3">
        <f t="shared" si="187"/>
        <v>0.8125</v>
      </c>
      <c r="S1702" t="s">
        <v>3284</v>
      </c>
      <c r="T1702" t="s">
        <v>3288</v>
      </c>
      <c r="U1702" t="s">
        <v>3290</v>
      </c>
      <c r="V1702" t="s">
        <v>3293</v>
      </c>
      <c r="W1702" t="s">
        <v>3296</v>
      </c>
      <c r="X1702" t="s">
        <v>3300</v>
      </c>
      <c r="Y1702" t="s">
        <v>3309</v>
      </c>
      <c r="Z1702" t="s">
        <v>3310</v>
      </c>
      <c r="AA1702" t="s">
        <v>3313</v>
      </c>
    </row>
    <row r="1703" spans="1:27" x14ac:dyDescent="0.25">
      <c r="A1703" s="1">
        <v>45502</v>
      </c>
      <c r="B1703" t="s">
        <v>26</v>
      </c>
      <c r="C1703" t="s">
        <v>135</v>
      </c>
      <c r="D1703" t="s">
        <v>3319</v>
      </c>
      <c r="E1703" s="2">
        <f t="shared" si="182"/>
        <v>1300</v>
      </c>
      <c r="F1703">
        <v>2</v>
      </c>
      <c r="G1703" s="2">
        <f t="shared" si="183"/>
        <v>2600</v>
      </c>
      <c r="H1703" t="s">
        <v>137</v>
      </c>
      <c r="I1703" t="s">
        <v>141</v>
      </c>
      <c r="J1703" t="s">
        <v>1843</v>
      </c>
      <c r="K1703" t="s">
        <v>3281</v>
      </c>
      <c r="L1703">
        <v>2</v>
      </c>
      <c r="M1703">
        <v>100</v>
      </c>
      <c r="N1703" s="2">
        <f t="shared" si="184"/>
        <v>2500</v>
      </c>
      <c r="O1703" s="2">
        <f t="shared" si="188"/>
        <v>5000</v>
      </c>
      <c r="P1703" s="2">
        <f t="shared" si="185"/>
        <v>10000</v>
      </c>
      <c r="Q1703" s="2">
        <f t="shared" si="186"/>
        <v>-7500</v>
      </c>
      <c r="R1703" s="3">
        <f t="shared" si="187"/>
        <v>-3</v>
      </c>
      <c r="S1703" t="s">
        <v>3286</v>
      </c>
      <c r="T1703" t="s">
        <v>3288</v>
      </c>
      <c r="U1703" t="s">
        <v>3291</v>
      </c>
      <c r="V1703" t="s">
        <v>3294</v>
      </c>
      <c r="W1703" t="s">
        <v>3296</v>
      </c>
      <c r="X1703" t="s">
        <v>3300</v>
      </c>
      <c r="Y1703" t="s">
        <v>3307</v>
      </c>
      <c r="Z1703" t="s">
        <v>3311</v>
      </c>
      <c r="AA1703" t="s">
        <v>3315</v>
      </c>
    </row>
    <row r="1704" spans="1:27" x14ac:dyDescent="0.25">
      <c r="A1704" s="1">
        <v>45502</v>
      </c>
      <c r="B1704" t="s">
        <v>58</v>
      </c>
      <c r="C1704" t="s">
        <v>133</v>
      </c>
      <c r="D1704" t="s">
        <v>3317</v>
      </c>
      <c r="E1704" s="2">
        <f t="shared" si="182"/>
        <v>6800</v>
      </c>
      <c r="F1704">
        <v>2</v>
      </c>
      <c r="G1704" s="2">
        <f t="shared" si="183"/>
        <v>13600</v>
      </c>
      <c r="H1704" t="s">
        <v>137</v>
      </c>
      <c r="I1704" t="s">
        <v>140</v>
      </c>
      <c r="J1704" t="s">
        <v>1844</v>
      </c>
      <c r="K1704" t="s">
        <v>3281</v>
      </c>
      <c r="L1704">
        <v>2</v>
      </c>
      <c r="M1704">
        <v>50</v>
      </c>
      <c r="N1704" s="2">
        <f t="shared" si="184"/>
        <v>13550</v>
      </c>
      <c r="O1704" s="2">
        <f t="shared" si="188"/>
        <v>3500</v>
      </c>
      <c r="P1704" s="2">
        <f t="shared" si="185"/>
        <v>7000</v>
      </c>
      <c r="Q1704" s="2">
        <f t="shared" si="186"/>
        <v>6550</v>
      </c>
      <c r="R1704" s="3">
        <f t="shared" si="187"/>
        <v>0.48339483394833949</v>
      </c>
      <c r="S1704" t="s">
        <v>3285</v>
      </c>
      <c r="T1704" t="s">
        <v>3288</v>
      </c>
      <c r="U1704" t="s">
        <v>3291</v>
      </c>
      <c r="V1704" t="s">
        <v>3293</v>
      </c>
      <c r="W1704" t="s">
        <v>3296</v>
      </c>
      <c r="X1704" t="s">
        <v>3300</v>
      </c>
      <c r="Y1704" t="s">
        <v>3308</v>
      </c>
      <c r="Z1704" t="s">
        <v>3311</v>
      </c>
      <c r="AA1704" t="s">
        <v>3315</v>
      </c>
    </row>
    <row r="1705" spans="1:27" x14ac:dyDescent="0.25">
      <c r="A1705" s="1">
        <v>45502</v>
      </c>
      <c r="B1705" t="s">
        <v>37</v>
      </c>
      <c r="C1705" t="s">
        <v>134</v>
      </c>
      <c r="D1705" t="s">
        <v>3318</v>
      </c>
      <c r="E1705" s="2">
        <f t="shared" si="182"/>
        <v>4800</v>
      </c>
      <c r="F1705">
        <v>2</v>
      </c>
      <c r="G1705" s="2">
        <f t="shared" si="183"/>
        <v>9600</v>
      </c>
      <c r="H1705" t="s">
        <v>136</v>
      </c>
      <c r="I1705" t="s">
        <v>139</v>
      </c>
      <c r="J1705" t="s">
        <v>1845</v>
      </c>
      <c r="K1705" t="s">
        <v>3281</v>
      </c>
      <c r="L1705">
        <v>2</v>
      </c>
      <c r="M1705">
        <v>0</v>
      </c>
      <c r="N1705" s="2">
        <f t="shared" si="184"/>
        <v>9600</v>
      </c>
      <c r="O1705" s="2">
        <f t="shared" si="188"/>
        <v>4200</v>
      </c>
      <c r="P1705" s="2">
        <f t="shared" si="185"/>
        <v>8400</v>
      </c>
      <c r="Q1705" s="2">
        <f t="shared" si="186"/>
        <v>1200</v>
      </c>
      <c r="R1705" s="3">
        <f t="shared" si="187"/>
        <v>0.125</v>
      </c>
      <c r="S1705" t="s">
        <v>3284</v>
      </c>
      <c r="T1705" t="s">
        <v>3289</v>
      </c>
      <c r="U1705" t="s">
        <v>3291</v>
      </c>
      <c r="V1705" t="s">
        <v>3292</v>
      </c>
      <c r="W1705" t="s">
        <v>3296</v>
      </c>
      <c r="X1705" t="s">
        <v>3300</v>
      </c>
      <c r="Y1705" t="s">
        <v>3308</v>
      </c>
      <c r="Z1705" t="s">
        <v>3311</v>
      </c>
      <c r="AA1705" t="s">
        <v>3314</v>
      </c>
    </row>
    <row r="1706" spans="1:27" x14ac:dyDescent="0.25">
      <c r="A1706" s="1">
        <v>45502</v>
      </c>
      <c r="B1706" t="s">
        <v>34</v>
      </c>
      <c r="C1706" t="s">
        <v>122</v>
      </c>
      <c r="D1706" t="s">
        <v>3321</v>
      </c>
      <c r="E1706" s="2">
        <f t="shared" si="182"/>
        <v>5800</v>
      </c>
      <c r="F1706">
        <v>3</v>
      </c>
      <c r="G1706" s="2">
        <f t="shared" si="183"/>
        <v>17400</v>
      </c>
      <c r="H1706" t="s">
        <v>136</v>
      </c>
      <c r="I1706" t="s">
        <v>141</v>
      </c>
      <c r="J1706" t="s">
        <v>1846</v>
      </c>
      <c r="K1706" t="s">
        <v>3281</v>
      </c>
      <c r="L1706">
        <v>3</v>
      </c>
      <c r="M1706">
        <v>0</v>
      </c>
      <c r="N1706" s="2">
        <f t="shared" si="184"/>
        <v>17400</v>
      </c>
      <c r="O1706" s="2">
        <f t="shared" si="188"/>
        <v>3500</v>
      </c>
      <c r="P1706" s="2">
        <f t="shared" si="185"/>
        <v>10500</v>
      </c>
      <c r="Q1706" s="2">
        <f t="shared" si="186"/>
        <v>6900</v>
      </c>
      <c r="R1706" s="3">
        <f t="shared" si="187"/>
        <v>0.39655172413793105</v>
      </c>
      <c r="S1706" t="s">
        <v>3284</v>
      </c>
      <c r="T1706" t="s">
        <v>3289</v>
      </c>
      <c r="U1706" t="s">
        <v>3290</v>
      </c>
      <c r="V1706" t="s">
        <v>3293</v>
      </c>
      <c r="W1706" t="s">
        <v>3296</v>
      </c>
      <c r="X1706" t="s">
        <v>3300</v>
      </c>
      <c r="Y1706" t="s">
        <v>3309</v>
      </c>
      <c r="Z1706" t="s">
        <v>3311</v>
      </c>
      <c r="AA1706" t="s">
        <v>3314</v>
      </c>
    </row>
    <row r="1707" spans="1:27" x14ac:dyDescent="0.25">
      <c r="A1707" s="1">
        <v>45502</v>
      </c>
      <c r="B1707" t="s">
        <v>120</v>
      </c>
      <c r="C1707" t="s">
        <v>126</v>
      </c>
      <c r="D1707" t="s">
        <v>3318</v>
      </c>
      <c r="E1707" s="2">
        <f t="shared" si="182"/>
        <v>4800</v>
      </c>
      <c r="F1707">
        <v>3</v>
      </c>
      <c r="G1707" s="2">
        <f t="shared" si="183"/>
        <v>14400</v>
      </c>
      <c r="H1707" t="s">
        <v>136</v>
      </c>
      <c r="I1707" t="s">
        <v>140</v>
      </c>
      <c r="J1707" t="s">
        <v>1847</v>
      </c>
      <c r="K1707" t="s">
        <v>3281</v>
      </c>
      <c r="L1707">
        <v>3</v>
      </c>
      <c r="M1707">
        <v>0</v>
      </c>
      <c r="N1707" s="2">
        <f t="shared" si="184"/>
        <v>14400</v>
      </c>
      <c r="O1707" s="2">
        <f t="shared" si="188"/>
        <v>400</v>
      </c>
      <c r="P1707" s="2">
        <f t="shared" si="185"/>
        <v>1200</v>
      </c>
      <c r="Q1707" s="2">
        <f t="shared" si="186"/>
        <v>13200</v>
      </c>
      <c r="R1707" s="3">
        <f t="shared" si="187"/>
        <v>0.91666666666666663</v>
      </c>
      <c r="S1707" t="s">
        <v>3286</v>
      </c>
      <c r="T1707" t="s">
        <v>3289</v>
      </c>
      <c r="U1707" t="s">
        <v>3290</v>
      </c>
      <c r="V1707" t="s">
        <v>3293</v>
      </c>
      <c r="W1707" t="s">
        <v>3296</v>
      </c>
      <c r="X1707" t="s">
        <v>3300</v>
      </c>
      <c r="Y1707" t="s">
        <v>3309</v>
      </c>
      <c r="Z1707" t="s">
        <v>3311</v>
      </c>
      <c r="AA1707" t="s">
        <v>3312</v>
      </c>
    </row>
    <row r="1708" spans="1:27" x14ac:dyDescent="0.25">
      <c r="A1708" s="1">
        <v>45502</v>
      </c>
      <c r="B1708" t="s">
        <v>60</v>
      </c>
      <c r="C1708" t="s">
        <v>123</v>
      </c>
      <c r="D1708" t="s">
        <v>3329</v>
      </c>
      <c r="E1708" s="2">
        <f t="shared" si="182"/>
        <v>800</v>
      </c>
      <c r="F1708">
        <v>1</v>
      </c>
      <c r="G1708" s="2">
        <f t="shared" si="183"/>
        <v>800</v>
      </c>
      <c r="H1708" t="s">
        <v>138</v>
      </c>
      <c r="I1708" t="s">
        <v>141</v>
      </c>
      <c r="J1708" t="s">
        <v>1848</v>
      </c>
      <c r="K1708" t="s">
        <v>3282</v>
      </c>
      <c r="L1708">
        <v>1</v>
      </c>
      <c r="M1708">
        <v>0</v>
      </c>
      <c r="N1708" s="2">
        <f t="shared" si="184"/>
        <v>800</v>
      </c>
      <c r="O1708" s="2">
        <f t="shared" si="188"/>
        <v>3500</v>
      </c>
      <c r="P1708" s="2">
        <f t="shared" si="185"/>
        <v>3500</v>
      </c>
      <c r="Q1708" s="2">
        <f t="shared" si="186"/>
        <v>-2700</v>
      </c>
      <c r="R1708" s="3">
        <f t="shared" si="187"/>
        <v>-3.375</v>
      </c>
      <c r="S1708" t="s">
        <v>3285</v>
      </c>
      <c r="T1708" t="s">
        <v>3288</v>
      </c>
      <c r="U1708" t="s">
        <v>3291</v>
      </c>
      <c r="V1708" t="s">
        <v>3295</v>
      </c>
      <c r="W1708" t="s">
        <v>3296</v>
      </c>
      <c r="X1708" t="s">
        <v>3300</v>
      </c>
      <c r="Y1708" t="s">
        <v>3307</v>
      </c>
      <c r="Z1708" t="s">
        <v>3310</v>
      </c>
      <c r="AA1708" t="s">
        <v>3315</v>
      </c>
    </row>
    <row r="1709" spans="1:27" x14ac:dyDescent="0.25">
      <c r="A1709" s="1">
        <v>45502</v>
      </c>
      <c r="B1709" t="s">
        <v>89</v>
      </c>
      <c r="C1709" t="s">
        <v>133</v>
      </c>
      <c r="D1709" t="s">
        <v>3318</v>
      </c>
      <c r="E1709" s="2">
        <f t="shared" si="182"/>
        <v>4800</v>
      </c>
      <c r="F1709">
        <v>3</v>
      </c>
      <c r="G1709" s="2">
        <f t="shared" si="183"/>
        <v>14400</v>
      </c>
      <c r="H1709" t="s">
        <v>137</v>
      </c>
      <c r="I1709" t="s">
        <v>139</v>
      </c>
      <c r="J1709" t="s">
        <v>1849</v>
      </c>
      <c r="K1709" t="s">
        <v>3281</v>
      </c>
      <c r="L1709">
        <v>3</v>
      </c>
      <c r="M1709">
        <v>50</v>
      </c>
      <c r="N1709" s="2">
        <f t="shared" si="184"/>
        <v>14350</v>
      </c>
      <c r="O1709" s="2">
        <f t="shared" si="188"/>
        <v>900</v>
      </c>
      <c r="P1709" s="2">
        <f t="shared" si="185"/>
        <v>2700</v>
      </c>
      <c r="Q1709" s="2">
        <f t="shared" si="186"/>
        <v>11650</v>
      </c>
      <c r="R1709" s="3">
        <f t="shared" si="187"/>
        <v>0.81184668989547037</v>
      </c>
      <c r="S1709" t="s">
        <v>3285</v>
      </c>
      <c r="T1709" t="s">
        <v>3289</v>
      </c>
      <c r="U1709" t="s">
        <v>3291</v>
      </c>
      <c r="V1709" t="s">
        <v>3293</v>
      </c>
      <c r="W1709" t="s">
        <v>3296</v>
      </c>
      <c r="X1709" t="s">
        <v>3300</v>
      </c>
      <c r="Y1709" t="s">
        <v>3309</v>
      </c>
      <c r="Z1709" t="s">
        <v>3310</v>
      </c>
      <c r="AA1709" t="s">
        <v>3315</v>
      </c>
    </row>
    <row r="1710" spans="1:27" x14ac:dyDescent="0.25">
      <c r="A1710" s="1">
        <v>45503</v>
      </c>
      <c r="B1710" t="s">
        <v>98</v>
      </c>
      <c r="C1710" t="s">
        <v>126</v>
      </c>
      <c r="D1710" t="s">
        <v>3319</v>
      </c>
      <c r="E1710" s="2">
        <f t="shared" si="182"/>
        <v>1300</v>
      </c>
      <c r="F1710">
        <v>1</v>
      </c>
      <c r="G1710" s="2">
        <f t="shared" si="183"/>
        <v>1300</v>
      </c>
      <c r="H1710" t="s">
        <v>138</v>
      </c>
      <c r="I1710" t="s">
        <v>141</v>
      </c>
      <c r="J1710" t="s">
        <v>1850</v>
      </c>
      <c r="K1710" t="s">
        <v>3281</v>
      </c>
      <c r="L1710">
        <v>1</v>
      </c>
      <c r="M1710">
        <v>50</v>
      </c>
      <c r="N1710" s="2">
        <f t="shared" si="184"/>
        <v>1250</v>
      </c>
      <c r="O1710" s="2">
        <f t="shared" si="188"/>
        <v>2600</v>
      </c>
      <c r="P1710" s="2">
        <f t="shared" si="185"/>
        <v>2600</v>
      </c>
      <c r="Q1710" s="2">
        <f t="shared" si="186"/>
        <v>-1350</v>
      </c>
      <c r="R1710" s="3">
        <f t="shared" si="187"/>
        <v>-1.08</v>
      </c>
      <c r="S1710" t="s">
        <v>3284</v>
      </c>
      <c r="T1710" t="s">
        <v>3289</v>
      </c>
      <c r="U1710" t="s">
        <v>3291</v>
      </c>
      <c r="V1710" t="s">
        <v>3294</v>
      </c>
      <c r="W1710" t="s">
        <v>3296</v>
      </c>
      <c r="X1710" t="s">
        <v>3301</v>
      </c>
      <c r="Y1710" t="s">
        <v>3309</v>
      </c>
      <c r="Z1710" t="s">
        <v>3310</v>
      </c>
      <c r="AA1710" t="s">
        <v>3314</v>
      </c>
    </row>
    <row r="1711" spans="1:27" x14ac:dyDescent="0.25">
      <c r="A1711" s="1">
        <v>45503</v>
      </c>
      <c r="B1711" t="s">
        <v>70</v>
      </c>
      <c r="C1711" t="s">
        <v>134</v>
      </c>
      <c r="D1711" t="s">
        <v>3322</v>
      </c>
      <c r="E1711" s="2">
        <f t="shared" si="182"/>
        <v>3800</v>
      </c>
      <c r="F1711">
        <v>2</v>
      </c>
      <c r="G1711" s="2">
        <f t="shared" si="183"/>
        <v>7600</v>
      </c>
      <c r="H1711" t="s">
        <v>138</v>
      </c>
      <c r="I1711" t="s">
        <v>139</v>
      </c>
      <c r="J1711" t="s">
        <v>1851</v>
      </c>
      <c r="K1711" t="s">
        <v>3281</v>
      </c>
      <c r="L1711">
        <v>2</v>
      </c>
      <c r="M1711">
        <v>0</v>
      </c>
      <c r="N1711" s="2">
        <f t="shared" si="184"/>
        <v>7600</v>
      </c>
      <c r="O1711" s="2">
        <f t="shared" si="188"/>
        <v>2600</v>
      </c>
      <c r="P1711" s="2">
        <f t="shared" si="185"/>
        <v>5200</v>
      </c>
      <c r="Q1711" s="2">
        <f t="shared" si="186"/>
        <v>2400</v>
      </c>
      <c r="R1711" s="3">
        <f t="shared" si="187"/>
        <v>0.31578947368421051</v>
      </c>
      <c r="S1711" t="s">
        <v>3286</v>
      </c>
      <c r="T1711" t="s">
        <v>3288</v>
      </c>
      <c r="U1711" t="s">
        <v>3290</v>
      </c>
      <c r="V1711" t="s">
        <v>3294</v>
      </c>
      <c r="W1711" t="s">
        <v>3296</v>
      </c>
      <c r="X1711" t="s">
        <v>3301</v>
      </c>
      <c r="Y1711" t="s">
        <v>3308</v>
      </c>
      <c r="Z1711" t="s">
        <v>3311</v>
      </c>
      <c r="AA1711" t="s">
        <v>3312</v>
      </c>
    </row>
    <row r="1712" spans="1:27" x14ac:dyDescent="0.25">
      <c r="A1712" s="1">
        <v>45503</v>
      </c>
      <c r="B1712" t="s">
        <v>51</v>
      </c>
      <c r="C1712" t="s">
        <v>122</v>
      </c>
      <c r="D1712" t="s">
        <v>3322</v>
      </c>
      <c r="E1712" s="2">
        <f t="shared" si="182"/>
        <v>3800</v>
      </c>
      <c r="F1712">
        <v>5</v>
      </c>
      <c r="G1712" s="2">
        <f t="shared" si="183"/>
        <v>19000</v>
      </c>
      <c r="H1712" t="s">
        <v>138</v>
      </c>
      <c r="I1712" t="s">
        <v>140</v>
      </c>
      <c r="J1712" t="s">
        <v>1852</v>
      </c>
      <c r="K1712" t="s">
        <v>3281</v>
      </c>
      <c r="L1712">
        <v>5</v>
      </c>
      <c r="M1712">
        <v>0</v>
      </c>
      <c r="N1712" s="2">
        <f t="shared" si="184"/>
        <v>19000</v>
      </c>
      <c r="O1712" s="2">
        <f t="shared" si="188"/>
        <v>1300</v>
      </c>
      <c r="P1712" s="2">
        <f t="shared" si="185"/>
        <v>6500</v>
      </c>
      <c r="Q1712" s="2">
        <f t="shared" si="186"/>
        <v>12500</v>
      </c>
      <c r="R1712" s="3">
        <f t="shared" si="187"/>
        <v>0.65789473684210531</v>
      </c>
      <c r="S1712" t="s">
        <v>3285</v>
      </c>
      <c r="T1712" t="s">
        <v>3287</v>
      </c>
      <c r="U1712" t="s">
        <v>3290</v>
      </c>
      <c r="V1712" t="s">
        <v>3295</v>
      </c>
      <c r="W1712" t="s">
        <v>3296</v>
      </c>
      <c r="X1712" t="s">
        <v>3301</v>
      </c>
      <c r="Y1712" t="s">
        <v>3307</v>
      </c>
      <c r="Z1712" t="s">
        <v>3311</v>
      </c>
      <c r="AA1712" t="s">
        <v>3313</v>
      </c>
    </row>
    <row r="1713" spans="1:27" x14ac:dyDescent="0.25">
      <c r="A1713" s="1">
        <v>45503</v>
      </c>
      <c r="B1713" t="s">
        <v>61</v>
      </c>
      <c r="C1713" t="s">
        <v>123</v>
      </c>
      <c r="D1713" t="s">
        <v>3327</v>
      </c>
      <c r="E1713" s="2">
        <f t="shared" si="182"/>
        <v>2800</v>
      </c>
      <c r="F1713">
        <v>3</v>
      </c>
      <c r="G1713" s="2">
        <f t="shared" si="183"/>
        <v>8400</v>
      </c>
      <c r="H1713" t="s">
        <v>138</v>
      </c>
      <c r="I1713" t="s">
        <v>140</v>
      </c>
      <c r="J1713" t="s">
        <v>1853</v>
      </c>
      <c r="K1713" t="s">
        <v>3282</v>
      </c>
      <c r="L1713">
        <v>3</v>
      </c>
      <c r="M1713">
        <v>0</v>
      </c>
      <c r="N1713" s="2">
        <f t="shared" si="184"/>
        <v>8400</v>
      </c>
      <c r="O1713" s="2">
        <f t="shared" si="188"/>
        <v>4200</v>
      </c>
      <c r="P1713" s="2">
        <f t="shared" si="185"/>
        <v>12600</v>
      </c>
      <c r="Q1713" s="2">
        <f t="shared" si="186"/>
        <v>-4200</v>
      </c>
      <c r="R1713" s="3">
        <f t="shared" si="187"/>
        <v>-0.5</v>
      </c>
      <c r="S1713" t="s">
        <v>3286</v>
      </c>
      <c r="T1713" t="s">
        <v>3288</v>
      </c>
      <c r="U1713" t="s">
        <v>3291</v>
      </c>
      <c r="V1713" t="s">
        <v>3295</v>
      </c>
      <c r="W1713" t="s">
        <v>3296</v>
      </c>
      <c r="X1713" t="s">
        <v>3301</v>
      </c>
      <c r="Y1713" t="s">
        <v>3309</v>
      </c>
      <c r="Z1713" t="s">
        <v>3310</v>
      </c>
      <c r="AA1713" t="s">
        <v>3313</v>
      </c>
    </row>
    <row r="1714" spans="1:27" x14ac:dyDescent="0.25">
      <c r="A1714" s="1">
        <v>45503</v>
      </c>
      <c r="B1714" t="s">
        <v>68</v>
      </c>
      <c r="C1714" t="s">
        <v>130</v>
      </c>
      <c r="D1714" t="s">
        <v>3321</v>
      </c>
      <c r="E1714" s="2">
        <f t="shared" si="182"/>
        <v>5800</v>
      </c>
      <c r="F1714">
        <v>2</v>
      </c>
      <c r="G1714" s="2">
        <f t="shared" si="183"/>
        <v>11600</v>
      </c>
      <c r="H1714" t="s">
        <v>137</v>
      </c>
      <c r="I1714" t="s">
        <v>141</v>
      </c>
      <c r="J1714" t="s">
        <v>1854</v>
      </c>
      <c r="K1714" t="s">
        <v>3281</v>
      </c>
      <c r="L1714">
        <v>2</v>
      </c>
      <c r="M1714">
        <v>0</v>
      </c>
      <c r="N1714" s="2">
        <f t="shared" si="184"/>
        <v>11600</v>
      </c>
      <c r="O1714" s="2">
        <f t="shared" si="188"/>
        <v>1800</v>
      </c>
      <c r="P1714" s="2">
        <f t="shared" si="185"/>
        <v>3600</v>
      </c>
      <c r="Q1714" s="2">
        <f t="shared" si="186"/>
        <v>8000</v>
      </c>
      <c r="R1714" s="3">
        <f t="shared" si="187"/>
        <v>0.68965517241379315</v>
      </c>
      <c r="S1714" t="s">
        <v>3286</v>
      </c>
      <c r="T1714" t="s">
        <v>3288</v>
      </c>
      <c r="U1714" t="s">
        <v>3290</v>
      </c>
      <c r="V1714" t="s">
        <v>3293</v>
      </c>
      <c r="W1714" t="s">
        <v>3296</v>
      </c>
      <c r="X1714" t="s">
        <v>3301</v>
      </c>
      <c r="Y1714" t="s">
        <v>3308</v>
      </c>
      <c r="Z1714" t="s">
        <v>3311</v>
      </c>
      <c r="AA1714" t="s">
        <v>3314</v>
      </c>
    </row>
    <row r="1715" spans="1:27" x14ac:dyDescent="0.25">
      <c r="A1715" s="1">
        <v>45503</v>
      </c>
      <c r="B1715" t="s">
        <v>79</v>
      </c>
      <c r="C1715" t="s">
        <v>127</v>
      </c>
      <c r="D1715" t="s">
        <v>3320</v>
      </c>
      <c r="E1715" s="2">
        <f t="shared" si="182"/>
        <v>2800</v>
      </c>
      <c r="F1715">
        <v>1</v>
      </c>
      <c r="G1715" s="2">
        <f t="shared" si="183"/>
        <v>2800</v>
      </c>
      <c r="H1715" t="s">
        <v>138</v>
      </c>
      <c r="I1715" t="s">
        <v>139</v>
      </c>
      <c r="J1715" t="s">
        <v>1855</v>
      </c>
      <c r="K1715" t="s">
        <v>3281</v>
      </c>
      <c r="L1715">
        <v>1</v>
      </c>
      <c r="M1715">
        <v>50</v>
      </c>
      <c r="N1715" s="2">
        <f t="shared" si="184"/>
        <v>2750</v>
      </c>
      <c r="O1715" s="2">
        <f t="shared" si="188"/>
        <v>1800</v>
      </c>
      <c r="P1715" s="2">
        <f t="shared" si="185"/>
        <v>1800</v>
      </c>
      <c r="Q1715" s="2">
        <f t="shared" si="186"/>
        <v>950</v>
      </c>
      <c r="R1715" s="3">
        <f t="shared" si="187"/>
        <v>0.34545454545454546</v>
      </c>
      <c r="S1715" t="s">
        <v>3286</v>
      </c>
      <c r="T1715" t="s">
        <v>3289</v>
      </c>
      <c r="U1715" t="s">
        <v>3290</v>
      </c>
      <c r="V1715" t="s">
        <v>3295</v>
      </c>
      <c r="W1715" t="s">
        <v>3296</v>
      </c>
      <c r="X1715" t="s">
        <v>3301</v>
      </c>
      <c r="Y1715" t="s">
        <v>3308</v>
      </c>
      <c r="Z1715" t="s">
        <v>3310</v>
      </c>
      <c r="AA1715" t="s">
        <v>3314</v>
      </c>
    </row>
    <row r="1716" spans="1:27" x14ac:dyDescent="0.25">
      <c r="A1716" s="1">
        <v>45503</v>
      </c>
      <c r="B1716" t="s">
        <v>74</v>
      </c>
      <c r="C1716" t="s">
        <v>133</v>
      </c>
      <c r="D1716" t="s">
        <v>3320</v>
      </c>
      <c r="E1716" s="2">
        <f t="shared" si="182"/>
        <v>2800</v>
      </c>
      <c r="F1716">
        <v>5</v>
      </c>
      <c r="G1716" s="2">
        <f t="shared" si="183"/>
        <v>14000</v>
      </c>
      <c r="H1716" t="s">
        <v>138</v>
      </c>
      <c r="I1716" t="s">
        <v>139</v>
      </c>
      <c r="J1716" t="s">
        <v>1856</v>
      </c>
      <c r="K1716" t="s">
        <v>3281</v>
      </c>
      <c r="L1716">
        <v>5</v>
      </c>
      <c r="M1716">
        <v>0</v>
      </c>
      <c r="N1716" s="2">
        <f t="shared" si="184"/>
        <v>14000</v>
      </c>
      <c r="O1716" s="2">
        <f t="shared" si="188"/>
        <v>5000</v>
      </c>
      <c r="P1716" s="2">
        <f t="shared" si="185"/>
        <v>25000</v>
      </c>
      <c r="Q1716" s="2">
        <f t="shared" si="186"/>
        <v>-11000</v>
      </c>
      <c r="R1716" s="3">
        <f t="shared" si="187"/>
        <v>-0.7857142857142857</v>
      </c>
      <c r="S1716" t="s">
        <v>3285</v>
      </c>
      <c r="T1716" t="s">
        <v>3288</v>
      </c>
      <c r="U1716" t="s">
        <v>3291</v>
      </c>
      <c r="V1716" t="s">
        <v>3294</v>
      </c>
      <c r="W1716" t="s">
        <v>3296</v>
      </c>
      <c r="X1716" t="s">
        <v>3301</v>
      </c>
      <c r="Y1716" t="s">
        <v>3307</v>
      </c>
      <c r="Z1716" t="s">
        <v>3310</v>
      </c>
      <c r="AA1716" t="s">
        <v>3315</v>
      </c>
    </row>
    <row r="1717" spans="1:27" x14ac:dyDescent="0.25">
      <c r="A1717" s="1">
        <v>45503</v>
      </c>
      <c r="B1717" t="s">
        <v>27</v>
      </c>
      <c r="C1717" t="s">
        <v>131</v>
      </c>
      <c r="D1717" t="s">
        <v>3317</v>
      </c>
      <c r="E1717" s="2">
        <f t="shared" si="182"/>
        <v>6800</v>
      </c>
      <c r="F1717">
        <v>5</v>
      </c>
      <c r="G1717" s="2">
        <f t="shared" si="183"/>
        <v>34000</v>
      </c>
      <c r="H1717" t="s">
        <v>138</v>
      </c>
      <c r="I1717" t="s">
        <v>141</v>
      </c>
      <c r="J1717" t="s">
        <v>1857</v>
      </c>
      <c r="K1717" t="s">
        <v>3281</v>
      </c>
      <c r="L1717">
        <v>5</v>
      </c>
      <c r="M1717">
        <v>0</v>
      </c>
      <c r="N1717" s="2">
        <f t="shared" si="184"/>
        <v>34000</v>
      </c>
      <c r="O1717" s="2">
        <f t="shared" si="188"/>
        <v>5000</v>
      </c>
      <c r="P1717" s="2">
        <f t="shared" si="185"/>
        <v>25000</v>
      </c>
      <c r="Q1717" s="2">
        <f t="shared" si="186"/>
        <v>9000</v>
      </c>
      <c r="R1717" s="3">
        <f t="shared" si="187"/>
        <v>0.26470588235294118</v>
      </c>
      <c r="S1717" t="s">
        <v>3284</v>
      </c>
      <c r="T1717" t="s">
        <v>3287</v>
      </c>
      <c r="U1717" t="s">
        <v>3290</v>
      </c>
      <c r="V1717" t="s">
        <v>3293</v>
      </c>
      <c r="W1717" t="s">
        <v>3296</v>
      </c>
      <c r="X1717" t="s">
        <v>3301</v>
      </c>
      <c r="Y1717" t="s">
        <v>3309</v>
      </c>
      <c r="Z1717" t="s">
        <v>3311</v>
      </c>
      <c r="AA1717" t="s">
        <v>3314</v>
      </c>
    </row>
    <row r="1718" spans="1:27" x14ac:dyDescent="0.25">
      <c r="A1718" s="1">
        <v>45503</v>
      </c>
      <c r="B1718" t="s">
        <v>62</v>
      </c>
      <c r="C1718" t="s">
        <v>124</v>
      </c>
      <c r="D1718" t="s">
        <v>3317</v>
      </c>
      <c r="E1718" s="2">
        <f t="shared" si="182"/>
        <v>6800</v>
      </c>
      <c r="F1718">
        <v>3</v>
      </c>
      <c r="G1718" s="2">
        <f t="shared" si="183"/>
        <v>20400</v>
      </c>
      <c r="H1718" t="s">
        <v>137</v>
      </c>
      <c r="I1718" t="s">
        <v>140</v>
      </c>
      <c r="J1718" t="s">
        <v>1858</v>
      </c>
      <c r="K1718" t="s">
        <v>3281</v>
      </c>
      <c r="L1718">
        <v>3</v>
      </c>
      <c r="M1718">
        <v>0</v>
      </c>
      <c r="N1718" s="2">
        <f t="shared" si="184"/>
        <v>20400</v>
      </c>
      <c r="O1718" s="2">
        <f t="shared" si="188"/>
        <v>4200</v>
      </c>
      <c r="P1718" s="2">
        <f t="shared" si="185"/>
        <v>12600</v>
      </c>
      <c r="Q1718" s="2">
        <f t="shared" si="186"/>
        <v>7800</v>
      </c>
      <c r="R1718" s="3">
        <f t="shared" si="187"/>
        <v>0.38235294117647056</v>
      </c>
      <c r="S1718" t="s">
        <v>3284</v>
      </c>
      <c r="T1718" t="s">
        <v>3289</v>
      </c>
      <c r="U1718" t="s">
        <v>3291</v>
      </c>
      <c r="V1718" t="s">
        <v>3294</v>
      </c>
      <c r="W1718" t="s">
        <v>3296</v>
      </c>
      <c r="X1718" t="s">
        <v>3301</v>
      </c>
      <c r="Y1718" t="s">
        <v>3308</v>
      </c>
      <c r="Z1718" t="s">
        <v>3310</v>
      </c>
      <c r="AA1718" t="s">
        <v>3314</v>
      </c>
    </row>
    <row r="1719" spans="1:27" x14ac:dyDescent="0.25">
      <c r="A1719" s="1">
        <v>45503</v>
      </c>
      <c r="B1719" t="s">
        <v>113</v>
      </c>
      <c r="C1719" t="s">
        <v>132</v>
      </c>
      <c r="D1719" t="s">
        <v>3321</v>
      </c>
      <c r="E1719" s="2">
        <f t="shared" si="182"/>
        <v>5800</v>
      </c>
      <c r="F1719">
        <v>5</v>
      </c>
      <c r="G1719" s="2">
        <f t="shared" si="183"/>
        <v>29000</v>
      </c>
      <c r="H1719" t="s">
        <v>136</v>
      </c>
      <c r="I1719" t="s">
        <v>141</v>
      </c>
      <c r="J1719" t="s">
        <v>1859</v>
      </c>
      <c r="K1719" t="s">
        <v>3281</v>
      </c>
      <c r="L1719">
        <v>5</v>
      </c>
      <c r="M1719">
        <v>100</v>
      </c>
      <c r="N1719" s="2">
        <f t="shared" si="184"/>
        <v>28900</v>
      </c>
      <c r="O1719" s="2">
        <f t="shared" si="188"/>
        <v>2600</v>
      </c>
      <c r="P1719" s="2">
        <f t="shared" si="185"/>
        <v>13000</v>
      </c>
      <c r="Q1719" s="2">
        <f t="shared" si="186"/>
        <v>15900</v>
      </c>
      <c r="R1719" s="3">
        <f t="shared" si="187"/>
        <v>0.55017301038062283</v>
      </c>
      <c r="S1719" t="s">
        <v>3286</v>
      </c>
      <c r="T1719" t="s">
        <v>3287</v>
      </c>
      <c r="U1719" t="s">
        <v>3290</v>
      </c>
      <c r="V1719" t="s">
        <v>3293</v>
      </c>
      <c r="W1719" t="s">
        <v>3296</v>
      </c>
      <c r="X1719" t="s">
        <v>3301</v>
      </c>
      <c r="Y1719" t="s">
        <v>3309</v>
      </c>
      <c r="Z1719" t="s">
        <v>3311</v>
      </c>
      <c r="AA1719" t="s">
        <v>3315</v>
      </c>
    </row>
    <row r="1720" spans="1:27" x14ac:dyDescent="0.25">
      <c r="A1720" s="1">
        <v>45503</v>
      </c>
      <c r="B1720" t="s">
        <v>55</v>
      </c>
      <c r="C1720" t="s">
        <v>132</v>
      </c>
      <c r="D1720" t="s">
        <v>3322</v>
      </c>
      <c r="E1720" s="2">
        <f t="shared" si="182"/>
        <v>3800</v>
      </c>
      <c r="F1720">
        <v>1</v>
      </c>
      <c r="G1720" s="2">
        <f t="shared" si="183"/>
        <v>3800</v>
      </c>
      <c r="H1720" t="s">
        <v>137</v>
      </c>
      <c r="I1720" t="s">
        <v>141</v>
      </c>
      <c r="J1720" t="s">
        <v>1860</v>
      </c>
      <c r="K1720" t="s">
        <v>3281</v>
      </c>
      <c r="L1720">
        <v>1</v>
      </c>
      <c r="M1720">
        <v>0</v>
      </c>
      <c r="N1720" s="2">
        <f t="shared" si="184"/>
        <v>3800</v>
      </c>
      <c r="O1720" s="2">
        <f t="shared" si="188"/>
        <v>1800</v>
      </c>
      <c r="P1720" s="2">
        <f t="shared" si="185"/>
        <v>1800</v>
      </c>
      <c r="Q1720" s="2">
        <f t="shared" si="186"/>
        <v>2000</v>
      </c>
      <c r="R1720" s="3">
        <f t="shared" si="187"/>
        <v>0.52631578947368418</v>
      </c>
      <c r="S1720" t="s">
        <v>3285</v>
      </c>
      <c r="T1720" t="s">
        <v>3287</v>
      </c>
      <c r="U1720" t="s">
        <v>3290</v>
      </c>
      <c r="V1720" t="s">
        <v>3295</v>
      </c>
      <c r="W1720" t="s">
        <v>3296</v>
      </c>
      <c r="X1720" t="s">
        <v>3301</v>
      </c>
      <c r="Y1720" t="s">
        <v>3307</v>
      </c>
      <c r="Z1720" t="s">
        <v>3311</v>
      </c>
      <c r="AA1720" t="s">
        <v>3312</v>
      </c>
    </row>
    <row r="1721" spans="1:27" x14ac:dyDescent="0.25">
      <c r="A1721" s="1">
        <v>45504</v>
      </c>
      <c r="B1721" t="s">
        <v>101</v>
      </c>
      <c r="C1721" t="s">
        <v>125</v>
      </c>
      <c r="D1721" t="s">
        <v>3320</v>
      </c>
      <c r="E1721" s="2">
        <f t="shared" si="182"/>
        <v>2800</v>
      </c>
      <c r="F1721">
        <v>4</v>
      </c>
      <c r="G1721" s="2">
        <f t="shared" si="183"/>
        <v>11200</v>
      </c>
      <c r="H1721" t="s">
        <v>138</v>
      </c>
      <c r="I1721" t="s">
        <v>141</v>
      </c>
      <c r="J1721" t="s">
        <v>1861</v>
      </c>
      <c r="K1721" t="s">
        <v>3281</v>
      </c>
      <c r="L1721">
        <v>4</v>
      </c>
      <c r="M1721">
        <v>0</v>
      </c>
      <c r="N1721" s="2">
        <f t="shared" si="184"/>
        <v>11200</v>
      </c>
      <c r="O1721" s="2">
        <f t="shared" si="188"/>
        <v>4200</v>
      </c>
      <c r="P1721" s="2">
        <f t="shared" si="185"/>
        <v>16800</v>
      </c>
      <c r="Q1721" s="2">
        <f t="shared" si="186"/>
        <v>-5600</v>
      </c>
      <c r="R1721" s="3">
        <f t="shared" si="187"/>
        <v>-0.5</v>
      </c>
      <c r="S1721" t="s">
        <v>3285</v>
      </c>
      <c r="T1721" t="s">
        <v>3289</v>
      </c>
      <c r="U1721" t="s">
        <v>3290</v>
      </c>
      <c r="V1721" t="s">
        <v>3294</v>
      </c>
      <c r="W1721" t="s">
        <v>3296</v>
      </c>
      <c r="X1721" t="s">
        <v>3302</v>
      </c>
      <c r="Y1721" t="s">
        <v>3308</v>
      </c>
      <c r="Z1721" t="s">
        <v>3311</v>
      </c>
      <c r="AA1721" t="s">
        <v>3313</v>
      </c>
    </row>
    <row r="1722" spans="1:27" x14ac:dyDescent="0.25">
      <c r="A1722" s="1">
        <v>45504</v>
      </c>
      <c r="B1722" t="s">
        <v>86</v>
      </c>
      <c r="C1722" t="s">
        <v>135</v>
      </c>
      <c r="D1722" t="s">
        <v>3321</v>
      </c>
      <c r="E1722" s="2">
        <f t="shared" si="182"/>
        <v>5800</v>
      </c>
      <c r="F1722">
        <v>5</v>
      </c>
      <c r="G1722" s="2">
        <f t="shared" si="183"/>
        <v>29000</v>
      </c>
      <c r="H1722" t="s">
        <v>136</v>
      </c>
      <c r="I1722" t="s">
        <v>140</v>
      </c>
      <c r="J1722" t="s">
        <v>1862</v>
      </c>
      <c r="K1722" t="s">
        <v>3281</v>
      </c>
      <c r="L1722">
        <v>5</v>
      </c>
      <c r="M1722">
        <v>0</v>
      </c>
      <c r="N1722" s="2">
        <f t="shared" si="184"/>
        <v>29000</v>
      </c>
      <c r="O1722" s="2">
        <f t="shared" si="188"/>
        <v>3500</v>
      </c>
      <c r="P1722" s="2">
        <f t="shared" si="185"/>
        <v>17500</v>
      </c>
      <c r="Q1722" s="2">
        <f t="shared" si="186"/>
        <v>11500</v>
      </c>
      <c r="R1722" s="3">
        <f t="shared" si="187"/>
        <v>0.39655172413793105</v>
      </c>
      <c r="S1722" t="s">
        <v>3285</v>
      </c>
      <c r="T1722" t="s">
        <v>3287</v>
      </c>
      <c r="U1722" t="s">
        <v>3291</v>
      </c>
      <c r="V1722" t="s">
        <v>3292</v>
      </c>
      <c r="W1722" t="s">
        <v>3296</v>
      </c>
      <c r="X1722" t="s">
        <v>3302</v>
      </c>
      <c r="Y1722" t="s">
        <v>3308</v>
      </c>
      <c r="Z1722" t="s">
        <v>3311</v>
      </c>
      <c r="AA1722" t="s">
        <v>3313</v>
      </c>
    </row>
    <row r="1723" spans="1:27" x14ac:dyDescent="0.25">
      <c r="A1723" s="1">
        <v>45504</v>
      </c>
      <c r="B1723" t="s">
        <v>108</v>
      </c>
      <c r="C1723" t="s">
        <v>127</v>
      </c>
      <c r="D1723" t="s">
        <v>3318</v>
      </c>
      <c r="E1723" s="2">
        <f t="shared" si="182"/>
        <v>4800</v>
      </c>
      <c r="F1723">
        <v>4</v>
      </c>
      <c r="G1723" s="2">
        <f t="shared" si="183"/>
        <v>19200</v>
      </c>
      <c r="H1723" t="s">
        <v>137</v>
      </c>
      <c r="I1723" t="s">
        <v>141</v>
      </c>
      <c r="J1723" t="s">
        <v>1863</v>
      </c>
      <c r="K1723" t="s">
        <v>3281</v>
      </c>
      <c r="L1723">
        <v>4</v>
      </c>
      <c r="M1723">
        <v>0</v>
      </c>
      <c r="N1723" s="2">
        <f t="shared" si="184"/>
        <v>19200</v>
      </c>
      <c r="O1723" s="2">
        <f t="shared" si="188"/>
        <v>4200</v>
      </c>
      <c r="P1723" s="2">
        <f t="shared" si="185"/>
        <v>16800</v>
      </c>
      <c r="Q1723" s="2">
        <f t="shared" si="186"/>
        <v>2400</v>
      </c>
      <c r="R1723" s="3">
        <f t="shared" si="187"/>
        <v>0.125</v>
      </c>
      <c r="S1723" t="s">
        <v>3286</v>
      </c>
      <c r="T1723" t="s">
        <v>3287</v>
      </c>
      <c r="U1723" t="s">
        <v>3290</v>
      </c>
      <c r="V1723" t="s">
        <v>3292</v>
      </c>
      <c r="W1723" t="s">
        <v>3296</v>
      </c>
      <c r="X1723" t="s">
        <v>3302</v>
      </c>
      <c r="Y1723" t="s">
        <v>3309</v>
      </c>
      <c r="Z1723" t="s">
        <v>3311</v>
      </c>
      <c r="AA1723" t="s">
        <v>3314</v>
      </c>
    </row>
    <row r="1724" spans="1:27" x14ac:dyDescent="0.25">
      <c r="A1724" s="1">
        <v>45504</v>
      </c>
      <c r="B1724" t="s">
        <v>107</v>
      </c>
      <c r="C1724" t="s">
        <v>127</v>
      </c>
      <c r="D1724" t="s">
        <v>3321</v>
      </c>
      <c r="E1724" s="2">
        <f t="shared" si="182"/>
        <v>5800</v>
      </c>
      <c r="F1724">
        <v>4</v>
      </c>
      <c r="G1724" s="2">
        <f t="shared" si="183"/>
        <v>23200</v>
      </c>
      <c r="H1724" t="s">
        <v>136</v>
      </c>
      <c r="I1724" t="s">
        <v>141</v>
      </c>
      <c r="J1724" t="s">
        <v>1864</v>
      </c>
      <c r="K1724" t="s">
        <v>3281</v>
      </c>
      <c r="L1724">
        <v>4</v>
      </c>
      <c r="M1724">
        <v>0</v>
      </c>
      <c r="N1724" s="2">
        <f t="shared" si="184"/>
        <v>23200</v>
      </c>
      <c r="O1724" s="2">
        <f t="shared" si="188"/>
        <v>1800</v>
      </c>
      <c r="P1724" s="2">
        <f t="shared" si="185"/>
        <v>7200</v>
      </c>
      <c r="Q1724" s="2">
        <f t="shared" si="186"/>
        <v>16000</v>
      </c>
      <c r="R1724" s="3">
        <f t="shared" si="187"/>
        <v>0.68965517241379315</v>
      </c>
      <c r="S1724" t="s">
        <v>3284</v>
      </c>
      <c r="T1724" t="s">
        <v>3287</v>
      </c>
      <c r="U1724" t="s">
        <v>3291</v>
      </c>
      <c r="V1724" t="s">
        <v>3292</v>
      </c>
      <c r="W1724" t="s">
        <v>3296</v>
      </c>
      <c r="X1724" t="s">
        <v>3302</v>
      </c>
      <c r="Y1724" t="s">
        <v>3309</v>
      </c>
      <c r="Z1724" t="s">
        <v>3310</v>
      </c>
      <c r="AA1724" t="s">
        <v>3314</v>
      </c>
    </row>
    <row r="1725" spans="1:27" x14ac:dyDescent="0.25">
      <c r="A1725" s="1">
        <v>45505</v>
      </c>
      <c r="B1725" t="s">
        <v>89</v>
      </c>
      <c r="C1725" t="s">
        <v>127</v>
      </c>
      <c r="D1725" t="s">
        <v>3320</v>
      </c>
      <c r="E1725" s="2">
        <f t="shared" si="182"/>
        <v>2800</v>
      </c>
      <c r="F1725">
        <v>3</v>
      </c>
      <c r="G1725" s="2">
        <f t="shared" si="183"/>
        <v>8400</v>
      </c>
      <c r="H1725" t="s">
        <v>137</v>
      </c>
      <c r="I1725" t="s">
        <v>139</v>
      </c>
      <c r="J1725" t="s">
        <v>1865</v>
      </c>
      <c r="K1725" t="s">
        <v>3281</v>
      </c>
      <c r="L1725">
        <v>3</v>
      </c>
      <c r="M1725">
        <v>0</v>
      </c>
      <c r="N1725" s="2">
        <f t="shared" si="184"/>
        <v>8400</v>
      </c>
      <c r="O1725" s="2">
        <f t="shared" si="188"/>
        <v>4200</v>
      </c>
      <c r="P1725" s="2">
        <f t="shared" si="185"/>
        <v>12600</v>
      </c>
      <c r="Q1725" s="2">
        <f t="shared" si="186"/>
        <v>-4200</v>
      </c>
      <c r="R1725" s="3">
        <f t="shared" si="187"/>
        <v>-0.5</v>
      </c>
      <c r="S1725" t="s">
        <v>3284</v>
      </c>
      <c r="T1725" t="s">
        <v>3287</v>
      </c>
      <c r="U1725" t="s">
        <v>3291</v>
      </c>
      <c r="V1725" t="s">
        <v>3293</v>
      </c>
      <c r="W1725" t="s">
        <v>3296</v>
      </c>
      <c r="X1725" t="s">
        <v>3303</v>
      </c>
      <c r="Y1725" t="s">
        <v>3309</v>
      </c>
      <c r="Z1725" t="s">
        <v>3310</v>
      </c>
      <c r="AA1725" t="s">
        <v>3314</v>
      </c>
    </row>
    <row r="1726" spans="1:27" x14ac:dyDescent="0.25">
      <c r="A1726" s="1">
        <v>45505</v>
      </c>
      <c r="B1726" t="s">
        <v>85</v>
      </c>
      <c r="C1726" t="s">
        <v>132</v>
      </c>
      <c r="D1726" t="s">
        <v>3321</v>
      </c>
      <c r="E1726" s="2">
        <f t="shared" si="182"/>
        <v>5800</v>
      </c>
      <c r="F1726">
        <v>4</v>
      </c>
      <c r="G1726" s="2">
        <f t="shared" si="183"/>
        <v>23200</v>
      </c>
      <c r="H1726" t="s">
        <v>138</v>
      </c>
      <c r="I1726" t="s">
        <v>141</v>
      </c>
      <c r="J1726" t="s">
        <v>1866</v>
      </c>
      <c r="K1726" t="s">
        <v>3281</v>
      </c>
      <c r="L1726">
        <v>4</v>
      </c>
      <c r="M1726">
        <v>0</v>
      </c>
      <c r="N1726" s="2">
        <f t="shared" si="184"/>
        <v>23200</v>
      </c>
      <c r="O1726" s="2">
        <f t="shared" si="188"/>
        <v>5000</v>
      </c>
      <c r="P1726" s="2">
        <f t="shared" si="185"/>
        <v>20000</v>
      </c>
      <c r="Q1726" s="2">
        <f t="shared" si="186"/>
        <v>3200</v>
      </c>
      <c r="R1726" s="3">
        <f t="shared" si="187"/>
        <v>0.13793103448275862</v>
      </c>
      <c r="S1726" t="s">
        <v>3284</v>
      </c>
      <c r="T1726" t="s">
        <v>3287</v>
      </c>
      <c r="U1726" t="s">
        <v>3291</v>
      </c>
      <c r="V1726" t="s">
        <v>3294</v>
      </c>
      <c r="W1726" t="s">
        <v>3296</v>
      </c>
      <c r="X1726" t="s">
        <v>3303</v>
      </c>
      <c r="Y1726" t="s">
        <v>3307</v>
      </c>
      <c r="Z1726" t="s">
        <v>3310</v>
      </c>
      <c r="AA1726" t="s">
        <v>3315</v>
      </c>
    </row>
    <row r="1727" spans="1:27" x14ac:dyDescent="0.25">
      <c r="A1727" s="1">
        <v>45505</v>
      </c>
      <c r="B1727" t="s">
        <v>79</v>
      </c>
      <c r="C1727" t="s">
        <v>126</v>
      </c>
      <c r="D1727" t="s">
        <v>3317</v>
      </c>
      <c r="E1727" s="2">
        <f t="shared" si="182"/>
        <v>6800</v>
      </c>
      <c r="F1727">
        <v>2</v>
      </c>
      <c r="G1727" s="2">
        <f t="shared" si="183"/>
        <v>13600</v>
      </c>
      <c r="H1727" t="s">
        <v>138</v>
      </c>
      <c r="I1727" t="s">
        <v>140</v>
      </c>
      <c r="J1727" t="s">
        <v>1867</v>
      </c>
      <c r="K1727" t="s">
        <v>3281</v>
      </c>
      <c r="L1727">
        <v>2</v>
      </c>
      <c r="M1727">
        <v>0</v>
      </c>
      <c r="N1727" s="2">
        <f t="shared" si="184"/>
        <v>13600</v>
      </c>
      <c r="O1727" s="2">
        <f t="shared" si="188"/>
        <v>5000</v>
      </c>
      <c r="P1727" s="2">
        <f t="shared" si="185"/>
        <v>10000</v>
      </c>
      <c r="Q1727" s="2">
        <f t="shared" si="186"/>
        <v>3600</v>
      </c>
      <c r="R1727" s="3">
        <f t="shared" si="187"/>
        <v>0.26470588235294118</v>
      </c>
      <c r="S1727" t="s">
        <v>3286</v>
      </c>
      <c r="T1727" t="s">
        <v>3289</v>
      </c>
      <c r="U1727" t="s">
        <v>3290</v>
      </c>
      <c r="V1727" t="s">
        <v>3292</v>
      </c>
      <c r="W1727" t="s">
        <v>3296</v>
      </c>
      <c r="X1727" t="s">
        <v>3303</v>
      </c>
      <c r="Y1727" t="s">
        <v>3307</v>
      </c>
      <c r="Z1727" t="s">
        <v>3311</v>
      </c>
      <c r="AA1727" t="s">
        <v>3314</v>
      </c>
    </row>
    <row r="1728" spans="1:27" x14ac:dyDescent="0.25">
      <c r="A1728" s="1">
        <v>45505</v>
      </c>
      <c r="B1728" t="s">
        <v>121</v>
      </c>
      <c r="C1728" t="s">
        <v>131</v>
      </c>
      <c r="D1728" t="s">
        <v>3317</v>
      </c>
      <c r="E1728" s="2">
        <f t="shared" si="182"/>
        <v>6800</v>
      </c>
      <c r="F1728">
        <v>2</v>
      </c>
      <c r="G1728" s="2">
        <f t="shared" si="183"/>
        <v>13600</v>
      </c>
      <c r="H1728" t="s">
        <v>137</v>
      </c>
      <c r="I1728" t="s">
        <v>139</v>
      </c>
      <c r="J1728" t="s">
        <v>1868</v>
      </c>
      <c r="K1728" t="s">
        <v>3281</v>
      </c>
      <c r="L1728">
        <v>2</v>
      </c>
      <c r="M1728">
        <v>0</v>
      </c>
      <c r="N1728" s="2">
        <f t="shared" si="184"/>
        <v>13600</v>
      </c>
      <c r="O1728" s="2">
        <f t="shared" si="188"/>
        <v>1800</v>
      </c>
      <c r="P1728" s="2">
        <f t="shared" si="185"/>
        <v>3600</v>
      </c>
      <c r="Q1728" s="2">
        <f t="shared" si="186"/>
        <v>10000</v>
      </c>
      <c r="R1728" s="3">
        <f t="shared" si="187"/>
        <v>0.73529411764705888</v>
      </c>
      <c r="S1728" t="s">
        <v>3286</v>
      </c>
      <c r="T1728" t="s">
        <v>3287</v>
      </c>
      <c r="U1728" t="s">
        <v>3290</v>
      </c>
      <c r="V1728" t="s">
        <v>3292</v>
      </c>
      <c r="W1728" t="s">
        <v>3296</v>
      </c>
      <c r="X1728" t="s">
        <v>3303</v>
      </c>
      <c r="Y1728" t="s">
        <v>3309</v>
      </c>
      <c r="Z1728" t="s">
        <v>3310</v>
      </c>
      <c r="AA1728" t="s">
        <v>3315</v>
      </c>
    </row>
    <row r="1729" spans="1:27" x14ac:dyDescent="0.25">
      <c r="A1729" s="1">
        <v>45505</v>
      </c>
      <c r="B1729" t="s">
        <v>84</v>
      </c>
      <c r="C1729" t="s">
        <v>133</v>
      </c>
      <c r="D1729" t="s">
        <v>3320</v>
      </c>
      <c r="E1729" s="2">
        <f t="shared" si="182"/>
        <v>2800</v>
      </c>
      <c r="F1729">
        <v>2</v>
      </c>
      <c r="G1729" s="2">
        <f t="shared" si="183"/>
        <v>5600</v>
      </c>
      <c r="H1729" t="s">
        <v>138</v>
      </c>
      <c r="I1729" t="s">
        <v>140</v>
      </c>
      <c r="J1729" t="s">
        <v>1869</v>
      </c>
      <c r="K1729" t="s">
        <v>3281</v>
      </c>
      <c r="L1729">
        <v>2</v>
      </c>
      <c r="M1729">
        <v>0</v>
      </c>
      <c r="N1729" s="2">
        <f t="shared" si="184"/>
        <v>5600</v>
      </c>
      <c r="O1729" s="2">
        <f t="shared" si="188"/>
        <v>2600</v>
      </c>
      <c r="P1729" s="2">
        <f t="shared" si="185"/>
        <v>5200</v>
      </c>
      <c r="Q1729" s="2">
        <f t="shared" si="186"/>
        <v>400</v>
      </c>
      <c r="R1729" s="3">
        <f t="shared" si="187"/>
        <v>7.1428571428571425E-2</v>
      </c>
      <c r="S1729" t="s">
        <v>3284</v>
      </c>
      <c r="T1729" t="s">
        <v>3288</v>
      </c>
      <c r="U1729" t="s">
        <v>3290</v>
      </c>
      <c r="V1729" t="s">
        <v>3294</v>
      </c>
      <c r="W1729" t="s">
        <v>3296</v>
      </c>
      <c r="X1729" t="s">
        <v>3303</v>
      </c>
      <c r="Y1729" t="s">
        <v>3309</v>
      </c>
      <c r="Z1729" t="s">
        <v>3310</v>
      </c>
      <c r="AA1729" t="s">
        <v>3313</v>
      </c>
    </row>
    <row r="1730" spans="1:27" x14ac:dyDescent="0.25">
      <c r="A1730" s="1">
        <v>45505</v>
      </c>
      <c r="B1730" t="s">
        <v>121</v>
      </c>
      <c r="C1730" t="s">
        <v>127</v>
      </c>
      <c r="D1730" t="s">
        <v>3322</v>
      </c>
      <c r="E1730" s="2">
        <f t="shared" ref="E1730:E1793" si="189">IF(AND(C1730="Cinnamon Rolls", D1730="Large Pack"), 1500,
IF(AND(C1730="Cinnamon Rolls", D1730="Small Pack"), 800,
IF(AND(C1730="Cinnamon Rolls", D1730="Party Pack"), 2800,
IF(D1730="500g",1300,
IF(D1730="1000g",2800,
IF(D1730="1500g",3800,
IF(D1730="2000g",4800,
IF(D1730="2500g",5800,
IF(D1730="3000g",6800,"")))))))))</f>
        <v>3800</v>
      </c>
      <c r="F1730">
        <v>1</v>
      </c>
      <c r="G1730" s="2">
        <f t="shared" ref="G1730:G1793" si="190">F1730*E1730</f>
        <v>3800</v>
      </c>
      <c r="H1730" t="s">
        <v>138</v>
      </c>
      <c r="I1730" t="s">
        <v>139</v>
      </c>
      <c r="J1730" t="s">
        <v>1870</v>
      </c>
      <c r="K1730" t="s">
        <v>3281</v>
      </c>
      <c r="L1730">
        <v>1</v>
      </c>
      <c r="M1730">
        <v>0</v>
      </c>
      <c r="N1730" s="2">
        <f t="shared" ref="N1730:N1793" si="191">G1730-M1730</f>
        <v>3800</v>
      </c>
      <c r="O1730" s="2">
        <f t="shared" si="188"/>
        <v>4200</v>
      </c>
      <c r="P1730" s="2">
        <f t="shared" ref="P1730:P1793" si="192">L1730*O1730</f>
        <v>4200</v>
      </c>
      <c r="Q1730" s="2">
        <f t="shared" ref="Q1730:Q1793" si="193">N1730-P1730</f>
        <v>-400</v>
      </c>
      <c r="R1730" s="3">
        <f t="shared" ref="R1730:R1793" si="194">Q1730/N1730*100%</f>
        <v>-0.10526315789473684</v>
      </c>
      <c r="S1730" t="s">
        <v>3284</v>
      </c>
      <c r="T1730" t="s">
        <v>3288</v>
      </c>
      <c r="U1730" t="s">
        <v>3291</v>
      </c>
      <c r="V1730" t="s">
        <v>3293</v>
      </c>
      <c r="W1730" t="s">
        <v>3296</v>
      </c>
      <c r="X1730" t="s">
        <v>3303</v>
      </c>
      <c r="Y1730" t="s">
        <v>3307</v>
      </c>
      <c r="Z1730" t="s">
        <v>3311</v>
      </c>
      <c r="AA1730" t="s">
        <v>3314</v>
      </c>
    </row>
    <row r="1731" spans="1:27" x14ac:dyDescent="0.25">
      <c r="A1731" s="1">
        <v>45505</v>
      </c>
      <c r="B1731" t="s">
        <v>39</v>
      </c>
      <c r="C1731" t="s">
        <v>122</v>
      </c>
      <c r="D1731" t="s">
        <v>3321</v>
      </c>
      <c r="E1731" s="2">
        <f t="shared" si="189"/>
        <v>5800</v>
      </c>
      <c r="F1731">
        <v>4</v>
      </c>
      <c r="G1731" s="2">
        <f t="shared" si="190"/>
        <v>23200</v>
      </c>
      <c r="H1731" t="s">
        <v>138</v>
      </c>
      <c r="I1731" t="s">
        <v>141</v>
      </c>
      <c r="J1731" t="s">
        <v>1871</v>
      </c>
      <c r="K1731" t="s">
        <v>3281</v>
      </c>
      <c r="L1731">
        <v>4</v>
      </c>
      <c r="M1731">
        <v>0</v>
      </c>
      <c r="N1731" s="2">
        <f t="shared" si="191"/>
        <v>23200</v>
      </c>
      <c r="O1731" s="2">
        <f t="shared" ref="O1731:O1794" si="195">IF(AND(C1732="Cinnamon Rolls", D1732="Small Pack"), 400,
IF(AND(C1732="Cinnamon Rolls", D1732="Large Pack"), 1000,
IF(AND(C1732="Cinnamon Rolls", D1732="Party Pack"), 1300,
IF(D1732="500g", 900,
IF(D1732="1000g", 1800,
IF(D1732="1500g", 2600,
IF(D1732="2000g", 3500,
IF(D1732="2500g", 4200,
IF(D1732="3000g", 5000, "")))))))))</f>
        <v>5000</v>
      </c>
      <c r="P1731" s="2">
        <f t="shared" si="192"/>
        <v>20000</v>
      </c>
      <c r="Q1731" s="2">
        <f t="shared" si="193"/>
        <v>3200</v>
      </c>
      <c r="R1731" s="3">
        <f t="shared" si="194"/>
        <v>0.13793103448275862</v>
      </c>
      <c r="S1731" t="s">
        <v>3285</v>
      </c>
      <c r="T1731" t="s">
        <v>3287</v>
      </c>
      <c r="U1731" t="s">
        <v>3291</v>
      </c>
      <c r="V1731" t="s">
        <v>3293</v>
      </c>
      <c r="W1731" t="s">
        <v>3296</v>
      </c>
      <c r="X1731" t="s">
        <v>3303</v>
      </c>
      <c r="Y1731" t="s">
        <v>3309</v>
      </c>
      <c r="Z1731" t="s">
        <v>3310</v>
      </c>
      <c r="AA1731" t="s">
        <v>3313</v>
      </c>
    </row>
    <row r="1732" spans="1:27" x14ac:dyDescent="0.25">
      <c r="A1732" s="1">
        <v>45505</v>
      </c>
      <c r="B1732" t="s">
        <v>47</v>
      </c>
      <c r="C1732" t="s">
        <v>133</v>
      </c>
      <c r="D1732" t="s">
        <v>3317</v>
      </c>
      <c r="E1732" s="2">
        <f t="shared" si="189"/>
        <v>6800</v>
      </c>
      <c r="F1732">
        <v>5</v>
      </c>
      <c r="G1732" s="2">
        <f t="shared" si="190"/>
        <v>34000</v>
      </c>
      <c r="H1732" t="s">
        <v>137</v>
      </c>
      <c r="I1732" t="s">
        <v>140</v>
      </c>
      <c r="J1732" t="s">
        <v>1872</v>
      </c>
      <c r="K1732" t="s">
        <v>3281</v>
      </c>
      <c r="L1732">
        <v>5</v>
      </c>
      <c r="M1732">
        <v>0</v>
      </c>
      <c r="N1732" s="2">
        <f t="shared" si="191"/>
        <v>34000</v>
      </c>
      <c r="O1732" s="2">
        <f t="shared" si="195"/>
        <v>4200</v>
      </c>
      <c r="P1732" s="2">
        <f t="shared" si="192"/>
        <v>21000</v>
      </c>
      <c r="Q1732" s="2">
        <f t="shared" si="193"/>
        <v>13000</v>
      </c>
      <c r="R1732" s="3">
        <f t="shared" si="194"/>
        <v>0.38235294117647056</v>
      </c>
      <c r="S1732" t="s">
        <v>3286</v>
      </c>
      <c r="T1732" t="s">
        <v>3287</v>
      </c>
      <c r="U1732" t="s">
        <v>3291</v>
      </c>
      <c r="V1732" t="s">
        <v>3294</v>
      </c>
      <c r="W1732" t="s">
        <v>3296</v>
      </c>
      <c r="X1732" t="s">
        <v>3303</v>
      </c>
      <c r="Y1732" t="s">
        <v>3309</v>
      </c>
      <c r="Z1732" t="s">
        <v>3310</v>
      </c>
      <c r="AA1732" t="s">
        <v>3314</v>
      </c>
    </row>
    <row r="1733" spans="1:27" x14ac:dyDescent="0.25">
      <c r="A1733" s="1">
        <v>45506</v>
      </c>
      <c r="B1733" t="s">
        <v>30</v>
      </c>
      <c r="C1733" t="s">
        <v>132</v>
      </c>
      <c r="D1733" t="s">
        <v>3321</v>
      </c>
      <c r="E1733" s="2">
        <f t="shared" si="189"/>
        <v>5800</v>
      </c>
      <c r="F1733">
        <v>2</v>
      </c>
      <c r="G1733" s="2">
        <f t="shared" si="190"/>
        <v>11600</v>
      </c>
      <c r="H1733" t="s">
        <v>138</v>
      </c>
      <c r="I1733" t="s">
        <v>140</v>
      </c>
      <c r="J1733" t="s">
        <v>1873</v>
      </c>
      <c r="K1733" t="s">
        <v>3281</v>
      </c>
      <c r="L1733">
        <v>2</v>
      </c>
      <c r="M1733">
        <v>0</v>
      </c>
      <c r="N1733" s="2">
        <f t="shared" si="191"/>
        <v>11600</v>
      </c>
      <c r="O1733" s="2">
        <f t="shared" si="195"/>
        <v>3500</v>
      </c>
      <c r="P1733" s="2">
        <f t="shared" si="192"/>
        <v>7000</v>
      </c>
      <c r="Q1733" s="2">
        <f t="shared" si="193"/>
        <v>4600</v>
      </c>
      <c r="R1733" s="3">
        <f t="shared" si="194"/>
        <v>0.39655172413793105</v>
      </c>
      <c r="S1733" t="s">
        <v>3286</v>
      </c>
      <c r="T1733" t="s">
        <v>3289</v>
      </c>
      <c r="U1733" t="s">
        <v>3290</v>
      </c>
      <c r="V1733" t="s">
        <v>3294</v>
      </c>
      <c r="W1733" t="s">
        <v>3296</v>
      </c>
      <c r="X1733" t="s">
        <v>3304</v>
      </c>
      <c r="Y1733" t="s">
        <v>3308</v>
      </c>
      <c r="Z1733" t="s">
        <v>3311</v>
      </c>
      <c r="AA1733" t="s">
        <v>3314</v>
      </c>
    </row>
    <row r="1734" spans="1:27" x14ac:dyDescent="0.25">
      <c r="A1734" s="1">
        <v>45506</v>
      </c>
      <c r="B1734" t="s">
        <v>84</v>
      </c>
      <c r="C1734" t="s">
        <v>129</v>
      </c>
      <c r="D1734" t="s">
        <v>3318</v>
      </c>
      <c r="E1734" s="2">
        <f t="shared" si="189"/>
        <v>4800</v>
      </c>
      <c r="F1734">
        <v>1</v>
      </c>
      <c r="G1734" s="2">
        <f t="shared" si="190"/>
        <v>4800</v>
      </c>
      <c r="H1734" t="s">
        <v>137</v>
      </c>
      <c r="I1734" t="s">
        <v>141</v>
      </c>
      <c r="J1734" t="s">
        <v>1874</v>
      </c>
      <c r="K1734" t="s">
        <v>3281</v>
      </c>
      <c r="L1734">
        <v>1</v>
      </c>
      <c r="M1734">
        <v>0</v>
      </c>
      <c r="N1734" s="2">
        <f t="shared" si="191"/>
        <v>4800</v>
      </c>
      <c r="O1734" s="2">
        <f t="shared" si="195"/>
        <v>5000</v>
      </c>
      <c r="P1734" s="2">
        <f t="shared" si="192"/>
        <v>5000</v>
      </c>
      <c r="Q1734" s="2">
        <f t="shared" si="193"/>
        <v>-200</v>
      </c>
      <c r="R1734" s="3">
        <f t="shared" si="194"/>
        <v>-4.1666666666666664E-2</v>
      </c>
      <c r="S1734" t="s">
        <v>3286</v>
      </c>
      <c r="T1734" t="s">
        <v>3287</v>
      </c>
      <c r="U1734" t="s">
        <v>3290</v>
      </c>
      <c r="V1734" t="s">
        <v>3292</v>
      </c>
      <c r="W1734" t="s">
        <v>3296</v>
      </c>
      <c r="X1734" t="s">
        <v>3304</v>
      </c>
      <c r="Y1734" t="s">
        <v>3308</v>
      </c>
      <c r="Z1734" t="s">
        <v>3311</v>
      </c>
      <c r="AA1734" t="s">
        <v>3312</v>
      </c>
    </row>
    <row r="1735" spans="1:27" x14ac:dyDescent="0.25">
      <c r="A1735" s="1">
        <v>45506</v>
      </c>
      <c r="B1735" t="s">
        <v>85</v>
      </c>
      <c r="C1735" t="s">
        <v>129</v>
      </c>
      <c r="D1735" t="s">
        <v>3317</v>
      </c>
      <c r="E1735" s="2">
        <f t="shared" si="189"/>
        <v>6800</v>
      </c>
      <c r="F1735">
        <v>5</v>
      </c>
      <c r="G1735" s="2">
        <f t="shared" si="190"/>
        <v>34000</v>
      </c>
      <c r="H1735" t="s">
        <v>138</v>
      </c>
      <c r="I1735" t="s">
        <v>139</v>
      </c>
      <c r="J1735" t="s">
        <v>1875</v>
      </c>
      <c r="K1735" t="s">
        <v>3281</v>
      </c>
      <c r="L1735">
        <v>5</v>
      </c>
      <c r="M1735">
        <v>0</v>
      </c>
      <c r="N1735" s="2">
        <f t="shared" si="191"/>
        <v>34000</v>
      </c>
      <c r="O1735" s="2">
        <f t="shared" si="195"/>
        <v>1800</v>
      </c>
      <c r="P1735" s="2">
        <f t="shared" si="192"/>
        <v>9000</v>
      </c>
      <c r="Q1735" s="2">
        <f t="shared" si="193"/>
        <v>25000</v>
      </c>
      <c r="R1735" s="3">
        <f t="shared" si="194"/>
        <v>0.73529411764705888</v>
      </c>
      <c r="S1735" t="s">
        <v>3286</v>
      </c>
      <c r="T1735" t="s">
        <v>3287</v>
      </c>
      <c r="U1735" t="s">
        <v>3290</v>
      </c>
      <c r="V1735" t="s">
        <v>3293</v>
      </c>
      <c r="W1735" t="s">
        <v>3296</v>
      </c>
      <c r="X1735" t="s">
        <v>3304</v>
      </c>
      <c r="Y1735" t="s">
        <v>3308</v>
      </c>
      <c r="Z1735" t="s">
        <v>3310</v>
      </c>
      <c r="AA1735" t="s">
        <v>3314</v>
      </c>
    </row>
    <row r="1736" spans="1:27" x14ac:dyDescent="0.25">
      <c r="A1736" s="1">
        <v>45506</v>
      </c>
      <c r="B1736" t="s">
        <v>29</v>
      </c>
      <c r="C1736" t="s">
        <v>122</v>
      </c>
      <c r="D1736" t="s">
        <v>3320</v>
      </c>
      <c r="E1736" s="2">
        <f t="shared" si="189"/>
        <v>2800</v>
      </c>
      <c r="F1736">
        <v>1</v>
      </c>
      <c r="G1736" s="2">
        <f t="shared" si="190"/>
        <v>2800</v>
      </c>
      <c r="H1736" t="s">
        <v>138</v>
      </c>
      <c r="I1736" t="s">
        <v>141</v>
      </c>
      <c r="J1736" t="s">
        <v>1876</v>
      </c>
      <c r="K1736" t="s">
        <v>3281</v>
      </c>
      <c r="L1736">
        <v>1</v>
      </c>
      <c r="M1736">
        <v>0</v>
      </c>
      <c r="N1736" s="2">
        <f t="shared" si="191"/>
        <v>2800</v>
      </c>
      <c r="O1736" s="2">
        <f t="shared" si="195"/>
        <v>5000</v>
      </c>
      <c r="P1736" s="2">
        <f t="shared" si="192"/>
        <v>5000</v>
      </c>
      <c r="Q1736" s="2">
        <f t="shared" si="193"/>
        <v>-2200</v>
      </c>
      <c r="R1736" s="3">
        <f t="shared" si="194"/>
        <v>-0.7857142857142857</v>
      </c>
      <c r="S1736" t="s">
        <v>3286</v>
      </c>
      <c r="T1736" t="s">
        <v>3288</v>
      </c>
      <c r="U1736" t="s">
        <v>3291</v>
      </c>
      <c r="V1736" t="s">
        <v>3295</v>
      </c>
      <c r="W1736" t="s">
        <v>3296</v>
      </c>
      <c r="X1736" t="s">
        <v>3304</v>
      </c>
      <c r="Y1736" t="s">
        <v>3307</v>
      </c>
      <c r="Z1736" t="s">
        <v>3311</v>
      </c>
      <c r="AA1736" t="s">
        <v>3315</v>
      </c>
    </row>
    <row r="1737" spans="1:27" x14ac:dyDescent="0.25">
      <c r="A1737" s="1">
        <v>45506</v>
      </c>
      <c r="B1737" t="s">
        <v>104</v>
      </c>
      <c r="C1737" t="s">
        <v>130</v>
      </c>
      <c r="D1737" t="s">
        <v>3317</v>
      </c>
      <c r="E1737" s="2">
        <f t="shared" si="189"/>
        <v>6800</v>
      </c>
      <c r="F1737">
        <v>4</v>
      </c>
      <c r="G1737" s="2">
        <f t="shared" si="190"/>
        <v>27200</v>
      </c>
      <c r="H1737" t="s">
        <v>137</v>
      </c>
      <c r="I1737" t="s">
        <v>140</v>
      </c>
      <c r="J1737" t="s">
        <v>1877</v>
      </c>
      <c r="K1737" t="s">
        <v>3281</v>
      </c>
      <c r="L1737">
        <v>4</v>
      </c>
      <c r="M1737">
        <v>0</v>
      </c>
      <c r="N1737" s="2">
        <f t="shared" si="191"/>
        <v>27200</v>
      </c>
      <c r="O1737" s="2">
        <f t="shared" si="195"/>
        <v>1800</v>
      </c>
      <c r="P1737" s="2">
        <f t="shared" si="192"/>
        <v>7200</v>
      </c>
      <c r="Q1737" s="2">
        <f t="shared" si="193"/>
        <v>20000</v>
      </c>
      <c r="R1737" s="3">
        <f t="shared" si="194"/>
        <v>0.73529411764705888</v>
      </c>
      <c r="S1737" t="s">
        <v>3284</v>
      </c>
      <c r="T1737" t="s">
        <v>3287</v>
      </c>
      <c r="U1737" t="s">
        <v>3291</v>
      </c>
      <c r="V1737" t="s">
        <v>3295</v>
      </c>
      <c r="W1737" t="s">
        <v>3296</v>
      </c>
      <c r="X1737" t="s">
        <v>3304</v>
      </c>
      <c r="Y1737" t="s">
        <v>3307</v>
      </c>
      <c r="Z1737" t="s">
        <v>3310</v>
      </c>
      <c r="AA1737" t="s">
        <v>3313</v>
      </c>
    </row>
    <row r="1738" spans="1:27" x14ac:dyDescent="0.25">
      <c r="A1738" s="1">
        <v>45507</v>
      </c>
      <c r="B1738" t="s">
        <v>53</v>
      </c>
      <c r="C1738" t="s">
        <v>131</v>
      </c>
      <c r="D1738" t="s">
        <v>3320</v>
      </c>
      <c r="E1738" s="2">
        <f t="shared" si="189"/>
        <v>2800</v>
      </c>
      <c r="F1738">
        <v>2</v>
      </c>
      <c r="G1738" s="2">
        <f t="shared" si="190"/>
        <v>5600</v>
      </c>
      <c r="H1738" t="s">
        <v>137</v>
      </c>
      <c r="I1738" t="s">
        <v>140</v>
      </c>
      <c r="J1738" t="s">
        <v>1878</v>
      </c>
      <c r="K1738" t="s">
        <v>3281</v>
      </c>
      <c r="L1738">
        <v>2</v>
      </c>
      <c r="M1738">
        <v>100</v>
      </c>
      <c r="N1738" s="2">
        <f t="shared" si="191"/>
        <v>5500</v>
      </c>
      <c r="O1738" s="2">
        <f t="shared" si="195"/>
        <v>5000</v>
      </c>
      <c r="P1738" s="2">
        <f t="shared" si="192"/>
        <v>10000</v>
      </c>
      <c r="Q1738" s="2">
        <f t="shared" si="193"/>
        <v>-4500</v>
      </c>
      <c r="R1738" s="3">
        <f t="shared" si="194"/>
        <v>-0.81818181818181823</v>
      </c>
      <c r="S1738" t="s">
        <v>3285</v>
      </c>
      <c r="T1738" t="s">
        <v>3289</v>
      </c>
      <c r="U1738" t="s">
        <v>3290</v>
      </c>
      <c r="V1738" t="s">
        <v>3292</v>
      </c>
      <c r="W1738" t="s">
        <v>3296</v>
      </c>
      <c r="X1738" t="s">
        <v>3305</v>
      </c>
      <c r="Y1738" t="s">
        <v>3307</v>
      </c>
      <c r="Z1738" t="s">
        <v>3311</v>
      </c>
      <c r="AA1738" t="s">
        <v>3312</v>
      </c>
    </row>
    <row r="1739" spans="1:27" x14ac:dyDescent="0.25">
      <c r="A1739" s="1">
        <v>45507</v>
      </c>
      <c r="B1739" t="s">
        <v>104</v>
      </c>
      <c r="C1739" t="s">
        <v>132</v>
      </c>
      <c r="D1739" t="s">
        <v>3317</v>
      </c>
      <c r="E1739" s="2">
        <f t="shared" si="189"/>
        <v>6800</v>
      </c>
      <c r="F1739">
        <v>1</v>
      </c>
      <c r="G1739" s="2">
        <f t="shared" si="190"/>
        <v>6800</v>
      </c>
      <c r="H1739" t="s">
        <v>138</v>
      </c>
      <c r="I1739" t="s">
        <v>141</v>
      </c>
      <c r="J1739" t="s">
        <v>1879</v>
      </c>
      <c r="K1739" t="s">
        <v>3281</v>
      </c>
      <c r="L1739">
        <v>1</v>
      </c>
      <c r="M1739">
        <v>0</v>
      </c>
      <c r="N1739" s="2">
        <f t="shared" si="191"/>
        <v>6800</v>
      </c>
      <c r="O1739" s="2">
        <f t="shared" si="195"/>
        <v>1800</v>
      </c>
      <c r="P1739" s="2">
        <f t="shared" si="192"/>
        <v>1800</v>
      </c>
      <c r="Q1739" s="2">
        <f t="shared" si="193"/>
        <v>5000</v>
      </c>
      <c r="R1739" s="3">
        <f t="shared" si="194"/>
        <v>0.73529411764705888</v>
      </c>
      <c r="S1739" t="s">
        <v>3285</v>
      </c>
      <c r="T1739" t="s">
        <v>3289</v>
      </c>
      <c r="U1739" t="s">
        <v>3290</v>
      </c>
      <c r="V1739" t="s">
        <v>3295</v>
      </c>
      <c r="W1739" t="s">
        <v>3296</v>
      </c>
      <c r="X1739" t="s">
        <v>3305</v>
      </c>
      <c r="Y1739" t="s">
        <v>3308</v>
      </c>
      <c r="Z1739" t="s">
        <v>3310</v>
      </c>
      <c r="AA1739" t="s">
        <v>3314</v>
      </c>
    </row>
    <row r="1740" spans="1:27" x14ac:dyDescent="0.25">
      <c r="A1740" s="1">
        <v>45507</v>
      </c>
      <c r="B1740" t="s">
        <v>109</v>
      </c>
      <c r="C1740" t="s">
        <v>124</v>
      </c>
      <c r="D1740" t="s">
        <v>3320</v>
      </c>
      <c r="E1740" s="2">
        <f t="shared" si="189"/>
        <v>2800</v>
      </c>
      <c r="F1740">
        <v>5</v>
      </c>
      <c r="G1740" s="2">
        <f t="shared" si="190"/>
        <v>14000</v>
      </c>
      <c r="H1740" t="s">
        <v>138</v>
      </c>
      <c r="I1740" t="s">
        <v>140</v>
      </c>
      <c r="J1740" t="s">
        <v>1880</v>
      </c>
      <c r="K1740" t="s">
        <v>3281</v>
      </c>
      <c r="L1740">
        <v>5</v>
      </c>
      <c r="M1740">
        <v>0</v>
      </c>
      <c r="N1740" s="2">
        <f t="shared" si="191"/>
        <v>14000</v>
      </c>
      <c r="O1740" s="2">
        <f t="shared" si="195"/>
        <v>3500</v>
      </c>
      <c r="P1740" s="2">
        <f t="shared" si="192"/>
        <v>17500</v>
      </c>
      <c r="Q1740" s="2">
        <f t="shared" si="193"/>
        <v>-3500</v>
      </c>
      <c r="R1740" s="3">
        <f t="shared" si="194"/>
        <v>-0.25</v>
      </c>
      <c r="S1740" t="s">
        <v>3285</v>
      </c>
      <c r="T1740" t="s">
        <v>3287</v>
      </c>
      <c r="U1740" t="s">
        <v>3291</v>
      </c>
      <c r="V1740" t="s">
        <v>3292</v>
      </c>
      <c r="W1740" t="s">
        <v>3296</v>
      </c>
      <c r="X1740" t="s">
        <v>3305</v>
      </c>
      <c r="Y1740" t="s">
        <v>3309</v>
      </c>
      <c r="Z1740" t="s">
        <v>3310</v>
      </c>
      <c r="AA1740" t="s">
        <v>3312</v>
      </c>
    </row>
    <row r="1741" spans="1:27" x14ac:dyDescent="0.25">
      <c r="A1741" s="1">
        <v>45507</v>
      </c>
      <c r="B1741" t="s">
        <v>75</v>
      </c>
      <c r="C1741" t="s">
        <v>129</v>
      </c>
      <c r="D1741" t="s">
        <v>3318</v>
      </c>
      <c r="E1741" s="2">
        <f t="shared" si="189"/>
        <v>4800</v>
      </c>
      <c r="F1741">
        <v>5</v>
      </c>
      <c r="G1741" s="2">
        <f t="shared" si="190"/>
        <v>24000</v>
      </c>
      <c r="H1741" t="s">
        <v>138</v>
      </c>
      <c r="I1741" t="s">
        <v>140</v>
      </c>
      <c r="J1741" t="s">
        <v>1881</v>
      </c>
      <c r="K1741" t="s">
        <v>3281</v>
      </c>
      <c r="L1741">
        <v>5</v>
      </c>
      <c r="M1741">
        <v>0</v>
      </c>
      <c r="N1741" s="2">
        <f t="shared" si="191"/>
        <v>24000</v>
      </c>
      <c r="O1741" s="2">
        <f t="shared" si="195"/>
        <v>2600</v>
      </c>
      <c r="P1741" s="2">
        <f t="shared" si="192"/>
        <v>13000</v>
      </c>
      <c r="Q1741" s="2">
        <f t="shared" si="193"/>
        <v>11000</v>
      </c>
      <c r="R1741" s="3">
        <f t="shared" si="194"/>
        <v>0.45833333333333331</v>
      </c>
      <c r="S1741" t="s">
        <v>3284</v>
      </c>
      <c r="T1741" t="s">
        <v>3288</v>
      </c>
      <c r="U1741" t="s">
        <v>3291</v>
      </c>
      <c r="V1741" t="s">
        <v>3293</v>
      </c>
      <c r="W1741" t="s">
        <v>3296</v>
      </c>
      <c r="X1741" t="s">
        <v>3305</v>
      </c>
      <c r="Y1741" t="s">
        <v>3308</v>
      </c>
      <c r="Z1741" t="s">
        <v>3310</v>
      </c>
      <c r="AA1741" t="s">
        <v>3312</v>
      </c>
    </row>
    <row r="1742" spans="1:27" x14ac:dyDescent="0.25">
      <c r="A1742" s="1">
        <v>45507</v>
      </c>
      <c r="B1742" t="s">
        <v>99</v>
      </c>
      <c r="C1742" t="s">
        <v>130</v>
      </c>
      <c r="D1742" t="s">
        <v>3322</v>
      </c>
      <c r="E1742" s="2">
        <f t="shared" si="189"/>
        <v>3800</v>
      </c>
      <c r="F1742">
        <v>4</v>
      </c>
      <c r="G1742" s="2">
        <f t="shared" si="190"/>
        <v>15200</v>
      </c>
      <c r="H1742" t="s">
        <v>136</v>
      </c>
      <c r="I1742" t="s">
        <v>141</v>
      </c>
      <c r="J1742" t="s">
        <v>1882</v>
      </c>
      <c r="K1742" t="s">
        <v>3281</v>
      </c>
      <c r="L1742">
        <v>4</v>
      </c>
      <c r="M1742">
        <v>0</v>
      </c>
      <c r="N1742" s="2">
        <f t="shared" si="191"/>
        <v>15200</v>
      </c>
      <c r="O1742" s="2">
        <f t="shared" si="195"/>
        <v>3500</v>
      </c>
      <c r="P1742" s="2">
        <f t="shared" si="192"/>
        <v>14000</v>
      </c>
      <c r="Q1742" s="2">
        <f t="shared" si="193"/>
        <v>1200</v>
      </c>
      <c r="R1742" s="3">
        <f t="shared" si="194"/>
        <v>7.8947368421052627E-2</v>
      </c>
      <c r="S1742" t="s">
        <v>3284</v>
      </c>
      <c r="T1742" t="s">
        <v>3288</v>
      </c>
      <c r="U1742" t="s">
        <v>3291</v>
      </c>
      <c r="V1742" t="s">
        <v>3295</v>
      </c>
      <c r="W1742" t="s">
        <v>3296</v>
      </c>
      <c r="X1742" t="s">
        <v>3305</v>
      </c>
      <c r="Y1742" t="s">
        <v>3309</v>
      </c>
      <c r="Z1742" t="s">
        <v>3310</v>
      </c>
      <c r="AA1742" t="s">
        <v>3312</v>
      </c>
    </row>
    <row r="1743" spans="1:27" x14ac:dyDescent="0.25">
      <c r="A1743" s="1">
        <v>45507</v>
      </c>
      <c r="B1743" t="s">
        <v>112</v>
      </c>
      <c r="C1743" t="s">
        <v>125</v>
      </c>
      <c r="D1743" t="s">
        <v>3318</v>
      </c>
      <c r="E1743" s="2">
        <f t="shared" si="189"/>
        <v>4800</v>
      </c>
      <c r="F1743">
        <v>5</v>
      </c>
      <c r="G1743" s="2">
        <f t="shared" si="190"/>
        <v>24000</v>
      </c>
      <c r="H1743" t="s">
        <v>138</v>
      </c>
      <c r="I1743" t="s">
        <v>139</v>
      </c>
      <c r="J1743" t="s">
        <v>1883</v>
      </c>
      <c r="K1743" t="s">
        <v>3281</v>
      </c>
      <c r="L1743">
        <v>5</v>
      </c>
      <c r="M1743">
        <v>0</v>
      </c>
      <c r="N1743" s="2">
        <f t="shared" si="191"/>
        <v>24000</v>
      </c>
      <c r="O1743" s="2">
        <f t="shared" si="195"/>
        <v>900</v>
      </c>
      <c r="P1743" s="2">
        <f t="shared" si="192"/>
        <v>4500</v>
      </c>
      <c r="Q1743" s="2">
        <f t="shared" si="193"/>
        <v>19500</v>
      </c>
      <c r="R1743" s="3">
        <f t="shared" si="194"/>
        <v>0.8125</v>
      </c>
      <c r="S1743" t="s">
        <v>3285</v>
      </c>
      <c r="T1743" t="s">
        <v>3287</v>
      </c>
      <c r="U1743" t="s">
        <v>3291</v>
      </c>
      <c r="V1743" t="s">
        <v>3294</v>
      </c>
      <c r="W1743" t="s">
        <v>3296</v>
      </c>
      <c r="X1743" t="s">
        <v>3305</v>
      </c>
      <c r="Y1743" t="s">
        <v>3309</v>
      </c>
      <c r="Z1743" t="s">
        <v>3310</v>
      </c>
      <c r="AA1743" t="s">
        <v>3315</v>
      </c>
    </row>
    <row r="1744" spans="1:27" x14ac:dyDescent="0.25">
      <c r="A1744" s="1">
        <v>45507</v>
      </c>
      <c r="B1744" t="s">
        <v>108</v>
      </c>
      <c r="C1744" t="s">
        <v>135</v>
      </c>
      <c r="D1744" t="s">
        <v>3319</v>
      </c>
      <c r="E1744" s="2">
        <f t="shared" si="189"/>
        <v>1300</v>
      </c>
      <c r="F1744">
        <v>1</v>
      </c>
      <c r="G1744" s="2">
        <f t="shared" si="190"/>
        <v>1300</v>
      </c>
      <c r="H1744" t="s">
        <v>138</v>
      </c>
      <c r="I1744" t="s">
        <v>141</v>
      </c>
      <c r="J1744" t="s">
        <v>1884</v>
      </c>
      <c r="K1744" t="s">
        <v>3281</v>
      </c>
      <c r="L1744">
        <v>1</v>
      </c>
      <c r="M1744">
        <v>0</v>
      </c>
      <c r="N1744" s="2">
        <f t="shared" si="191"/>
        <v>1300</v>
      </c>
      <c r="O1744" s="2">
        <f t="shared" si="195"/>
        <v>3500</v>
      </c>
      <c r="P1744" s="2">
        <f t="shared" si="192"/>
        <v>3500</v>
      </c>
      <c r="Q1744" s="2">
        <f t="shared" si="193"/>
        <v>-2200</v>
      </c>
      <c r="R1744" s="3">
        <f t="shared" si="194"/>
        <v>-1.6923076923076923</v>
      </c>
      <c r="S1744" t="s">
        <v>3285</v>
      </c>
      <c r="T1744" t="s">
        <v>3288</v>
      </c>
      <c r="U1744" t="s">
        <v>3290</v>
      </c>
      <c r="V1744" t="s">
        <v>3293</v>
      </c>
      <c r="W1744" t="s">
        <v>3296</v>
      </c>
      <c r="X1744" t="s">
        <v>3305</v>
      </c>
      <c r="Y1744" t="s">
        <v>3309</v>
      </c>
      <c r="Z1744" t="s">
        <v>3311</v>
      </c>
      <c r="AA1744" t="s">
        <v>3315</v>
      </c>
    </row>
    <row r="1745" spans="1:27" x14ac:dyDescent="0.25">
      <c r="A1745" s="1">
        <v>45508</v>
      </c>
      <c r="B1745" t="s">
        <v>94</v>
      </c>
      <c r="C1745" t="s">
        <v>127</v>
      </c>
      <c r="D1745" t="s">
        <v>3318</v>
      </c>
      <c r="E1745" s="2">
        <f t="shared" si="189"/>
        <v>4800</v>
      </c>
      <c r="F1745">
        <v>2</v>
      </c>
      <c r="G1745" s="2">
        <f t="shared" si="190"/>
        <v>9600</v>
      </c>
      <c r="H1745" t="s">
        <v>138</v>
      </c>
      <c r="I1745" t="s">
        <v>141</v>
      </c>
      <c r="J1745" t="s">
        <v>1885</v>
      </c>
      <c r="K1745" t="s">
        <v>3281</v>
      </c>
      <c r="L1745">
        <v>2</v>
      </c>
      <c r="M1745">
        <v>0</v>
      </c>
      <c r="N1745" s="2">
        <f t="shared" si="191"/>
        <v>9600</v>
      </c>
      <c r="O1745" s="2">
        <f t="shared" si="195"/>
        <v>2600</v>
      </c>
      <c r="P1745" s="2">
        <f t="shared" si="192"/>
        <v>5200</v>
      </c>
      <c r="Q1745" s="2">
        <f t="shared" si="193"/>
        <v>4400</v>
      </c>
      <c r="R1745" s="3">
        <f t="shared" si="194"/>
        <v>0.45833333333333331</v>
      </c>
      <c r="S1745" t="s">
        <v>3285</v>
      </c>
      <c r="T1745" t="s">
        <v>3287</v>
      </c>
      <c r="U1745" t="s">
        <v>3290</v>
      </c>
      <c r="V1745" t="s">
        <v>3293</v>
      </c>
      <c r="W1745" t="s">
        <v>3296</v>
      </c>
      <c r="X1745" t="s">
        <v>3306</v>
      </c>
      <c r="Y1745" t="s">
        <v>3308</v>
      </c>
      <c r="Z1745" t="s">
        <v>3310</v>
      </c>
      <c r="AA1745" t="s">
        <v>3314</v>
      </c>
    </row>
    <row r="1746" spans="1:27" x14ac:dyDescent="0.25">
      <c r="A1746" s="1">
        <v>45508</v>
      </c>
      <c r="B1746" t="s">
        <v>94</v>
      </c>
      <c r="C1746" t="s">
        <v>131</v>
      </c>
      <c r="D1746" t="s">
        <v>3322</v>
      </c>
      <c r="E1746" s="2">
        <f t="shared" si="189"/>
        <v>3800</v>
      </c>
      <c r="F1746">
        <v>3</v>
      </c>
      <c r="G1746" s="2">
        <f t="shared" si="190"/>
        <v>11400</v>
      </c>
      <c r="H1746" t="s">
        <v>138</v>
      </c>
      <c r="I1746" t="s">
        <v>141</v>
      </c>
      <c r="J1746" t="s">
        <v>1886</v>
      </c>
      <c r="K1746" t="s">
        <v>3281</v>
      </c>
      <c r="L1746">
        <v>3</v>
      </c>
      <c r="M1746">
        <v>0</v>
      </c>
      <c r="N1746" s="2">
        <f t="shared" si="191"/>
        <v>11400</v>
      </c>
      <c r="O1746" s="2">
        <f t="shared" si="195"/>
        <v>5000</v>
      </c>
      <c r="P1746" s="2">
        <f t="shared" si="192"/>
        <v>15000</v>
      </c>
      <c r="Q1746" s="2">
        <f t="shared" si="193"/>
        <v>-3600</v>
      </c>
      <c r="R1746" s="3">
        <f t="shared" si="194"/>
        <v>-0.31578947368421051</v>
      </c>
      <c r="S1746" t="s">
        <v>3285</v>
      </c>
      <c r="T1746" t="s">
        <v>3287</v>
      </c>
      <c r="U1746" t="s">
        <v>3290</v>
      </c>
      <c r="V1746" t="s">
        <v>3293</v>
      </c>
      <c r="W1746" t="s">
        <v>3296</v>
      </c>
      <c r="X1746" t="s">
        <v>3306</v>
      </c>
      <c r="Y1746" t="s">
        <v>3307</v>
      </c>
      <c r="Z1746" t="s">
        <v>3311</v>
      </c>
      <c r="AA1746" t="s">
        <v>3313</v>
      </c>
    </row>
    <row r="1747" spans="1:27" x14ac:dyDescent="0.25">
      <c r="A1747" s="1">
        <v>45508</v>
      </c>
      <c r="B1747" t="s">
        <v>86</v>
      </c>
      <c r="C1747" t="s">
        <v>125</v>
      </c>
      <c r="D1747" t="s">
        <v>3317</v>
      </c>
      <c r="E1747" s="2">
        <f t="shared" si="189"/>
        <v>6800</v>
      </c>
      <c r="F1747">
        <v>1</v>
      </c>
      <c r="G1747" s="2">
        <f t="shared" si="190"/>
        <v>6800</v>
      </c>
      <c r="H1747" t="s">
        <v>136</v>
      </c>
      <c r="I1747" t="s">
        <v>140</v>
      </c>
      <c r="J1747" t="s">
        <v>1887</v>
      </c>
      <c r="K1747" t="s">
        <v>3281</v>
      </c>
      <c r="L1747">
        <v>1</v>
      </c>
      <c r="M1747">
        <v>0</v>
      </c>
      <c r="N1747" s="2">
        <f t="shared" si="191"/>
        <v>6800</v>
      </c>
      <c r="O1747" s="2">
        <f t="shared" si="195"/>
        <v>2600</v>
      </c>
      <c r="P1747" s="2">
        <f t="shared" si="192"/>
        <v>2600</v>
      </c>
      <c r="Q1747" s="2">
        <f t="shared" si="193"/>
        <v>4200</v>
      </c>
      <c r="R1747" s="3">
        <f t="shared" si="194"/>
        <v>0.61764705882352944</v>
      </c>
      <c r="S1747" t="s">
        <v>3284</v>
      </c>
      <c r="T1747" t="s">
        <v>3289</v>
      </c>
      <c r="U1747" t="s">
        <v>3290</v>
      </c>
      <c r="V1747" t="s">
        <v>3295</v>
      </c>
      <c r="W1747" t="s">
        <v>3296</v>
      </c>
      <c r="X1747" t="s">
        <v>3306</v>
      </c>
      <c r="Y1747" t="s">
        <v>3308</v>
      </c>
      <c r="Z1747" t="s">
        <v>3311</v>
      </c>
      <c r="AA1747" t="s">
        <v>3312</v>
      </c>
    </row>
    <row r="1748" spans="1:27" x14ac:dyDescent="0.25">
      <c r="A1748" s="1">
        <v>45508</v>
      </c>
      <c r="B1748" t="s">
        <v>46</v>
      </c>
      <c r="C1748" t="s">
        <v>133</v>
      </c>
      <c r="D1748" t="s">
        <v>3322</v>
      </c>
      <c r="E1748" s="2">
        <f t="shared" si="189"/>
        <v>3800</v>
      </c>
      <c r="F1748">
        <v>1</v>
      </c>
      <c r="G1748" s="2">
        <f t="shared" si="190"/>
        <v>3800</v>
      </c>
      <c r="H1748" t="s">
        <v>136</v>
      </c>
      <c r="I1748" t="s">
        <v>140</v>
      </c>
      <c r="J1748" t="s">
        <v>1888</v>
      </c>
      <c r="K1748" t="s">
        <v>3281</v>
      </c>
      <c r="L1748">
        <v>1</v>
      </c>
      <c r="M1748">
        <v>0</v>
      </c>
      <c r="N1748" s="2">
        <f t="shared" si="191"/>
        <v>3800</v>
      </c>
      <c r="O1748" s="2">
        <f t="shared" si="195"/>
        <v>4200</v>
      </c>
      <c r="P1748" s="2">
        <f t="shared" si="192"/>
        <v>4200</v>
      </c>
      <c r="Q1748" s="2">
        <f t="shared" si="193"/>
        <v>-400</v>
      </c>
      <c r="R1748" s="3">
        <f t="shared" si="194"/>
        <v>-0.10526315789473684</v>
      </c>
      <c r="S1748" t="s">
        <v>3286</v>
      </c>
      <c r="T1748" t="s">
        <v>3289</v>
      </c>
      <c r="U1748" t="s">
        <v>3291</v>
      </c>
      <c r="V1748" t="s">
        <v>3294</v>
      </c>
      <c r="W1748" t="s">
        <v>3296</v>
      </c>
      <c r="X1748" t="s">
        <v>3306</v>
      </c>
      <c r="Y1748" t="s">
        <v>3309</v>
      </c>
      <c r="Z1748" t="s">
        <v>3311</v>
      </c>
      <c r="AA1748" t="s">
        <v>3314</v>
      </c>
    </row>
    <row r="1749" spans="1:27" x14ac:dyDescent="0.25">
      <c r="A1749" s="1">
        <v>45508</v>
      </c>
      <c r="B1749" t="s">
        <v>48</v>
      </c>
      <c r="C1749" t="s">
        <v>127</v>
      </c>
      <c r="D1749" t="s">
        <v>3321</v>
      </c>
      <c r="E1749" s="2">
        <f t="shared" si="189"/>
        <v>5800</v>
      </c>
      <c r="F1749">
        <v>3</v>
      </c>
      <c r="G1749" s="2">
        <f t="shared" si="190"/>
        <v>17400</v>
      </c>
      <c r="H1749" t="s">
        <v>138</v>
      </c>
      <c r="I1749" t="s">
        <v>141</v>
      </c>
      <c r="J1749" t="s">
        <v>1889</v>
      </c>
      <c r="K1749" t="s">
        <v>3281</v>
      </c>
      <c r="L1749">
        <v>3</v>
      </c>
      <c r="M1749">
        <v>0</v>
      </c>
      <c r="N1749" s="2">
        <f t="shared" si="191"/>
        <v>17400</v>
      </c>
      <c r="O1749" s="2">
        <f t="shared" si="195"/>
        <v>900</v>
      </c>
      <c r="P1749" s="2">
        <f t="shared" si="192"/>
        <v>2700</v>
      </c>
      <c r="Q1749" s="2">
        <f t="shared" si="193"/>
        <v>14700</v>
      </c>
      <c r="R1749" s="3">
        <f t="shared" si="194"/>
        <v>0.84482758620689657</v>
      </c>
      <c r="S1749" t="s">
        <v>3285</v>
      </c>
      <c r="T1749" t="s">
        <v>3289</v>
      </c>
      <c r="U1749" t="s">
        <v>3291</v>
      </c>
      <c r="V1749" t="s">
        <v>3294</v>
      </c>
      <c r="W1749" t="s">
        <v>3296</v>
      </c>
      <c r="X1749" t="s">
        <v>3306</v>
      </c>
      <c r="Y1749" t="s">
        <v>3308</v>
      </c>
      <c r="Z1749" t="s">
        <v>3311</v>
      </c>
      <c r="AA1749" t="s">
        <v>3315</v>
      </c>
    </row>
    <row r="1750" spans="1:27" x14ac:dyDescent="0.25">
      <c r="A1750" s="1">
        <v>45509</v>
      </c>
      <c r="B1750" t="s">
        <v>67</v>
      </c>
      <c r="C1750" t="s">
        <v>124</v>
      </c>
      <c r="D1750" t="s">
        <v>3319</v>
      </c>
      <c r="E1750" s="2">
        <f t="shared" si="189"/>
        <v>1300</v>
      </c>
      <c r="F1750">
        <v>5</v>
      </c>
      <c r="G1750" s="2">
        <f t="shared" si="190"/>
        <v>6500</v>
      </c>
      <c r="H1750" t="s">
        <v>138</v>
      </c>
      <c r="I1750" t="s">
        <v>139</v>
      </c>
      <c r="J1750" t="s">
        <v>1890</v>
      </c>
      <c r="K1750" t="s">
        <v>3281</v>
      </c>
      <c r="L1750">
        <v>5</v>
      </c>
      <c r="M1750">
        <v>0</v>
      </c>
      <c r="N1750" s="2">
        <f t="shared" si="191"/>
        <v>6500</v>
      </c>
      <c r="O1750" s="2">
        <f t="shared" si="195"/>
        <v>1800</v>
      </c>
      <c r="P1750" s="2">
        <f t="shared" si="192"/>
        <v>9000</v>
      </c>
      <c r="Q1750" s="2">
        <f t="shared" si="193"/>
        <v>-2500</v>
      </c>
      <c r="R1750" s="3">
        <f t="shared" si="194"/>
        <v>-0.38461538461538464</v>
      </c>
      <c r="S1750" t="s">
        <v>3285</v>
      </c>
      <c r="T1750" t="s">
        <v>3288</v>
      </c>
      <c r="U1750" t="s">
        <v>3290</v>
      </c>
      <c r="V1750" t="s">
        <v>3293</v>
      </c>
      <c r="W1750" t="s">
        <v>3296</v>
      </c>
      <c r="X1750" t="s">
        <v>3300</v>
      </c>
      <c r="Y1750" t="s">
        <v>3309</v>
      </c>
      <c r="Z1750" t="s">
        <v>3311</v>
      </c>
      <c r="AA1750" t="s">
        <v>3315</v>
      </c>
    </row>
    <row r="1751" spans="1:27" x14ac:dyDescent="0.25">
      <c r="A1751" s="1">
        <v>45509</v>
      </c>
      <c r="B1751" t="s">
        <v>117</v>
      </c>
      <c r="C1751" t="s">
        <v>122</v>
      </c>
      <c r="D1751" t="s">
        <v>3320</v>
      </c>
      <c r="E1751" s="2">
        <f t="shared" si="189"/>
        <v>2800</v>
      </c>
      <c r="F1751">
        <v>2</v>
      </c>
      <c r="G1751" s="2">
        <f t="shared" si="190"/>
        <v>5600</v>
      </c>
      <c r="H1751" t="s">
        <v>138</v>
      </c>
      <c r="I1751" t="s">
        <v>141</v>
      </c>
      <c r="J1751" t="s">
        <v>1891</v>
      </c>
      <c r="K1751" t="s">
        <v>3281</v>
      </c>
      <c r="L1751">
        <v>2</v>
      </c>
      <c r="M1751">
        <v>0</v>
      </c>
      <c r="N1751" s="2">
        <f t="shared" si="191"/>
        <v>5600</v>
      </c>
      <c r="O1751" s="2">
        <f t="shared" si="195"/>
        <v>2600</v>
      </c>
      <c r="P1751" s="2">
        <f t="shared" si="192"/>
        <v>5200</v>
      </c>
      <c r="Q1751" s="2">
        <f t="shared" si="193"/>
        <v>400</v>
      </c>
      <c r="R1751" s="3">
        <f t="shared" si="194"/>
        <v>7.1428571428571425E-2</v>
      </c>
      <c r="S1751" t="s">
        <v>3284</v>
      </c>
      <c r="T1751" t="s">
        <v>3289</v>
      </c>
      <c r="U1751" t="s">
        <v>3290</v>
      </c>
      <c r="V1751" t="s">
        <v>3292</v>
      </c>
      <c r="W1751" t="s">
        <v>3296</v>
      </c>
      <c r="X1751" t="s">
        <v>3300</v>
      </c>
      <c r="Y1751" t="s">
        <v>3309</v>
      </c>
      <c r="Z1751" t="s">
        <v>3311</v>
      </c>
      <c r="AA1751" t="s">
        <v>3314</v>
      </c>
    </row>
    <row r="1752" spans="1:27" x14ac:dyDescent="0.25">
      <c r="A1752" s="1">
        <v>45509</v>
      </c>
      <c r="B1752" t="s">
        <v>106</v>
      </c>
      <c r="C1752" t="s">
        <v>134</v>
      </c>
      <c r="D1752" t="s">
        <v>3322</v>
      </c>
      <c r="E1752" s="2">
        <f t="shared" si="189"/>
        <v>3800</v>
      </c>
      <c r="F1752">
        <v>4</v>
      </c>
      <c r="G1752" s="2">
        <f t="shared" si="190"/>
        <v>15200</v>
      </c>
      <c r="H1752" t="s">
        <v>138</v>
      </c>
      <c r="I1752" t="s">
        <v>139</v>
      </c>
      <c r="J1752" t="s">
        <v>1892</v>
      </c>
      <c r="K1752" t="s">
        <v>3281</v>
      </c>
      <c r="L1752">
        <v>4</v>
      </c>
      <c r="M1752">
        <v>0</v>
      </c>
      <c r="N1752" s="2">
        <f t="shared" si="191"/>
        <v>15200</v>
      </c>
      <c r="O1752" s="2">
        <f t="shared" si="195"/>
        <v>2600</v>
      </c>
      <c r="P1752" s="2">
        <f t="shared" si="192"/>
        <v>10400</v>
      </c>
      <c r="Q1752" s="2">
        <f t="shared" si="193"/>
        <v>4800</v>
      </c>
      <c r="R1752" s="3">
        <f t="shared" si="194"/>
        <v>0.31578947368421051</v>
      </c>
      <c r="S1752" t="s">
        <v>3284</v>
      </c>
      <c r="T1752" t="s">
        <v>3289</v>
      </c>
      <c r="U1752" t="s">
        <v>3290</v>
      </c>
      <c r="V1752" t="s">
        <v>3292</v>
      </c>
      <c r="W1752" t="s">
        <v>3296</v>
      </c>
      <c r="X1752" t="s">
        <v>3300</v>
      </c>
      <c r="Y1752" t="s">
        <v>3309</v>
      </c>
      <c r="Z1752" t="s">
        <v>3311</v>
      </c>
      <c r="AA1752" t="s">
        <v>3313</v>
      </c>
    </row>
    <row r="1753" spans="1:27" x14ac:dyDescent="0.25">
      <c r="A1753" s="1">
        <v>45509</v>
      </c>
      <c r="B1753" t="s">
        <v>29</v>
      </c>
      <c r="C1753" t="s">
        <v>124</v>
      </c>
      <c r="D1753" t="s">
        <v>3322</v>
      </c>
      <c r="E1753" s="2">
        <f t="shared" si="189"/>
        <v>3800</v>
      </c>
      <c r="F1753">
        <v>2</v>
      </c>
      <c r="G1753" s="2">
        <f t="shared" si="190"/>
        <v>7600</v>
      </c>
      <c r="H1753" t="s">
        <v>137</v>
      </c>
      <c r="I1753" t="s">
        <v>139</v>
      </c>
      <c r="J1753" t="s">
        <v>1893</v>
      </c>
      <c r="K1753" t="s">
        <v>3281</v>
      </c>
      <c r="L1753">
        <v>2</v>
      </c>
      <c r="M1753">
        <v>0</v>
      </c>
      <c r="N1753" s="2">
        <f t="shared" si="191"/>
        <v>7600</v>
      </c>
      <c r="O1753" s="2">
        <f t="shared" si="195"/>
        <v>900</v>
      </c>
      <c r="P1753" s="2">
        <f t="shared" si="192"/>
        <v>1800</v>
      </c>
      <c r="Q1753" s="2">
        <f t="shared" si="193"/>
        <v>5800</v>
      </c>
      <c r="R1753" s="3">
        <f t="shared" si="194"/>
        <v>0.76315789473684215</v>
      </c>
      <c r="S1753" t="s">
        <v>3285</v>
      </c>
      <c r="T1753" t="s">
        <v>3288</v>
      </c>
      <c r="U1753" t="s">
        <v>3291</v>
      </c>
      <c r="V1753" t="s">
        <v>3294</v>
      </c>
      <c r="W1753" t="s">
        <v>3296</v>
      </c>
      <c r="X1753" t="s">
        <v>3300</v>
      </c>
      <c r="Y1753" t="s">
        <v>3308</v>
      </c>
      <c r="Z1753" t="s">
        <v>3311</v>
      </c>
      <c r="AA1753" t="s">
        <v>3315</v>
      </c>
    </row>
    <row r="1754" spans="1:27" x14ac:dyDescent="0.25">
      <c r="A1754" s="1">
        <v>45509</v>
      </c>
      <c r="B1754" t="s">
        <v>110</v>
      </c>
      <c r="C1754" t="s">
        <v>128</v>
      </c>
      <c r="D1754" t="s">
        <v>3319</v>
      </c>
      <c r="E1754" s="2">
        <f t="shared" si="189"/>
        <v>1300</v>
      </c>
      <c r="F1754">
        <v>2</v>
      </c>
      <c r="G1754" s="2">
        <f t="shared" si="190"/>
        <v>2600</v>
      </c>
      <c r="H1754" t="s">
        <v>137</v>
      </c>
      <c r="I1754" t="s">
        <v>140</v>
      </c>
      <c r="J1754" t="s">
        <v>1894</v>
      </c>
      <c r="K1754" t="s">
        <v>3283</v>
      </c>
      <c r="L1754">
        <v>2</v>
      </c>
      <c r="M1754">
        <v>0</v>
      </c>
      <c r="N1754" s="2">
        <f t="shared" si="191"/>
        <v>2600</v>
      </c>
      <c r="O1754" s="2">
        <f t="shared" si="195"/>
        <v>900</v>
      </c>
      <c r="P1754" s="2">
        <f t="shared" si="192"/>
        <v>1800</v>
      </c>
      <c r="Q1754" s="2">
        <f t="shared" si="193"/>
        <v>800</v>
      </c>
      <c r="R1754" s="3">
        <f t="shared" si="194"/>
        <v>0.30769230769230771</v>
      </c>
      <c r="S1754" t="s">
        <v>3285</v>
      </c>
      <c r="T1754" t="s">
        <v>3288</v>
      </c>
      <c r="U1754" t="s">
        <v>3290</v>
      </c>
      <c r="V1754" t="s">
        <v>3292</v>
      </c>
      <c r="W1754" t="s">
        <v>3296</v>
      </c>
      <c r="X1754" t="s">
        <v>3300</v>
      </c>
      <c r="Y1754" t="s">
        <v>3309</v>
      </c>
      <c r="Z1754" t="s">
        <v>3311</v>
      </c>
      <c r="AA1754" t="s">
        <v>3313</v>
      </c>
    </row>
    <row r="1755" spans="1:27" x14ac:dyDescent="0.25">
      <c r="A1755" s="1">
        <v>45509</v>
      </c>
      <c r="B1755" t="s">
        <v>32</v>
      </c>
      <c r="C1755" t="s">
        <v>128</v>
      </c>
      <c r="D1755" t="s">
        <v>3319</v>
      </c>
      <c r="E1755" s="2">
        <f t="shared" si="189"/>
        <v>1300</v>
      </c>
      <c r="F1755">
        <v>5</v>
      </c>
      <c r="G1755" s="2">
        <f t="shared" si="190"/>
        <v>6500</v>
      </c>
      <c r="H1755" t="s">
        <v>137</v>
      </c>
      <c r="I1755" t="s">
        <v>140</v>
      </c>
      <c r="J1755" t="s">
        <v>1895</v>
      </c>
      <c r="K1755" t="s">
        <v>3283</v>
      </c>
      <c r="L1755">
        <v>5</v>
      </c>
      <c r="M1755">
        <v>0</v>
      </c>
      <c r="N1755" s="2">
        <f t="shared" si="191"/>
        <v>6500</v>
      </c>
      <c r="O1755" s="2">
        <f t="shared" si="195"/>
        <v>400</v>
      </c>
      <c r="P1755" s="2">
        <f t="shared" si="192"/>
        <v>2000</v>
      </c>
      <c r="Q1755" s="2">
        <f t="shared" si="193"/>
        <v>4500</v>
      </c>
      <c r="R1755" s="3">
        <f t="shared" si="194"/>
        <v>0.69230769230769229</v>
      </c>
      <c r="S1755" t="s">
        <v>3285</v>
      </c>
      <c r="T1755" t="s">
        <v>3289</v>
      </c>
      <c r="U1755" t="s">
        <v>3291</v>
      </c>
      <c r="V1755" t="s">
        <v>3295</v>
      </c>
      <c r="W1755" t="s">
        <v>3296</v>
      </c>
      <c r="X1755" t="s">
        <v>3300</v>
      </c>
      <c r="Y1755" t="s">
        <v>3309</v>
      </c>
      <c r="Z1755" t="s">
        <v>3311</v>
      </c>
      <c r="AA1755" t="s">
        <v>3312</v>
      </c>
    </row>
    <row r="1756" spans="1:27" x14ac:dyDescent="0.25">
      <c r="A1756" s="1">
        <v>45509</v>
      </c>
      <c r="B1756" t="s">
        <v>82</v>
      </c>
      <c r="C1756" t="s">
        <v>123</v>
      </c>
      <c r="D1756" t="s">
        <v>3329</v>
      </c>
      <c r="E1756" s="2">
        <f t="shared" si="189"/>
        <v>800</v>
      </c>
      <c r="F1756">
        <v>1</v>
      </c>
      <c r="G1756" s="2">
        <f t="shared" si="190"/>
        <v>800</v>
      </c>
      <c r="H1756" t="s">
        <v>138</v>
      </c>
      <c r="I1756" t="s">
        <v>139</v>
      </c>
      <c r="J1756" t="s">
        <v>1896</v>
      </c>
      <c r="K1756" t="s">
        <v>3282</v>
      </c>
      <c r="L1756">
        <v>1</v>
      </c>
      <c r="M1756">
        <v>0</v>
      </c>
      <c r="N1756" s="2">
        <f t="shared" si="191"/>
        <v>800</v>
      </c>
      <c r="O1756" s="2">
        <f t="shared" si="195"/>
        <v>5000</v>
      </c>
      <c r="P1756" s="2">
        <f t="shared" si="192"/>
        <v>5000</v>
      </c>
      <c r="Q1756" s="2">
        <f t="shared" si="193"/>
        <v>-4200</v>
      </c>
      <c r="R1756" s="3">
        <f t="shared" si="194"/>
        <v>-5.25</v>
      </c>
      <c r="S1756" t="s">
        <v>3285</v>
      </c>
      <c r="T1756" t="s">
        <v>3288</v>
      </c>
      <c r="U1756" t="s">
        <v>3290</v>
      </c>
      <c r="V1756" t="s">
        <v>3294</v>
      </c>
      <c r="W1756" t="s">
        <v>3296</v>
      </c>
      <c r="X1756" t="s">
        <v>3300</v>
      </c>
      <c r="Y1756" t="s">
        <v>3308</v>
      </c>
      <c r="Z1756" t="s">
        <v>3311</v>
      </c>
      <c r="AA1756" t="s">
        <v>3313</v>
      </c>
    </row>
    <row r="1757" spans="1:27" x14ac:dyDescent="0.25">
      <c r="A1757" s="1">
        <v>45509</v>
      </c>
      <c r="B1757" t="s">
        <v>112</v>
      </c>
      <c r="C1757" t="s">
        <v>124</v>
      </c>
      <c r="D1757" t="s">
        <v>3317</v>
      </c>
      <c r="E1757" s="2">
        <f t="shared" si="189"/>
        <v>6800</v>
      </c>
      <c r="F1757">
        <v>2</v>
      </c>
      <c r="G1757" s="2">
        <f t="shared" si="190"/>
        <v>13600</v>
      </c>
      <c r="H1757" t="s">
        <v>138</v>
      </c>
      <c r="I1757" t="s">
        <v>141</v>
      </c>
      <c r="J1757" t="s">
        <v>1897</v>
      </c>
      <c r="K1757" t="s">
        <v>3281</v>
      </c>
      <c r="L1757">
        <v>2</v>
      </c>
      <c r="M1757">
        <v>0</v>
      </c>
      <c r="N1757" s="2">
        <f t="shared" si="191"/>
        <v>13600</v>
      </c>
      <c r="O1757" s="2">
        <f t="shared" si="195"/>
        <v>400</v>
      </c>
      <c r="P1757" s="2">
        <f t="shared" si="192"/>
        <v>800</v>
      </c>
      <c r="Q1757" s="2">
        <f t="shared" si="193"/>
        <v>12800</v>
      </c>
      <c r="R1757" s="3">
        <f t="shared" si="194"/>
        <v>0.94117647058823528</v>
      </c>
      <c r="S1757" t="s">
        <v>3286</v>
      </c>
      <c r="T1757" t="s">
        <v>3289</v>
      </c>
      <c r="U1757" t="s">
        <v>3290</v>
      </c>
      <c r="V1757" t="s">
        <v>3293</v>
      </c>
      <c r="W1757" t="s">
        <v>3296</v>
      </c>
      <c r="X1757" t="s">
        <v>3300</v>
      </c>
      <c r="Y1757" t="s">
        <v>3309</v>
      </c>
      <c r="Z1757" t="s">
        <v>3310</v>
      </c>
      <c r="AA1757" t="s">
        <v>3315</v>
      </c>
    </row>
    <row r="1758" spans="1:27" x14ac:dyDescent="0.25">
      <c r="A1758" s="1">
        <v>45510</v>
      </c>
      <c r="B1758" t="s">
        <v>42</v>
      </c>
      <c r="C1758" t="s">
        <v>123</v>
      </c>
      <c r="D1758" t="s">
        <v>3329</v>
      </c>
      <c r="E1758" s="2">
        <f t="shared" si="189"/>
        <v>800</v>
      </c>
      <c r="F1758">
        <v>3</v>
      </c>
      <c r="G1758" s="2">
        <f t="shared" si="190"/>
        <v>2400</v>
      </c>
      <c r="H1758" t="s">
        <v>138</v>
      </c>
      <c r="I1758" t="s">
        <v>140</v>
      </c>
      <c r="J1758" t="s">
        <v>1898</v>
      </c>
      <c r="K1758" t="s">
        <v>3282</v>
      </c>
      <c r="L1758">
        <v>3</v>
      </c>
      <c r="M1758">
        <v>0</v>
      </c>
      <c r="N1758" s="2">
        <f t="shared" si="191"/>
        <v>2400</v>
      </c>
      <c r="O1758" s="2">
        <f t="shared" si="195"/>
        <v>3500</v>
      </c>
      <c r="P1758" s="2">
        <f t="shared" si="192"/>
        <v>10500</v>
      </c>
      <c r="Q1758" s="2">
        <f t="shared" si="193"/>
        <v>-8100</v>
      </c>
      <c r="R1758" s="3">
        <f t="shared" si="194"/>
        <v>-3.375</v>
      </c>
      <c r="S1758" t="s">
        <v>3286</v>
      </c>
      <c r="T1758" t="s">
        <v>3288</v>
      </c>
      <c r="U1758" t="s">
        <v>3291</v>
      </c>
      <c r="V1758" t="s">
        <v>3293</v>
      </c>
      <c r="W1758" t="s">
        <v>3296</v>
      </c>
      <c r="X1758" t="s">
        <v>3301</v>
      </c>
      <c r="Y1758" t="s">
        <v>3307</v>
      </c>
      <c r="Z1758" t="s">
        <v>3311</v>
      </c>
      <c r="AA1758" t="s">
        <v>3315</v>
      </c>
    </row>
    <row r="1759" spans="1:27" x14ac:dyDescent="0.25">
      <c r="A1759" s="1">
        <v>45510</v>
      </c>
      <c r="B1759" t="s">
        <v>77</v>
      </c>
      <c r="C1759" t="s">
        <v>125</v>
      </c>
      <c r="D1759" t="s">
        <v>3318</v>
      </c>
      <c r="E1759" s="2">
        <f t="shared" si="189"/>
        <v>4800</v>
      </c>
      <c r="F1759">
        <v>3</v>
      </c>
      <c r="G1759" s="2">
        <f t="shared" si="190"/>
        <v>14400</v>
      </c>
      <c r="H1759" t="s">
        <v>137</v>
      </c>
      <c r="I1759" t="s">
        <v>141</v>
      </c>
      <c r="J1759" t="s">
        <v>1899</v>
      </c>
      <c r="K1759" t="s">
        <v>3281</v>
      </c>
      <c r="L1759">
        <v>3</v>
      </c>
      <c r="M1759">
        <v>0</v>
      </c>
      <c r="N1759" s="2">
        <f t="shared" si="191"/>
        <v>14400</v>
      </c>
      <c r="O1759" s="2">
        <f t="shared" si="195"/>
        <v>4200</v>
      </c>
      <c r="P1759" s="2">
        <f t="shared" si="192"/>
        <v>12600</v>
      </c>
      <c r="Q1759" s="2">
        <f t="shared" si="193"/>
        <v>1800</v>
      </c>
      <c r="R1759" s="3">
        <f t="shared" si="194"/>
        <v>0.125</v>
      </c>
      <c r="S1759" t="s">
        <v>3285</v>
      </c>
      <c r="T1759" t="s">
        <v>3288</v>
      </c>
      <c r="U1759" t="s">
        <v>3290</v>
      </c>
      <c r="V1759" t="s">
        <v>3295</v>
      </c>
      <c r="W1759" t="s">
        <v>3296</v>
      </c>
      <c r="X1759" t="s">
        <v>3301</v>
      </c>
      <c r="Y1759" t="s">
        <v>3309</v>
      </c>
      <c r="Z1759" t="s">
        <v>3310</v>
      </c>
      <c r="AA1759" t="s">
        <v>3313</v>
      </c>
    </row>
    <row r="1760" spans="1:27" x14ac:dyDescent="0.25">
      <c r="A1760" s="1">
        <v>45510</v>
      </c>
      <c r="B1760" t="s">
        <v>27</v>
      </c>
      <c r="C1760" t="s">
        <v>122</v>
      </c>
      <c r="D1760" t="s">
        <v>3321</v>
      </c>
      <c r="E1760" s="2">
        <f t="shared" si="189"/>
        <v>5800</v>
      </c>
      <c r="F1760">
        <v>1</v>
      </c>
      <c r="G1760" s="2">
        <f t="shared" si="190"/>
        <v>5800</v>
      </c>
      <c r="H1760" t="s">
        <v>136</v>
      </c>
      <c r="I1760" t="s">
        <v>140</v>
      </c>
      <c r="J1760" t="s">
        <v>1900</v>
      </c>
      <c r="K1760" t="s">
        <v>3281</v>
      </c>
      <c r="L1760">
        <v>1</v>
      </c>
      <c r="M1760">
        <v>0</v>
      </c>
      <c r="N1760" s="2">
        <f t="shared" si="191"/>
        <v>5800</v>
      </c>
      <c r="O1760" s="2">
        <f t="shared" si="195"/>
        <v>900</v>
      </c>
      <c r="P1760" s="2">
        <f t="shared" si="192"/>
        <v>900</v>
      </c>
      <c r="Q1760" s="2">
        <f t="shared" si="193"/>
        <v>4900</v>
      </c>
      <c r="R1760" s="3">
        <f t="shared" si="194"/>
        <v>0.84482758620689657</v>
      </c>
      <c r="S1760" t="s">
        <v>3285</v>
      </c>
      <c r="T1760" t="s">
        <v>3288</v>
      </c>
      <c r="U1760" t="s">
        <v>3291</v>
      </c>
      <c r="V1760" t="s">
        <v>3294</v>
      </c>
      <c r="W1760" t="s">
        <v>3296</v>
      </c>
      <c r="X1760" t="s">
        <v>3301</v>
      </c>
      <c r="Y1760" t="s">
        <v>3307</v>
      </c>
      <c r="Z1760" t="s">
        <v>3311</v>
      </c>
      <c r="AA1760" t="s">
        <v>3313</v>
      </c>
    </row>
    <row r="1761" spans="1:27" x14ac:dyDescent="0.25">
      <c r="A1761" s="1">
        <v>45510</v>
      </c>
      <c r="B1761" t="s">
        <v>81</v>
      </c>
      <c r="C1761" t="s">
        <v>133</v>
      </c>
      <c r="D1761" t="s">
        <v>3319</v>
      </c>
      <c r="E1761" s="2">
        <f t="shared" si="189"/>
        <v>1300</v>
      </c>
      <c r="F1761">
        <v>2</v>
      </c>
      <c r="G1761" s="2">
        <f t="shared" si="190"/>
        <v>2600</v>
      </c>
      <c r="H1761" t="s">
        <v>136</v>
      </c>
      <c r="I1761" t="s">
        <v>139</v>
      </c>
      <c r="J1761" t="s">
        <v>1901</v>
      </c>
      <c r="K1761" t="s">
        <v>3281</v>
      </c>
      <c r="L1761">
        <v>2</v>
      </c>
      <c r="M1761">
        <v>0</v>
      </c>
      <c r="N1761" s="2">
        <f t="shared" si="191"/>
        <v>2600</v>
      </c>
      <c r="O1761" s="2">
        <f t="shared" si="195"/>
        <v>3500</v>
      </c>
      <c r="P1761" s="2">
        <f t="shared" si="192"/>
        <v>7000</v>
      </c>
      <c r="Q1761" s="2">
        <f t="shared" si="193"/>
        <v>-4400</v>
      </c>
      <c r="R1761" s="3">
        <f t="shared" si="194"/>
        <v>-1.6923076923076923</v>
      </c>
      <c r="S1761" t="s">
        <v>3286</v>
      </c>
      <c r="T1761" t="s">
        <v>3287</v>
      </c>
      <c r="U1761" t="s">
        <v>3290</v>
      </c>
      <c r="V1761" t="s">
        <v>3292</v>
      </c>
      <c r="W1761" t="s">
        <v>3296</v>
      </c>
      <c r="X1761" t="s">
        <v>3301</v>
      </c>
      <c r="Y1761" t="s">
        <v>3307</v>
      </c>
      <c r="Z1761" t="s">
        <v>3310</v>
      </c>
      <c r="AA1761" t="s">
        <v>3315</v>
      </c>
    </row>
    <row r="1762" spans="1:27" x14ac:dyDescent="0.25">
      <c r="A1762" s="1">
        <v>45510</v>
      </c>
      <c r="B1762" t="s">
        <v>24</v>
      </c>
      <c r="C1762" t="s">
        <v>133</v>
      </c>
      <c r="D1762" t="s">
        <v>3318</v>
      </c>
      <c r="E1762" s="2">
        <f t="shared" si="189"/>
        <v>4800</v>
      </c>
      <c r="F1762">
        <v>1</v>
      </c>
      <c r="G1762" s="2">
        <f t="shared" si="190"/>
        <v>4800</v>
      </c>
      <c r="H1762" t="s">
        <v>137</v>
      </c>
      <c r="I1762" t="s">
        <v>139</v>
      </c>
      <c r="J1762" t="s">
        <v>1902</v>
      </c>
      <c r="K1762" t="s">
        <v>3281</v>
      </c>
      <c r="L1762">
        <v>1</v>
      </c>
      <c r="M1762">
        <v>0</v>
      </c>
      <c r="N1762" s="2">
        <f t="shared" si="191"/>
        <v>4800</v>
      </c>
      <c r="O1762" s="2">
        <f t="shared" si="195"/>
        <v>4200</v>
      </c>
      <c r="P1762" s="2">
        <f t="shared" si="192"/>
        <v>4200</v>
      </c>
      <c r="Q1762" s="2">
        <f t="shared" si="193"/>
        <v>600</v>
      </c>
      <c r="R1762" s="3">
        <f t="shared" si="194"/>
        <v>0.125</v>
      </c>
      <c r="S1762" t="s">
        <v>3286</v>
      </c>
      <c r="T1762" t="s">
        <v>3289</v>
      </c>
      <c r="U1762" t="s">
        <v>3291</v>
      </c>
      <c r="V1762" t="s">
        <v>3294</v>
      </c>
      <c r="W1762" t="s">
        <v>3296</v>
      </c>
      <c r="X1762" t="s">
        <v>3301</v>
      </c>
      <c r="Y1762" t="s">
        <v>3307</v>
      </c>
      <c r="Z1762" t="s">
        <v>3310</v>
      </c>
      <c r="AA1762" t="s">
        <v>3314</v>
      </c>
    </row>
    <row r="1763" spans="1:27" x14ac:dyDescent="0.25">
      <c r="A1763" s="1">
        <v>45510</v>
      </c>
      <c r="B1763" t="s">
        <v>95</v>
      </c>
      <c r="C1763" t="s">
        <v>124</v>
      </c>
      <c r="D1763" t="s">
        <v>3321</v>
      </c>
      <c r="E1763" s="2">
        <f t="shared" si="189"/>
        <v>5800</v>
      </c>
      <c r="F1763">
        <v>1</v>
      </c>
      <c r="G1763" s="2">
        <f t="shared" si="190"/>
        <v>5800</v>
      </c>
      <c r="H1763" t="s">
        <v>138</v>
      </c>
      <c r="I1763" t="s">
        <v>141</v>
      </c>
      <c r="J1763" t="s">
        <v>1903</v>
      </c>
      <c r="K1763" t="s">
        <v>3281</v>
      </c>
      <c r="L1763">
        <v>1</v>
      </c>
      <c r="M1763">
        <v>0</v>
      </c>
      <c r="N1763" s="2">
        <f t="shared" si="191"/>
        <v>5800</v>
      </c>
      <c r="O1763" s="2">
        <f t="shared" si="195"/>
        <v>900</v>
      </c>
      <c r="P1763" s="2">
        <f t="shared" si="192"/>
        <v>900</v>
      </c>
      <c r="Q1763" s="2">
        <f t="shared" si="193"/>
        <v>4900</v>
      </c>
      <c r="R1763" s="3">
        <f t="shared" si="194"/>
        <v>0.84482758620689657</v>
      </c>
      <c r="S1763" t="s">
        <v>3285</v>
      </c>
      <c r="T1763" t="s">
        <v>3288</v>
      </c>
      <c r="U1763" t="s">
        <v>3290</v>
      </c>
      <c r="V1763" t="s">
        <v>3292</v>
      </c>
      <c r="W1763" t="s">
        <v>3296</v>
      </c>
      <c r="X1763" t="s">
        <v>3301</v>
      </c>
      <c r="Y1763" t="s">
        <v>3309</v>
      </c>
      <c r="Z1763" t="s">
        <v>3310</v>
      </c>
      <c r="AA1763" t="s">
        <v>3314</v>
      </c>
    </row>
    <row r="1764" spans="1:27" x14ac:dyDescent="0.25">
      <c r="A1764" s="1">
        <v>45510</v>
      </c>
      <c r="B1764" t="s">
        <v>119</v>
      </c>
      <c r="C1764" t="s">
        <v>122</v>
      </c>
      <c r="D1764" t="s">
        <v>3319</v>
      </c>
      <c r="E1764" s="2">
        <f t="shared" si="189"/>
        <v>1300</v>
      </c>
      <c r="F1764">
        <v>2</v>
      </c>
      <c r="G1764" s="2">
        <f t="shared" si="190"/>
        <v>2600</v>
      </c>
      <c r="H1764" t="s">
        <v>136</v>
      </c>
      <c r="I1764" t="s">
        <v>140</v>
      </c>
      <c r="J1764" t="s">
        <v>1904</v>
      </c>
      <c r="K1764" t="s">
        <v>3281</v>
      </c>
      <c r="L1764">
        <v>2</v>
      </c>
      <c r="M1764">
        <v>0</v>
      </c>
      <c r="N1764" s="2">
        <f t="shared" si="191"/>
        <v>2600</v>
      </c>
      <c r="O1764" s="2">
        <f t="shared" si="195"/>
        <v>900</v>
      </c>
      <c r="P1764" s="2">
        <f t="shared" si="192"/>
        <v>1800</v>
      </c>
      <c r="Q1764" s="2">
        <f t="shared" si="193"/>
        <v>800</v>
      </c>
      <c r="R1764" s="3">
        <f t="shared" si="194"/>
        <v>0.30769230769230771</v>
      </c>
      <c r="S1764" t="s">
        <v>3285</v>
      </c>
      <c r="T1764" t="s">
        <v>3288</v>
      </c>
      <c r="U1764" t="s">
        <v>3290</v>
      </c>
      <c r="V1764" t="s">
        <v>3292</v>
      </c>
      <c r="W1764" t="s">
        <v>3296</v>
      </c>
      <c r="X1764" t="s">
        <v>3301</v>
      </c>
      <c r="Y1764" t="s">
        <v>3307</v>
      </c>
      <c r="Z1764" t="s">
        <v>3311</v>
      </c>
      <c r="AA1764" t="s">
        <v>3312</v>
      </c>
    </row>
    <row r="1765" spans="1:27" x14ac:dyDescent="0.25">
      <c r="A1765" s="1">
        <v>45511</v>
      </c>
      <c r="B1765" t="s">
        <v>61</v>
      </c>
      <c r="C1765" t="s">
        <v>135</v>
      </c>
      <c r="D1765" t="s">
        <v>3319</v>
      </c>
      <c r="E1765" s="2">
        <f t="shared" si="189"/>
        <v>1300</v>
      </c>
      <c r="F1765">
        <v>1</v>
      </c>
      <c r="G1765" s="2">
        <f t="shared" si="190"/>
        <v>1300</v>
      </c>
      <c r="H1765" t="s">
        <v>136</v>
      </c>
      <c r="I1765" t="s">
        <v>141</v>
      </c>
      <c r="J1765" t="s">
        <v>1905</v>
      </c>
      <c r="K1765" t="s">
        <v>3281</v>
      </c>
      <c r="L1765">
        <v>1</v>
      </c>
      <c r="M1765">
        <v>0</v>
      </c>
      <c r="N1765" s="2">
        <f t="shared" si="191"/>
        <v>1300</v>
      </c>
      <c r="O1765" s="2">
        <f t="shared" si="195"/>
        <v>5000</v>
      </c>
      <c r="P1765" s="2">
        <f t="shared" si="192"/>
        <v>5000</v>
      </c>
      <c r="Q1765" s="2">
        <f t="shared" si="193"/>
        <v>-3700</v>
      </c>
      <c r="R1765" s="3">
        <f t="shared" si="194"/>
        <v>-2.8461538461538463</v>
      </c>
      <c r="S1765" t="s">
        <v>3285</v>
      </c>
      <c r="T1765" t="s">
        <v>3288</v>
      </c>
      <c r="U1765" t="s">
        <v>3291</v>
      </c>
      <c r="V1765" t="s">
        <v>3295</v>
      </c>
      <c r="W1765" t="s">
        <v>3296</v>
      </c>
      <c r="X1765" t="s">
        <v>3302</v>
      </c>
      <c r="Y1765" t="s">
        <v>3309</v>
      </c>
      <c r="Z1765" t="s">
        <v>3310</v>
      </c>
      <c r="AA1765" t="s">
        <v>3313</v>
      </c>
    </row>
    <row r="1766" spans="1:27" x14ac:dyDescent="0.25">
      <c r="A1766" s="1">
        <v>45511</v>
      </c>
      <c r="B1766" t="s">
        <v>84</v>
      </c>
      <c r="C1766" t="s">
        <v>122</v>
      </c>
      <c r="D1766" t="s">
        <v>3317</v>
      </c>
      <c r="E1766" s="2">
        <f t="shared" si="189"/>
        <v>6800</v>
      </c>
      <c r="F1766">
        <v>1</v>
      </c>
      <c r="G1766" s="2">
        <f t="shared" si="190"/>
        <v>6800</v>
      </c>
      <c r="H1766" t="s">
        <v>137</v>
      </c>
      <c r="I1766" t="s">
        <v>139</v>
      </c>
      <c r="J1766" t="s">
        <v>1906</v>
      </c>
      <c r="K1766" t="s">
        <v>3281</v>
      </c>
      <c r="L1766">
        <v>1</v>
      </c>
      <c r="M1766">
        <v>0</v>
      </c>
      <c r="N1766" s="2">
        <f t="shared" si="191"/>
        <v>6800</v>
      </c>
      <c r="O1766" s="2">
        <f t="shared" si="195"/>
        <v>2600</v>
      </c>
      <c r="P1766" s="2">
        <f t="shared" si="192"/>
        <v>2600</v>
      </c>
      <c r="Q1766" s="2">
        <f t="shared" si="193"/>
        <v>4200</v>
      </c>
      <c r="R1766" s="3">
        <f t="shared" si="194"/>
        <v>0.61764705882352944</v>
      </c>
      <c r="S1766" t="s">
        <v>3286</v>
      </c>
      <c r="T1766" t="s">
        <v>3287</v>
      </c>
      <c r="U1766" t="s">
        <v>3290</v>
      </c>
      <c r="V1766" t="s">
        <v>3293</v>
      </c>
      <c r="W1766" t="s">
        <v>3296</v>
      </c>
      <c r="X1766" t="s">
        <v>3302</v>
      </c>
      <c r="Y1766" t="s">
        <v>3308</v>
      </c>
      <c r="Z1766" t="s">
        <v>3310</v>
      </c>
      <c r="AA1766" t="s">
        <v>3314</v>
      </c>
    </row>
    <row r="1767" spans="1:27" x14ac:dyDescent="0.25">
      <c r="A1767" s="1">
        <v>45511</v>
      </c>
      <c r="B1767" t="s">
        <v>104</v>
      </c>
      <c r="C1767" t="s">
        <v>134</v>
      </c>
      <c r="D1767" t="s">
        <v>3322</v>
      </c>
      <c r="E1767" s="2">
        <f t="shared" si="189"/>
        <v>3800</v>
      </c>
      <c r="F1767">
        <v>1</v>
      </c>
      <c r="G1767" s="2">
        <f t="shared" si="190"/>
        <v>3800</v>
      </c>
      <c r="H1767" t="s">
        <v>137</v>
      </c>
      <c r="I1767" t="s">
        <v>139</v>
      </c>
      <c r="J1767" t="s">
        <v>1907</v>
      </c>
      <c r="K1767" t="s">
        <v>3281</v>
      </c>
      <c r="L1767">
        <v>1</v>
      </c>
      <c r="M1767">
        <v>0</v>
      </c>
      <c r="N1767" s="2">
        <f t="shared" si="191"/>
        <v>3800</v>
      </c>
      <c r="O1767" s="2">
        <f t="shared" si="195"/>
        <v>5000</v>
      </c>
      <c r="P1767" s="2">
        <f t="shared" si="192"/>
        <v>5000</v>
      </c>
      <c r="Q1767" s="2">
        <f t="shared" si="193"/>
        <v>-1200</v>
      </c>
      <c r="R1767" s="3">
        <f t="shared" si="194"/>
        <v>-0.31578947368421051</v>
      </c>
      <c r="S1767" t="s">
        <v>3286</v>
      </c>
      <c r="T1767" t="s">
        <v>3287</v>
      </c>
      <c r="U1767" t="s">
        <v>3290</v>
      </c>
      <c r="V1767" t="s">
        <v>3293</v>
      </c>
      <c r="W1767" t="s">
        <v>3296</v>
      </c>
      <c r="X1767" t="s">
        <v>3302</v>
      </c>
      <c r="Y1767" t="s">
        <v>3307</v>
      </c>
      <c r="Z1767" t="s">
        <v>3311</v>
      </c>
      <c r="AA1767" t="s">
        <v>3314</v>
      </c>
    </row>
    <row r="1768" spans="1:27" x14ac:dyDescent="0.25">
      <c r="A1768" s="1">
        <v>45511</v>
      </c>
      <c r="B1768" t="s">
        <v>120</v>
      </c>
      <c r="C1768" t="s">
        <v>135</v>
      </c>
      <c r="D1768" t="s">
        <v>3317</v>
      </c>
      <c r="E1768" s="2">
        <f t="shared" si="189"/>
        <v>6800</v>
      </c>
      <c r="F1768">
        <v>2</v>
      </c>
      <c r="G1768" s="2">
        <f t="shared" si="190"/>
        <v>13600</v>
      </c>
      <c r="H1768" t="s">
        <v>137</v>
      </c>
      <c r="I1768" t="s">
        <v>141</v>
      </c>
      <c r="J1768" t="s">
        <v>1908</v>
      </c>
      <c r="K1768" t="s">
        <v>3281</v>
      </c>
      <c r="L1768">
        <v>2</v>
      </c>
      <c r="M1768">
        <v>0</v>
      </c>
      <c r="N1768" s="2">
        <f t="shared" si="191"/>
        <v>13600</v>
      </c>
      <c r="O1768" s="2">
        <f t="shared" si="195"/>
        <v>2600</v>
      </c>
      <c r="P1768" s="2">
        <f t="shared" si="192"/>
        <v>5200</v>
      </c>
      <c r="Q1768" s="2">
        <f t="shared" si="193"/>
        <v>8400</v>
      </c>
      <c r="R1768" s="3">
        <f t="shared" si="194"/>
        <v>0.61764705882352944</v>
      </c>
      <c r="S1768" t="s">
        <v>3286</v>
      </c>
      <c r="T1768" t="s">
        <v>3289</v>
      </c>
      <c r="U1768" t="s">
        <v>3291</v>
      </c>
      <c r="V1768" t="s">
        <v>3292</v>
      </c>
      <c r="W1768" t="s">
        <v>3296</v>
      </c>
      <c r="X1768" t="s">
        <v>3302</v>
      </c>
      <c r="Y1768" t="s">
        <v>3308</v>
      </c>
      <c r="Z1768" t="s">
        <v>3311</v>
      </c>
      <c r="AA1768" t="s">
        <v>3314</v>
      </c>
    </row>
    <row r="1769" spans="1:27" x14ac:dyDescent="0.25">
      <c r="A1769" s="1">
        <v>45511</v>
      </c>
      <c r="B1769" t="s">
        <v>108</v>
      </c>
      <c r="C1769" t="s">
        <v>122</v>
      </c>
      <c r="D1769" t="s">
        <v>3322</v>
      </c>
      <c r="E1769" s="2">
        <f t="shared" si="189"/>
        <v>3800</v>
      </c>
      <c r="F1769">
        <v>1</v>
      </c>
      <c r="G1769" s="2">
        <f t="shared" si="190"/>
        <v>3800</v>
      </c>
      <c r="H1769" t="s">
        <v>137</v>
      </c>
      <c r="I1769" t="s">
        <v>141</v>
      </c>
      <c r="J1769" t="s">
        <v>1909</v>
      </c>
      <c r="K1769" t="s">
        <v>3281</v>
      </c>
      <c r="L1769">
        <v>1</v>
      </c>
      <c r="M1769">
        <v>0</v>
      </c>
      <c r="N1769" s="2">
        <f t="shared" si="191"/>
        <v>3800</v>
      </c>
      <c r="O1769" s="2">
        <f t="shared" si="195"/>
        <v>1800</v>
      </c>
      <c r="P1769" s="2">
        <f t="shared" si="192"/>
        <v>1800</v>
      </c>
      <c r="Q1769" s="2">
        <f t="shared" si="193"/>
        <v>2000</v>
      </c>
      <c r="R1769" s="3">
        <f t="shared" si="194"/>
        <v>0.52631578947368418</v>
      </c>
      <c r="S1769" t="s">
        <v>3284</v>
      </c>
      <c r="T1769" t="s">
        <v>3289</v>
      </c>
      <c r="U1769" t="s">
        <v>3290</v>
      </c>
      <c r="V1769" t="s">
        <v>3292</v>
      </c>
      <c r="W1769" t="s">
        <v>3296</v>
      </c>
      <c r="X1769" t="s">
        <v>3302</v>
      </c>
      <c r="Y1769" t="s">
        <v>3308</v>
      </c>
      <c r="Z1769" t="s">
        <v>3311</v>
      </c>
      <c r="AA1769" t="s">
        <v>3313</v>
      </c>
    </row>
    <row r="1770" spans="1:27" x14ac:dyDescent="0.25">
      <c r="A1770" s="1">
        <v>45511</v>
      </c>
      <c r="B1770" t="s">
        <v>76</v>
      </c>
      <c r="C1770" t="s">
        <v>135</v>
      </c>
      <c r="D1770" t="s">
        <v>3320</v>
      </c>
      <c r="E1770" s="2">
        <f t="shared" si="189"/>
        <v>2800</v>
      </c>
      <c r="F1770">
        <v>3</v>
      </c>
      <c r="G1770" s="2">
        <f t="shared" si="190"/>
        <v>8400</v>
      </c>
      <c r="H1770" t="s">
        <v>136</v>
      </c>
      <c r="I1770" t="s">
        <v>140</v>
      </c>
      <c r="J1770" t="s">
        <v>1910</v>
      </c>
      <c r="K1770" t="s">
        <v>3281</v>
      </c>
      <c r="L1770">
        <v>3</v>
      </c>
      <c r="M1770">
        <v>0</v>
      </c>
      <c r="N1770" s="2">
        <f t="shared" si="191"/>
        <v>8400</v>
      </c>
      <c r="O1770" s="2">
        <f t="shared" si="195"/>
        <v>1800</v>
      </c>
      <c r="P1770" s="2">
        <f t="shared" si="192"/>
        <v>5400</v>
      </c>
      <c r="Q1770" s="2">
        <f t="shared" si="193"/>
        <v>3000</v>
      </c>
      <c r="R1770" s="3">
        <f t="shared" si="194"/>
        <v>0.35714285714285715</v>
      </c>
      <c r="S1770" t="s">
        <v>3286</v>
      </c>
      <c r="T1770" t="s">
        <v>3289</v>
      </c>
      <c r="U1770" t="s">
        <v>3291</v>
      </c>
      <c r="V1770" t="s">
        <v>3292</v>
      </c>
      <c r="W1770" t="s">
        <v>3296</v>
      </c>
      <c r="X1770" t="s">
        <v>3302</v>
      </c>
      <c r="Y1770" t="s">
        <v>3308</v>
      </c>
      <c r="Z1770" t="s">
        <v>3310</v>
      </c>
      <c r="AA1770" t="s">
        <v>3312</v>
      </c>
    </row>
    <row r="1771" spans="1:27" x14ac:dyDescent="0.25">
      <c r="A1771" s="1">
        <v>45511</v>
      </c>
      <c r="B1771" t="s">
        <v>54</v>
      </c>
      <c r="C1771" t="s">
        <v>134</v>
      </c>
      <c r="D1771" t="s">
        <v>3320</v>
      </c>
      <c r="E1771" s="2">
        <f t="shared" si="189"/>
        <v>2800</v>
      </c>
      <c r="F1771">
        <v>5</v>
      </c>
      <c r="G1771" s="2">
        <f t="shared" si="190"/>
        <v>14000</v>
      </c>
      <c r="H1771" t="s">
        <v>137</v>
      </c>
      <c r="I1771" t="s">
        <v>140</v>
      </c>
      <c r="J1771" t="s">
        <v>1911</v>
      </c>
      <c r="K1771" t="s">
        <v>3281</v>
      </c>
      <c r="L1771">
        <v>5</v>
      </c>
      <c r="M1771">
        <v>0</v>
      </c>
      <c r="N1771" s="2">
        <f t="shared" si="191"/>
        <v>14000</v>
      </c>
      <c r="O1771" s="2">
        <f t="shared" si="195"/>
        <v>5000</v>
      </c>
      <c r="P1771" s="2">
        <f t="shared" si="192"/>
        <v>25000</v>
      </c>
      <c r="Q1771" s="2">
        <f t="shared" si="193"/>
        <v>-11000</v>
      </c>
      <c r="R1771" s="3">
        <f t="shared" si="194"/>
        <v>-0.7857142857142857</v>
      </c>
      <c r="S1771" t="s">
        <v>3286</v>
      </c>
      <c r="T1771" t="s">
        <v>3289</v>
      </c>
      <c r="U1771" t="s">
        <v>3291</v>
      </c>
      <c r="V1771" t="s">
        <v>3292</v>
      </c>
      <c r="W1771" t="s">
        <v>3296</v>
      </c>
      <c r="X1771" t="s">
        <v>3302</v>
      </c>
      <c r="Y1771" t="s">
        <v>3307</v>
      </c>
      <c r="Z1771" t="s">
        <v>3311</v>
      </c>
      <c r="AA1771" t="s">
        <v>3314</v>
      </c>
    </row>
    <row r="1772" spans="1:27" x14ac:dyDescent="0.25">
      <c r="A1772" s="1">
        <v>45511</v>
      </c>
      <c r="B1772" t="s">
        <v>67</v>
      </c>
      <c r="C1772" t="s">
        <v>124</v>
      </c>
      <c r="D1772" t="s">
        <v>3317</v>
      </c>
      <c r="E1772" s="2">
        <f t="shared" si="189"/>
        <v>6800</v>
      </c>
      <c r="F1772">
        <v>1</v>
      </c>
      <c r="G1772" s="2">
        <f t="shared" si="190"/>
        <v>6800</v>
      </c>
      <c r="H1772" t="s">
        <v>136</v>
      </c>
      <c r="I1772" t="s">
        <v>140</v>
      </c>
      <c r="J1772" t="s">
        <v>1912</v>
      </c>
      <c r="K1772" t="s">
        <v>3281</v>
      </c>
      <c r="L1772">
        <v>1</v>
      </c>
      <c r="M1772">
        <v>0</v>
      </c>
      <c r="N1772" s="2">
        <f t="shared" si="191"/>
        <v>6800</v>
      </c>
      <c r="O1772" s="2">
        <f t="shared" si="195"/>
        <v>2600</v>
      </c>
      <c r="P1772" s="2">
        <f t="shared" si="192"/>
        <v>2600</v>
      </c>
      <c r="Q1772" s="2">
        <f t="shared" si="193"/>
        <v>4200</v>
      </c>
      <c r="R1772" s="3">
        <f t="shared" si="194"/>
        <v>0.61764705882352944</v>
      </c>
      <c r="S1772" t="s">
        <v>3284</v>
      </c>
      <c r="T1772" t="s">
        <v>3288</v>
      </c>
      <c r="U1772" t="s">
        <v>3291</v>
      </c>
      <c r="V1772" t="s">
        <v>3293</v>
      </c>
      <c r="W1772" t="s">
        <v>3296</v>
      </c>
      <c r="X1772" t="s">
        <v>3302</v>
      </c>
      <c r="Y1772" t="s">
        <v>3307</v>
      </c>
      <c r="Z1772" t="s">
        <v>3311</v>
      </c>
      <c r="AA1772" t="s">
        <v>3314</v>
      </c>
    </row>
    <row r="1773" spans="1:27" x14ac:dyDescent="0.25">
      <c r="A1773" s="1">
        <v>45511</v>
      </c>
      <c r="B1773" t="s">
        <v>66</v>
      </c>
      <c r="C1773" t="s">
        <v>132</v>
      </c>
      <c r="D1773" t="s">
        <v>3322</v>
      </c>
      <c r="E1773" s="2">
        <f t="shared" si="189"/>
        <v>3800</v>
      </c>
      <c r="F1773">
        <v>2</v>
      </c>
      <c r="G1773" s="2">
        <f t="shared" si="190"/>
        <v>7600</v>
      </c>
      <c r="H1773" t="s">
        <v>136</v>
      </c>
      <c r="I1773" t="s">
        <v>140</v>
      </c>
      <c r="J1773" t="s">
        <v>1913</v>
      </c>
      <c r="K1773" t="s">
        <v>3281</v>
      </c>
      <c r="L1773">
        <v>2</v>
      </c>
      <c r="M1773">
        <v>0</v>
      </c>
      <c r="N1773" s="2">
        <f t="shared" si="191"/>
        <v>7600</v>
      </c>
      <c r="O1773" s="2">
        <f t="shared" si="195"/>
        <v>3500</v>
      </c>
      <c r="P1773" s="2">
        <f t="shared" si="192"/>
        <v>7000</v>
      </c>
      <c r="Q1773" s="2">
        <f t="shared" si="193"/>
        <v>600</v>
      </c>
      <c r="R1773" s="3">
        <f t="shared" si="194"/>
        <v>7.8947368421052627E-2</v>
      </c>
      <c r="S1773" t="s">
        <v>3286</v>
      </c>
      <c r="T1773" t="s">
        <v>3289</v>
      </c>
      <c r="U1773" t="s">
        <v>3290</v>
      </c>
      <c r="V1773" t="s">
        <v>3292</v>
      </c>
      <c r="W1773" t="s">
        <v>3296</v>
      </c>
      <c r="X1773" t="s">
        <v>3302</v>
      </c>
      <c r="Y1773" t="s">
        <v>3308</v>
      </c>
      <c r="Z1773" t="s">
        <v>3311</v>
      </c>
      <c r="AA1773" t="s">
        <v>3314</v>
      </c>
    </row>
    <row r="1774" spans="1:27" x14ac:dyDescent="0.25">
      <c r="A1774" s="1">
        <v>45511</v>
      </c>
      <c r="B1774" t="s">
        <v>64</v>
      </c>
      <c r="C1774" t="s">
        <v>122</v>
      </c>
      <c r="D1774" t="s">
        <v>3318</v>
      </c>
      <c r="E1774" s="2">
        <f t="shared" si="189"/>
        <v>4800</v>
      </c>
      <c r="F1774">
        <v>1</v>
      </c>
      <c r="G1774" s="2">
        <f t="shared" si="190"/>
        <v>4800</v>
      </c>
      <c r="H1774" t="s">
        <v>137</v>
      </c>
      <c r="I1774" t="s">
        <v>140</v>
      </c>
      <c r="J1774" t="s">
        <v>1914</v>
      </c>
      <c r="K1774" t="s">
        <v>3281</v>
      </c>
      <c r="L1774">
        <v>1</v>
      </c>
      <c r="M1774">
        <v>0</v>
      </c>
      <c r="N1774" s="2">
        <f t="shared" si="191"/>
        <v>4800</v>
      </c>
      <c r="O1774" s="2">
        <f t="shared" si="195"/>
        <v>5000</v>
      </c>
      <c r="P1774" s="2">
        <f t="shared" si="192"/>
        <v>5000</v>
      </c>
      <c r="Q1774" s="2">
        <f t="shared" si="193"/>
        <v>-200</v>
      </c>
      <c r="R1774" s="3">
        <f t="shared" si="194"/>
        <v>-4.1666666666666664E-2</v>
      </c>
      <c r="S1774" t="s">
        <v>3286</v>
      </c>
      <c r="T1774" t="s">
        <v>3289</v>
      </c>
      <c r="U1774" t="s">
        <v>3291</v>
      </c>
      <c r="V1774" t="s">
        <v>3292</v>
      </c>
      <c r="W1774" t="s">
        <v>3296</v>
      </c>
      <c r="X1774" t="s">
        <v>3302</v>
      </c>
      <c r="Y1774" t="s">
        <v>3308</v>
      </c>
      <c r="Z1774" t="s">
        <v>3310</v>
      </c>
      <c r="AA1774" t="s">
        <v>3313</v>
      </c>
    </row>
    <row r="1775" spans="1:27" x14ac:dyDescent="0.25">
      <c r="A1775" s="1">
        <v>45511</v>
      </c>
      <c r="B1775" t="s">
        <v>38</v>
      </c>
      <c r="C1775" t="s">
        <v>129</v>
      </c>
      <c r="D1775" t="s">
        <v>3317</v>
      </c>
      <c r="E1775" s="2">
        <f t="shared" si="189"/>
        <v>6800</v>
      </c>
      <c r="F1775">
        <v>3</v>
      </c>
      <c r="G1775" s="2">
        <f t="shared" si="190"/>
        <v>20400</v>
      </c>
      <c r="H1775" t="s">
        <v>137</v>
      </c>
      <c r="I1775" t="s">
        <v>139</v>
      </c>
      <c r="J1775" t="s">
        <v>1915</v>
      </c>
      <c r="K1775" t="s">
        <v>3281</v>
      </c>
      <c r="L1775">
        <v>3</v>
      </c>
      <c r="M1775">
        <v>0</v>
      </c>
      <c r="N1775" s="2">
        <f t="shared" si="191"/>
        <v>20400</v>
      </c>
      <c r="O1775" s="2">
        <f t="shared" si="195"/>
        <v>2600</v>
      </c>
      <c r="P1775" s="2">
        <f t="shared" si="192"/>
        <v>7800</v>
      </c>
      <c r="Q1775" s="2">
        <f t="shared" si="193"/>
        <v>12600</v>
      </c>
      <c r="R1775" s="3">
        <f t="shared" si="194"/>
        <v>0.61764705882352944</v>
      </c>
      <c r="S1775" t="s">
        <v>3286</v>
      </c>
      <c r="T1775" t="s">
        <v>3287</v>
      </c>
      <c r="U1775" t="s">
        <v>3290</v>
      </c>
      <c r="V1775" t="s">
        <v>3292</v>
      </c>
      <c r="W1775" t="s">
        <v>3296</v>
      </c>
      <c r="X1775" t="s">
        <v>3302</v>
      </c>
      <c r="Y1775" t="s">
        <v>3308</v>
      </c>
      <c r="Z1775" t="s">
        <v>3310</v>
      </c>
      <c r="AA1775" t="s">
        <v>3314</v>
      </c>
    </row>
    <row r="1776" spans="1:27" x14ac:dyDescent="0.25">
      <c r="A1776" s="1">
        <v>45512</v>
      </c>
      <c r="B1776" t="s">
        <v>120</v>
      </c>
      <c r="C1776" t="s">
        <v>130</v>
      </c>
      <c r="D1776" t="s">
        <v>3322</v>
      </c>
      <c r="E1776" s="2">
        <f t="shared" si="189"/>
        <v>3800</v>
      </c>
      <c r="F1776">
        <v>1</v>
      </c>
      <c r="G1776" s="2">
        <f t="shared" si="190"/>
        <v>3800</v>
      </c>
      <c r="H1776" t="s">
        <v>138</v>
      </c>
      <c r="I1776" t="s">
        <v>141</v>
      </c>
      <c r="J1776" t="s">
        <v>1916</v>
      </c>
      <c r="K1776" t="s">
        <v>3281</v>
      </c>
      <c r="L1776">
        <v>1</v>
      </c>
      <c r="M1776">
        <v>100</v>
      </c>
      <c r="N1776" s="2">
        <f t="shared" si="191"/>
        <v>3700</v>
      </c>
      <c r="O1776" s="2">
        <f t="shared" si="195"/>
        <v>4200</v>
      </c>
      <c r="P1776" s="2">
        <f t="shared" si="192"/>
        <v>4200</v>
      </c>
      <c r="Q1776" s="2">
        <f t="shared" si="193"/>
        <v>-500</v>
      </c>
      <c r="R1776" s="3">
        <f t="shared" si="194"/>
        <v>-0.13513513513513514</v>
      </c>
      <c r="S1776" t="s">
        <v>3286</v>
      </c>
      <c r="T1776" t="s">
        <v>3288</v>
      </c>
      <c r="U1776" t="s">
        <v>3290</v>
      </c>
      <c r="V1776" t="s">
        <v>3294</v>
      </c>
      <c r="W1776" t="s">
        <v>3296</v>
      </c>
      <c r="X1776" t="s">
        <v>3303</v>
      </c>
      <c r="Y1776" t="s">
        <v>3308</v>
      </c>
      <c r="Z1776" t="s">
        <v>3311</v>
      </c>
      <c r="AA1776" t="s">
        <v>3315</v>
      </c>
    </row>
    <row r="1777" spans="1:27" x14ac:dyDescent="0.25">
      <c r="A1777" s="1">
        <v>45512</v>
      </c>
      <c r="B1777" t="s">
        <v>86</v>
      </c>
      <c r="C1777" t="s">
        <v>131</v>
      </c>
      <c r="D1777" t="s">
        <v>3321</v>
      </c>
      <c r="E1777" s="2">
        <f t="shared" si="189"/>
        <v>5800</v>
      </c>
      <c r="F1777">
        <v>2</v>
      </c>
      <c r="G1777" s="2">
        <f t="shared" si="190"/>
        <v>11600</v>
      </c>
      <c r="H1777" t="s">
        <v>136</v>
      </c>
      <c r="I1777" t="s">
        <v>141</v>
      </c>
      <c r="J1777" t="s">
        <v>1917</v>
      </c>
      <c r="K1777" t="s">
        <v>3281</v>
      </c>
      <c r="L1777">
        <v>2</v>
      </c>
      <c r="M1777">
        <v>0</v>
      </c>
      <c r="N1777" s="2">
        <f t="shared" si="191"/>
        <v>11600</v>
      </c>
      <c r="O1777" s="2">
        <f t="shared" si="195"/>
        <v>900</v>
      </c>
      <c r="P1777" s="2">
        <f t="shared" si="192"/>
        <v>1800</v>
      </c>
      <c r="Q1777" s="2">
        <f t="shared" si="193"/>
        <v>9800</v>
      </c>
      <c r="R1777" s="3">
        <f t="shared" si="194"/>
        <v>0.84482758620689657</v>
      </c>
      <c r="S1777" t="s">
        <v>3284</v>
      </c>
      <c r="T1777" t="s">
        <v>3288</v>
      </c>
      <c r="U1777" t="s">
        <v>3291</v>
      </c>
      <c r="V1777" t="s">
        <v>3294</v>
      </c>
      <c r="W1777" t="s">
        <v>3296</v>
      </c>
      <c r="X1777" t="s">
        <v>3303</v>
      </c>
      <c r="Y1777" t="s">
        <v>3308</v>
      </c>
      <c r="Z1777" t="s">
        <v>3311</v>
      </c>
      <c r="AA1777" t="s">
        <v>3314</v>
      </c>
    </row>
    <row r="1778" spans="1:27" x14ac:dyDescent="0.25">
      <c r="A1778" s="1">
        <v>45512</v>
      </c>
      <c r="B1778" t="s">
        <v>104</v>
      </c>
      <c r="C1778" t="s">
        <v>124</v>
      </c>
      <c r="D1778" t="s">
        <v>3319</v>
      </c>
      <c r="E1778" s="2">
        <f t="shared" si="189"/>
        <v>1300</v>
      </c>
      <c r="F1778">
        <v>3</v>
      </c>
      <c r="G1778" s="2">
        <f t="shared" si="190"/>
        <v>3900</v>
      </c>
      <c r="H1778" t="s">
        <v>138</v>
      </c>
      <c r="I1778" t="s">
        <v>139</v>
      </c>
      <c r="J1778" t="s">
        <v>1918</v>
      </c>
      <c r="K1778" t="s">
        <v>3281</v>
      </c>
      <c r="L1778">
        <v>3</v>
      </c>
      <c r="M1778">
        <v>0</v>
      </c>
      <c r="N1778" s="2">
        <f t="shared" si="191"/>
        <v>3900</v>
      </c>
      <c r="O1778" s="2">
        <f t="shared" si="195"/>
        <v>2600</v>
      </c>
      <c r="P1778" s="2">
        <f t="shared" si="192"/>
        <v>7800</v>
      </c>
      <c r="Q1778" s="2">
        <f t="shared" si="193"/>
        <v>-3900</v>
      </c>
      <c r="R1778" s="3">
        <f t="shared" si="194"/>
        <v>-1</v>
      </c>
      <c r="S1778" t="s">
        <v>3285</v>
      </c>
      <c r="T1778" t="s">
        <v>3288</v>
      </c>
      <c r="U1778" t="s">
        <v>3290</v>
      </c>
      <c r="V1778" t="s">
        <v>3292</v>
      </c>
      <c r="W1778" t="s">
        <v>3296</v>
      </c>
      <c r="X1778" t="s">
        <v>3303</v>
      </c>
      <c r="Y1778" t="s">
        <v>3309</v>
      </c>
      <c r="Z1778" t="s">
        <v>3311</v>
      </c>
      <c r="AA1778" t="s">
        <v>3315</v>
      </c>
    </row>
    <row r="1779" spans="1:27" x14ac:dyDescent="0.25">
      <c r="A1779" s="1">
        <v>45512</v>
      </c>
      <c r="B1779" t="s">
        <v>45</v>
      </c>
      <c r="C1779" t="s">
        <v>125</v>
      </c>
      <c r="D1779" t="s">
        <v>3322</v>
      </c>
      <c r="E1779" s="2">
        <f t="shared" si="189"/>
        <v>3800</v>
      </c>
      <c r="F1779">
        <v>2</v>
      </c>
      <c r="G1779" s="2">
        <f t="shared" si="190"/>
        <v>7600</v>
      </c>
      <c r="H1779" t="s">
        <v>138</v>
      </c>
      <c r="I1779" t="s">
        <v>140</v>
      </c>
      <c r="J1779" t="s">
        <v>1919</v>
      </c>
      <c r="K1779" t="s">
        <v>3281</v>
      </c>
      <c r="L1779">
        <v>2</v>
      </c>
      <c r="M1779">
        <v>0</v>
      </c>
      <c r="N1779" s="2">
        <f t="shared" si="191"/>
        <v>7600</v>
      </c>
      <c r="O1779" s="2">
        <f t="shared" si="195"/>
        <v>4200</v>
      </c>
      <c r="P1779" s="2">
        <f t="shared" si="192"/>
        <v>8400</v>
      </c>
      <c r="Q1779" s="2">
        <f t="shared" si="193"/>
        <v>-800</v>
      </c>
      <c r="R1779" s="3">
        <f t="shared" si="194"/>
        <v>-0.10526315789473684</v>
      </c>
      <c r="S1779" t="s">
        <v>3284</v>
      </c>
      <c r="T1779" t="s">
        <v>3288</v>
      </c>
      <c r="U1779" t="s">
        <v>3290</v>
      </c>
      <c r="V1779" t="s">
        <v>3294</v>
      </c>
      <c r="W1779" t="s">
        <v>3296</v>
      </c>
      <c r="X1779" t="s">
        <v>3303</v>
      </c>
      <c r="Y1779" t="s">
        <v>3308</v>
      </c>
      <c r="Z1779" t="s">
        <v>3310</v>
      </c>
      <c r="AA1779" t="s">
        <v>3313</v>
      </c>
    </row>
    <row r="1780" spans="1:27" x14ac:dyDescent="0.25">
      <c r="A1780" s="1">
        <v>45512</v>
      </c>
      <c r="B1780" t="s">
        <v>50</v>
      </c>
      <c r="C1780" t="s">
        <v>126</v>
      </c>
      <c r="D1780" t="s">
        <v>3321</v>
      </c>
      <c r="E1780" s="2">
        <f t="shared" si="189"/>
        <v>5800</v>
      </c>
      <c r="F1780">
        <v>5</v>
      </c>
      <c r="G1780" s="2">
        <f t="shared" si="190"/>
        <v>29000</v>
      </c>
      <c r="H1780" t="s">
        <v>136</v>
      </c>
      <c r="I1780" t="s">
        <v>139</v>
      </c>
      <c r="J1780" t="s">
        <v>1920</v>
      </c>
      <c r="K1780" t="s">
        <v>3281</v>
      </c>
      <c r="L1780">
        <v>5</v>
      </c>
      <c r="M1780">
        <v>0</v>
      </c>
      <c r="N1780" s="2">
        <f t="shared" si="191"/>
        <v>29000</v>
      </c>
      <c r="O1780" s="2">
        <f t="shared" si="195"/>
        <v>900</v>
      </c>
      <c r="P1780" s="2">
        <f t="shared" si="192"/>
        <v>4500</v>
      </c>
      <c r="Q1780" s="2">
        <f t="shared" si="193"/>
        <v>24500</v>
      </c>
      <c r="R1780" s="3">
        <f t="shared" si="194"/>
        <v>0.84482758620689657</v>
      </c>
      <c r="S1780" t="s">
        <v>3286</v>
      </c>
      <c r="T1780" t="s">
        <v>3287</v>
      </c>
      <c r="U1780" t="s">
        <v>3291</v>
      </c>
      <c r="V1780" t="s">
        <v>3292</v>
      </c>
      <c r="W1780" t="s">
        <v>3296</v>
      </c>
      <c r="X1780" t="s">
        <v>3303</v>
      </c>
      <c r="Y1780" t="s">
        <v>3308</v>
      </c>
      <c r="Z1780" t="s">
        <v>3310</v>
      </c>
      <c r="AA1780" t="s">
        <v>3313</v>
      </c>
    </row>
    <row r="1781" spans="1:27" x14ac:dyDescent="0.25">
      <c r="A1781" s="1">
        <v>45512</v>
      </c>
      <c r="B1781" t="s">
        <v>74</v>
      </c>
      <c r="C1781" t="s">
        <v>127</v>
      </c>
      <c r="D1781" t="s">
        <v>3319</v>
      </c>
      <c r="E1781" s="2">
        <f t="shared" si="189"/>
        <v>1300</v>
      </c>
      <c r="F1781">
        <v>4</v>
      </c>
      <c r="G1781" s="2">
        <f t="shared" si="190"/>
        <v>5200</v>
      </c>
      <c r="H1781" t="s">
        <v>138</v>
      </c>
      <c r="I1781" t="s">
        <v>141</v>
      </c>
      <c r="J1781" t="s">
        <v>1921</v>
      </c>
      <c r="K1781" t="s">
        <v>3281</v>
      </c>
      <c r="L1781">
        <v>4</v>
      </c>
      <c r="M1781">
        <v>0</v>
      </c>
      <c r="N1781" s="2">
        <f t="shared" si="191"/>
        <v>5200</v>
      </c>
      <c r="O1781" s="2">
        <f t="shared" si="195"/>
        <v>900</v>
      </c>
      <c r="P1781" s="2">
        <f t="shared" si="192"/>
        <v>3600</v>
      </c>
      <c r="Q1781" s="2">
        <f t="shared" si="193"/>
        <v>1600</v>
      </c>
      <c r="R1781" s="3">
        <f t="shared" si="194"/>
        <v>0.30769230769230771</v>
      </c>
      <c r="S1781" t="s">
        <v>3286</v>
      </c>
      <c r="T1781" t="s">
        <v>3288</v>
      </c>
      <c r="U1781" t="s">
        <v>3290</v>
      </c>
      <c r="V1781" t="s">
        <v>3295</v>
      </c>
      <c r="W1781" t="s">
        <v>3296</v>
      </c>
      <c r="X1781" t="s">
        <v>3303</v>
      </c>
      <c r="Y1781" t="s">
        <v>3307</v>
      </c>
      <c r="Z1781" t="s">
        <v>3310</v>
      </c>
      <c r="AA1781" t="s">
        <v>3313</v>
      </c>
    </row>
    <row r="1782" spans="1:27" x14ac:dyDescent="0.25">
      <c r="A1782" s="1">
        <v>45512</v>
      </c>
      <c r="B1782" t="s">
        <v>85</v>
      </c>
      <c r="C1782" t="s">
        <v>129</v>
      </c>
      <c r="D1782" t="s">
        <v>3319</v>
      </c>
      <c r="E1782" s="2">
        <f t="shared" si="189"/>
        <v>1300</v>
      </c>
      <c r="F1782">
        <v>5</v>
      </c>
      <c r="G1782" s="2">
        <f t="shared" si="190"/>
        <v>6500</v>
      </c>
      <c r="H1782" t="s">
        <v>138</v>
      </c>
      <c r="I1782" t="s">
        <v>140</v>
      </c>
      <c r="J1782" t="s">
        <v>1922</v>
      </c>
      <c r="K1782" t="s">
        <v>3281</v>
      </c>
      <c r="L1782">
        <v>5</v>
      </c>
      <c r="M1782">
        <v>0</v>
      </c>
      <c r="N1782" s="2">
        <f t="shared" si="191"/>
        <v>6500</v>
      </c>
      <c r="O1782" s="2">
        <f t="shared" si="195"/>
        <v>900</v>
      </c>
      <c r="P1782" s="2">
        <f t="shared" si="192"/>
        <v>4500</v>
      </c>
      <c r="Q1782" s="2">
        <f t="shared" si="193"/>
        <v>2000</v>
      </c>
      <c r="R1782" s="3">
        <f t="shared" si="194"/>
        <v>0.30769230769230771</v>
      </c>
      <c r="S1782" t="s">
        <v>3285</v>
      </c>
      <c r="T1782" t="s">
        <v>3287</v>
      </c>
      <c r="U1782" t="s">
        <v>3290</v>
      </c>
      <c r="V1782" t="s">
        <v>3293</v>
      </c>
      <c r="W1782" t="s">
        <v>3296</v>
      </c>
      <c r="X1782" t="s">
        <v>3303</v>
      </c>
      <c r="Y1782" t="s">
        <v>3307</v>
      </c>
      <c r="Z1782" t="s">
        <v>3311</v>
      </c>
      <c r="AA1782" t="s">
        <v>3312</v>
      </c>
    </row>
    <row r="1783" spans="1:27" x14ac:dyDescent="0.25">
      <c r="A1783" s="1">
        <v>45512</v>
      </c>
      <c r="B1783" t="s">
        <v>27</v>
      </c>
      <c r="C1783" t="s">
        <v>128</v>
      </c>
      <c r="D1783" t="s">
        <v>3319</v>
      </c>
      <c r="E1783" s="2">
        <f t="shared" si="189"/>
        <v>1300</v>
      </c>
      <c r="F1783">
        <v>4</v>
      </c>
      <c r="G1783" s="2">
        <f t="shared" si="190"/>
        <v>5200</v>
      </c>
      <c r="H1783" t="s">
        <v>137</v>
      </c>
      <c r="I1783" t="s">
        <v>141</v>
      </c>
      <c r="J1783" t="s">
        <v>1923</v>
      </c>
      <c r="K1783" t="s">
        <v>3283</v>
      </c>
      <c r="L1783">
        <v>4</v>
      </c>
      <c r="M1783">
        <v>0</v>
      </c>
      <c r="N1783" s="2">
        <f t="shared" si="191"/>
        <v>5200</v>
      </c>
      <c r="O1783" s="2">
        <f t="shared" si="195"/>
        <v>3500</v>
      </c>
      <c r="P1783" s="2">
        <f t="shared" si="192"/>
        <v>14000</v>
      </c>
      <c r="Q1783" s="2">
        <f t="shared" si="193"/>
        <v>-8800</v>
      </c>
      <c r="R1783" s="3">
        <f t="shared" si="194"/>
        <v>-1.6923076923076923</v>
      </c>
      <c r="S1783" t="s">
        <v>3285</v>
      </c>
      <c r="T1783" t="s">
        <v>3288</v>
      </c>
      <c r="U1783" t="s">
        <v>3291</v>
      </c>
      <c r="V1783" t="s">
        <v>3293</v>
      </c>
      <c r="W1783" t="s">
        <v>3296</v>
      </c>
      <c r="X1783" t="s">
        <v>3303</v>
      </c>
      <c r="Y1783" t="s">
        <v>3309</v>
      </c>
      <c r="Z1783" t="s">
        <v>3311</v>
      </c>
      <c r="AA1783" t="s">
        <v>3313</v>
      </c>
    </row>
    <row r="1784" spans="1:27" x14ac:dyDescent="0.25">
      <c r="A1784" s="1">
        <v>45512</v>
      </c>
      <c r="B1784" t="s">
        <v>101</v>
      </c>
      <c r="C1784" t="s">
        <v>126</v>
      </c>
      <c r="D1784" t="s">
        <v>3318</v>
      </c>
      <c r="E1784" s="2">
        <f t="shared" si="189"/>
        <v>4800</v>
      </c>
      <c r="F1784">
        <v>4</v>
      </c>
      <c r="G1784" s="2">
        <f t="shared" si="190"/>
        <v>19200</v>
      </c>
      <c r="H1784" t="s">
        <v>136</v>
      </c>
      <c r="I1784" t="s">
        <v>141</v>
      </c>
      <c r="J1784" t="s">
        <v>1924</v>
      </c>
      <c r="K1784" t="s">
        <v>3281</v>
      </c>
      <c r="L1784">
        <v>4</v>
      </c>
      <c r="M1784">
        <v>0</v>
      </c>
      <c r="N1784" s="2">
        <f t="shared" si="191"/>
        <v>19200</v>
      </c>
      <c r="O1784" s="2">
        <f t="shared" si="195"/>
        <v>900</v>
      </c>
      <c r="P1784" s="2">
        <f t="shared" si="192"/>
        <v>3600</v>
      </c>
      <c r="Q1784" s="2">
        <f t="shared" si="193"/>
        <v>15600</v>
      </c>
      <c r="R1784" s="3">
        <f t="shared" si="194"/>
        <v>0.8125</v>
      </c>
      <c r="S1784" t="s">
        <v>3285</v>
      </c>
      <c r="T1784" t="s">
        <v>3288</v>
      </c>
      <c r="U1784" t="s">
        <v>3291</v>
      </c>
      <c r="V1784" t="s">
        <v>3292</v>
      </c>
      <c r="W1784" t="s">
        <v>3296</v>
      </c>
      <c r="X1784" t="s">
        <v>3303</v>
      </c>
      <c r="Y1784" t="s">
        <v>3307</v>
      </c>
      <c r="Z1784" t="s">
        <v>3310</v>
      </c>
      <c r="AA1784" t="s">
        <v>3315</v>
      </c>
    </row>
    <row r="1785" spans="1:27" x14ac:dyDescent="0.25">
      <c r="A1785" s="1">
        <v>45512</v>
      </c>
      <c r="B1785" t="s">
        <v>77</v>
      </c>
      <c r="C1785" t="s">
        <v>130</v>
      </c>
      <c r="D1785" t="s">
        <v>3319</v>
      </c>
      <c r="E1785" s="2">
        <f t="shared" si="189"/>
        <v>1300</v>
      </c>
      <c r="F1785">
        <v>3</v>
      </c>
      <c r="G1785" s="2">
        <f t="shared" si="190"/>
        <v>3900</v>
      </c>
      <c r="H1785" t="s">
        <v>136</v>
      </c>
      <c r="I1785" t="s">
        <v>140</v>
      </c>
      <c r="J1785" t="s">
        <v>1925</v>
      </c>
      <c r="K1785" t="s">
        <v>3281</v>
      </c>
      <c r="L1785">
        <v>3</v>
      </c>
      <c r="M1785">
        <v>0</v>
      </c>
      <c r="N1785" s="2">
        <f t="shared" si="191"/>
        <v>3900</v>
      </c>
      <c r="O1785" s="2">
        <f t="shared" si="195"/>
        <v>3500</v>
      </c>
      <c r="P1785" s="2">
        <f t="shared" si="192"/>
        <v>10500</v>
      </c>
      <c r="Q1785" s="2">
        <f t="shared" si="193"/>
        <v>-6600</v>
      </c>
      <c r="R1785" s="3">
        <f t="shared" si="194"/>
        <v>-1.6923076923076923</v>
      </c>
      <c r="S1785" t="s">
        <v>3286</v>
      </c>
      <c r="T1785" t="s">
        <v>3288</v>
      </c>
      <c r="U1785" t="s">
        <v>3291</v>
      </c>
      <c r="V1785" t="s">
        <v>3294</v>
      </c>
      <c r="W1785" t="s">
        <v>3296</v>
      </c>
      <c r="X1785" t="s">
        <v>3303</v>
      </c>
      <c r="Y1785" t="s">
        <v>3309</v>
      </c>
      <c r="Z1785" t="s">
        <v>3311</v>
      </c>
      <c r="AA1785" t="s">
        <v>3314</v>
      </c>
    </row>
    <row r="1786" spans="1:27" x14ac:dyDescent="0.25">
      <c r="A1786" s="1">
        <v>45513</v>
      </c>
      <c r="B1786" t="s">
        <v>41</v>
      </c>
      <c r="C1786" t="s">
        <v>130</v>
      </c>
      <c r="D1786" t="s">
        <v>3318</v>
      </c>
      <c r="E1786" s="2">
        <f t="shared" si="189"/>
        <v>4800</v>
      </c>
      <c r="F1786">
        <v>1</v>
      </c>
      <c r="G1786" s="2">
        <f t="shared" si="190"/>
        <v>4800</v>
      </c>
      <c r="H1786" t="s">
        <v>138</v>
      </c>
      <c r="I1786" t="s">
        <v>140</v>
      </c>
      <c r="J1786" t="s">
        <v>1926</v>
      </c>
      <c r="K1786" t="s">
        <v>3281</v>
      </c>
      <c r="L1786">
        <v>1</v>
      </c>
      <c r="M1786">
        <v>0</v>
      </c>
      <c r="N1786" s="2">
        <f t="shared" si="191"/>
        <v>4800</v>
      </c>
      <c r="O1786" s="2">
        <f t="shared" si="195"/>
        <v>4200</v>
      </c>
      <c r="P1786" s="2">
        <f t="shared" si="192"/>
        <v>4200</v>
      </c>
      <c r="Q1786" s="2">
        <f t="shared" si="193"/>
        <v>600</v>
      </c>
      <c r="R1786" s="3">
        <f t="shared" si="194"/>
        <v>0.125</v>
      </c>
      <c r="S1786" t="s">
        <v>3285</v>
      </c>
      <c r="T1786" t="s">
        <v>3288</v>
      </c>
      <c r="U1786" t="s">
        <v>3291</v>
      </c>
      <c r="V1786" t="s">
        <v>3292</v>
      </c>
      <c r="W1786" t="s">
        <v>3296</v>
      </c>
      <c r="X1786" t="s">
        <v>3304</v>
      </c>
      <c r="Y1786" t="s">
        <v>3309</v>
      </c>
      <c r="Z1786" t="s">
        <v>3311</v>
      </c>
      <c r="AA1786" t="s">
        <v>3312</v>
      </c>
    </row>
    <row r="1787" spans="1:27" x14ac:dyDescent="0.25">
      <c r="A1787" s="1">
        <v>45513</v>
      </c>
      <c r="B1787" t="s">
        <v>104</v>
      </c>
      <c r="C1787" t="s">
        <v>130</v>
      </c>
      <c r="D1787" t="s">
        <v>3321</v>
      </c>
      <c r="E1787" s="2">
        <f t="shared" si="189"/>
        <v>5800</v>
      </c>
      <c r="F1787">
        <v>1</v>
      </c>
      <c r="G1787" s="2">
        <f t="shared" si="190"/>
        <v>5800</v>
      </c>
      <c r="H1787" t="s">
        <v>136</v>
      </c>
      <c r="I1787" t="s">
        <v>141</v>
      </c>
      <c r="J1787" t="s">
        <v>1927</v>
      </c>
      <c r="K1787" t="s">
        <v>3281</v>
      </c>
      <c r="L1787">
        <v>1</v>
      </c>
      <c r="M1787">
        <v>100</v>
      </c>
      <c r="N1787" s="2">
        <f t="shared" si="191"/>
        <v>5700</v>
      </c>
      <c r="O1787" s="2">
        <f t="shared" si="195"/>
        <v>900</v>
      </c>
      <c r="P1787" s="2">
        <f t="shared" si="192"/>
        <v>900</v>
      </c>
      <c r="Q1787" s="2">
        <f t="shared" si="193"/>
        <v>4800</v>
      </c>
      <c r="R1787" s="3">
        <f t="shared" si="194"/>
        <v>0.84210526315789469</v>
      </c>
      <c r="S1787" t="s">
        <v>3286</v>
      </c>
      <c r="T1787" t="s">
        <v>3288</v>
      </c>
      <c r="U1787" t="s">
        <v>3290</v>
      </c>
      <c r="V1787" t="s">
        <v>3292</v>
      </c>
      <c r="W1787" t="s">
        <v>3296</v>
      </c>
      <c r="X1787" t="s">
        <v>3304</v>
      </c>
      <c r="Y1787" t="s">
        <v>3308</v>
      </c>
      <c r="Z1787" t="s">
        <v>3310</v>
      </c>
      <c r="AA1787" t="s">
        <v>3315</v>
      </c>
    </row>
    <row r="1788" spans="1:27" x14ac:dyDescent="0.25">
      <c r="A1788" s="1">
        <v>45513</v>
      </c>
      <c r="B1788" t="s">
        <v>119</v>
      </c>
      <c r="C1788" t="s">
        <v>131</v>
      </c>
      <c r="D1788" t="s">
        <v>3319</v>
      </c>
      <c r="E1788" s="2">
        <f t="shared" si="189"/>
        <v>1300</v>
      </c>
      <c r="F1788">
        <v>5</v>
      </c>
      <c r="G1788" s="2">
        <f t="shared" si="190"/>
        <v>6500</v>
      </c>
      <c r="H1788" t="s">
        <v>137</v>
      </c>
      <c r="I1788" t="s">
        <v>139</v>
      </c>
      <c r="J1788" t="s">
        <v>1928</v>
      </c>
      <c r="K1788" t="s">
        <v>3281</v>
      </c>
      <c r="L1788">
        <v>5</v>
      </c>
      <c r="M1788">
        <v>0</v>
      </c>
      <c r="N1788" s="2">
        <f t="shared" si="191"/>
        <v>6500</v>
      </c>
      <c r="O1788" s="2">
        <f t="shared" si="195"/>
        <v>4200</v>
      </c>
      <c r="P1788" s="2">
        <f t="shared" si="192"/>
        <v>21000</v>
      </c>
      <c r="Q1788" s="2">
        <f t="shared" si="193"/>
        <v>-14500</v>
      </c>
      <c r="R1788" s="3">
        <f t="shared" si="194"/>
        <v>-2.2307692307692308</v>
      </c>
      <c r="S1788" t="s">
        <v>3285</v>
      </c>
      <c r="T1788" t="s">
        <v>3289</v>
      </c>
      <c r="U1788" t="s">
        <v>3291</v>
      </c>
      <c r="V1788" t="s">
        <v>3294</v>
      </c>
      <c r="W1788" t="s">
        <v>3296</v>
      </c>
      <c r="X1788" t="s">
        <v>3304</v>
      </c>
      <c r="Y1788" t="s">
        <v>3307</v>
      </c>
      <c r="Z1788" t="s">
        <v>3310</v>
      </c>
      <c r="AA1788" t="s">
        <v>3315</v>
      </c>
    </row>
    <row r="1789" spans="1:27" x14ac:dyDescent="0.25">
      <c r="A1789" s="1">
        <v>45513</v>
      </c>
      <c r="B1789" t="s">
        <v>87</v>
      </c>
      <c r="C1789" t="s">
        <v>124</v>
      </c>
      <c r="D1789" t="s">
        <v>3321</v>
      </c>
      <c r="E1789" s="2">
        <f t="shared" si="189"/>
        <v>5800</v>
      </c>
      <c r="F1789">
        <v>3</v>
      </c>
      <c r="G1789" s="2">
        <f t="shared" si="190"/>
        <v>17400</v>
      </c>
      <c r="H1789" t="s">
        <v>138</v>
      </c>
      <c r="I1789" t="s">
        <v>139</v>
      </c>
      <c r="J1789" t="s">
        <v>1929</v>
      </c>
      <c r="K1789" t="s">
        <v>3281</v>
      </c>
      <c r="L1789">
        <v>3</v>
      </c>
      <c r="M1789">
        <v>0</v>
      </c>
      <c r="N1789" s="2">
        <f t="shared" si="191"/>
        <v>17400</v>
      </c>
      <c r="O1789" s="2">
        <f t="shared" si="195"/>
        <v>5000</v>
      </c>
      <c r="P1789" s="2">
        <f t="shared" si="192"/>
        <v>15000</v>
      </c>
      <c r="Q1789" s="2">
        <f t="shared" si="193"/>
        <v>2400</v>
      </c>
      <c r="R1789" s="3">
        <f t="shared" si="194"/>
        <v>0.13793103448275862</v>
      </c>
      <c r="S1789" t="s">
        <v>3284</v>
      </c>
      <c r="T1789" t="s">
        <v>3289</v>
      </c>
      <c r="U1789" t="s">
        <v>3291</v>
      </c>
      <c r="V1789" t="s">
        <v>3294</v>
      </c>
      <c r="W1789" t="s">
        <v>3296</v>
      </c>
      <c r="X1789" t="s">
        <v>3304</v>
      </c>
      <c r="Y1789" t="s">
        <v>3307</v>
      </c>
      <c r="Z1789" t="s">
        <v>3311</v>
      </c>
      <c r="AA1789" t="s">
        <v>3315</v>
      </c>
    </row>
    <row r="1790" spans="1:27" x14ac:dyDescent="0.25">
      <c r="A1790" s="1">
        <v>45513</v>
      </c>
      <c r="B1790" t="s">
        <v>104</v>
      </c>
      <c r="C1790" t="s">
        <v>135</v>
      </c>
      <c r="D1790" t="s">
        <v>3317</v>
      </c>
      <c r="E1790" s="2">
        <f t="shared" si="189"/>
        <v>6800</v>
      </c>
      <c r="F1790">
        <v>4</v>
      </c>
      <c r="G1790" s="2">
        <f t="shared" si="190"/>
        <v>27200</v>
      </c>
      <c r="H1790" t="s">
        <v>136</v>
      </c>
      <c r="I1790" t="s">
        <v>141</v>
      </c>
      <c r="J1790" t="s">
        <v>1930</v>
      </c>
      <c r="K1790" t="s">
        <v>3281</v>
      </c>
      <c r="L1790">
        <v>4</v>
      </c>
      <c r="M1790">
        <v>0</v>
      </c>
      <c r="N1790" s="2">
        <f t="shared" si="191"/>
        <v>27200</v>
      </c>
      <c r="O1790" s="2">
        <f t="shared" si="195"/>
        <v>400</v>
      </c>
      <c r="P1790" s="2">
        <f t="shared" si="192"/>
        <v>1600</v>
      </c>
      <c r="Q1790" s="2">
        <f t="shared" si="193"/>
        <v>25600</v>
      </c>
      <c r="R1790" s="3">
        <f t="shared" si="194"/>
        <v>0.94117647058823528</v>
      </c>
      <c r="S1790" t="s">
        <v>3286</v>
      </c>
      <c r="T1790" t="s">
        <v>3287</v>
      </c>
      <c r="U1790" t="s">
        <v>3290</v>
      </c>
      <c r="V1790" t="s">
        <v>3294</v>
      </c>
      <c r="W1790" t="s">
        <v>3296</v>
      </c>
      <c r="X1790" t="s">
        <v>3304</v>
      </c>
      <c r="Y1790" t="s">
        <v>3307</v>
      </c>
      <c r="Z1790" t="s">
        <v>3310</v>
      </c>
      <c r="AA1790" t="s">
        <v>3313</v>
      </c>
    </row>
    <row r="1791" spans="1:27" x14ac:dyDescent="0.25">
      <c r="A1791" s="1">
        <v>45513</v>
      </c>
      <c r="B1791" t="s">
        <v>73</v>
      </c>
      <c r="C1791" t="s">
        <v>123</v>
      </c>
      <c r="D1791" t="s">
        <v>3329</v>
      </c>
      <c r="E1791" s="2">
        <f t="shared" si="189"/>
        <v>800</v>
      </c>
      <c r="F1791">
        <v>4</v>
      </c>
      <c r="G1791" s="2">
        <f t="shared" si="190"/>
        <v>3200</v>
      </c>
      <c r="H1791" t="s">
        <v>137</v>
      </c>
      <c r="I1791" t="s">
        <v>140</v>
      </c>
      <c r="J1791" t="s">
        <v>1931</v>
      </c>
      <c r="K1791" t="s">
        <v>3282</v>
      </c>
      <c r="L1791">
        <v>4</v>
      </c>
      <c r="M1791">
        <v>0</v>
      </c>
      <c r="N1791" s="2">
        <f t="shared" si="191"/>
        <v>3200</v>
      </c>
      <c r="O1791" s="2">
        <f t="shared" si="195"/>
        <v>2600</v>
      </c>
      <c r="P1791" s="2">
        <f t="shared" si="192"/>
        <v>10400</v>
      </c>
      <c r="Q1791" s="2">
        <f t="shared" si="193"/>
        <v>-7200</v>
      </c>
      <c r="R1791" s="3">
        <f t="shared" si="194"/>
        <v>-2.25</v>
      </c>
      <c r="S1791" t="s">
        <v>3284</v>
      </c>
      <c r="T1791" t="s">
        <v>3288</v>
      </c>
      <c r="U1791" t="s">
        <v>3291</v>
      </c>
      <c r="V1791" t="s">
        <v>3292</v>
      </c>
      <c r="W1791" t="s">
        <v>3296</v>
      </c>
      <c r="X1791" t="s">
        <v>3304</v>
      </c>
      <c r="Y1791" t="s">
        <v>3308</v>
      </c>
      <c r="Z1791" t="s">
        <v>3311</v>
      </c>
      <c r="AA1791" t="s">
        <v>3312</v>
      </c>
    </row>
    <row r="1792" spans="1:27" x14ac:dyDescent="0.25">
      <c r="A1792" s="1">
        <v>45513</v>
      </c>
      <c r="B1792" t="s">
        <v>49</v>
      </c>
      <c r="C1792" t="s">
        <v>135</v>
      </c>
      <c r="D1792" t="s">
        <v>3322</v>
      </c>
      <c r="E1792" s="2">
        <f t="shared" si="189"/>
        <v>3800</v>
      </c>
      <c r="F1792">
        <v>3</v>
      </c>
      <c r="G1792" s="2">
        <f t="shared" si="190"/>
        <v>11400</v>
      </c>
      <c r="H1792" t="s">
        <v>137</v>
      </c>
      <c r="I1792" t="s">
        <v>141</v>
      </c>
      <c r="J1792" t="s">
        <v>1932</v>
      </c>
      <c r="K1792" t="s">
        <v>3281</v>
      </c>
      <c r="L1792">
        <v>3</v>
      </c>
      <c r="M1792">
        <v>0</v>
      </c>
      <c r="N1792" s="2">
        <f t="shared" si="191"/>
        <v>11400</v>
      </c>
      <c r="O1792" s="2">
        <f t="shared" si="195"/>
        <v>900</v>
      </c>
      <c r="P1792" s="2">
        <f t="shared" si="192"/>
        <v>2700</v>
      </c>
      <c r="Q1792" s="2">
        <f t="shared" si="193"/>
        <v>8700</v>
      </c>
      <c r="R1792" s="3">
        <f t="shared" si="194"/>
        <v>0.76315789473684215</v>
      </c>
      <c r="S1792" t="s">
        <v>3286</v>
      </c>
      <c r="T1792" t="s">
        <v>3288</v>
      </c>
      <c r="U1792" t="s">
        <v>3291</v>
      </c>
      <c r="V1792" t="s">
        <v>3292</v>
      </c>
      <c r="W1792" t="s">
        <v>3296</v>
      </c>
      <c r="X1792" t="s">
        <v>3304</v>
      </c>
      <c r="Y1792" t="s">
        <v>3307</v>
      </c>
      <c r="Z1792" t="s">
        <v>3310</v>
      </c>
      <c r="AA1792" t="s">
        <v>3312</v>
      </c>
    </row>
    <row r="1793" spans="1:27" x14ac:dyDescent="0.25">
      <c r="A1793" s="1">
        <v>45513</v>
      </c>
      <c r="B1793" t="s">
        <v>60</v>
      </c>
      <c r="C1793" t="s">
        <v>127</v>
      </c>
      <c r="D1793" t="s">
        <v>3319</v>
      </c>
      <c r="E1793" s="2">
        <f t="shared" si="189"/>
        <v>1300</v>
      </c>
      <c r="F1793">
        <v>4</v>
      </c>
      <c r="G1793" s="2">
        <f t="shared" si="190"/>
        <v>5200</v>
      </c>
      <c r="H1793" t="s">
        <v>137</v>
      </c>
      <c r="I1793" t="s">
        <v>141</v>
      </c>
      <c r="J1793" t="s">
        <v>1933</v>
      </c>
      <c r="K1793" t="s">
        <v>3281</v>
      </c>
      <c r="L1793">
        <v>4</v>
      </c>
      <c r="M1793">
        <v>0</v>
      </c>
      <c r="N1793" s="2">
        <f t="shared" si="191"/>
        <v>5200</v>
      </c>
      <c r="O1793" s="2">
        <f t="shared" si="195"/>
        <v>2600</v>
      </c>
      <c r="P1793" s="2">
        <f t="shared" si="192"/>
        <v>10400</v>
      </c>
      <c r="Q1793" s="2">
        <f t="shared" si="193"/>
        <v>-5200</v>
      </c>
      <c r="R1793" s="3">
        <f t="shared" si="194"/>
        <v>-1</v>
      </c>
      <c r="S1793" t="s">
        <v>3284</v>
      </c>
      <c r="T1793" t="s">
        <v>3288</v>
      </c>
      <c r="U1793" t="s">
        <v>3291</v>
      </c>
      <c r="V1793" t="s">
        <v>3292</v>
      </c>
      <c r="W1793" t="s">
        <v>3296</v>
      </c>
      <c r="X1793" t="s">
        <v>3304</v>
      </c>
      <c r="Y1793" t="s">
        <v>3309</v>
      </c>
      <c r="Z1793" t="s">
        <v>3310</v>
      </c>
      <c r="AA1793" t="s">
        <v>3315</v>
      </c>
    </row>
    <row r="1794" spans="1:27" x14ac:dyDescent="0.25">
      <c r="A1794" s="1">
        <v>45513</v>
      </c>
      <c r="B1794" t="s">
        <v>73</v>
      </c>
      <c r="C1794" t="s">
        <v>129</v>
      </c>
      <c r="D1794" t="s">
        <v>3322</v>
      </c>
      <c r="E1794" s="2">
        <f t="shared" ref="E1794:E1857" si="196">IF(AND(C1794="Cinnamon Rolls", D1794="Large Pack"), 1500,
IF(AND(C1794="Cinnamon Rolls", D1794="Small Pack"), 800,
IF(AND(C1794="Cinnamon Rolls", D1794="Party Pack"), 2800,
IF(D1794="500g",1300,
IF(D1794="1000g",2800,
IF(D1794="1500g",3800,
IF(D1794="2000g",4800,
IF(D1794="2500g",5800,
IF(D1794="3000g",6800,"")))))))))</f>
        <v>3800</v>
      </c>
      <c r="F1794">
        <v>5</v>
      </c>
      <c r="G1794" s="2">
        <f t="shared" ref="G1794:G1857" si="197">F1794*E1794</f>
        <v>19000</v>
      </c>
      <c r="H1794" t="s">
        <v>136</v>
      </c>
      <c r="I1794" t="s">
        <v>141</v>
      </c>
      <c r="J1794" t="s">
        <v>1934</v>
      </c>
      <c r="K1794" t="s">
        <v>3281</v>
      </c>
      <c r="L1794">
        <v>5</v>
      </c>
      <c r="M1794">
        <v>0</v>
      </c>
      <c r="N1794" s="2">
        <f t="shared" ref="N1794:N1857" si="198">G1794-M1794</f>
        <v>19000</v>
      </c>
      <c r="O1794" s="2">
        <f t="shared" si="195"/>
        <v>900</v>
      </c>
      <c r="P1794" s="2">
        <f t="shared" ref="P1794:P1857" si="199">L1794*O1794</f>
        <v>4500</v>
      </c>
      <c r="Q1794" s="2">
        <f t="shared" ref="Q1794:Q1857" si="200">N1794-P1794</f>
        <v>14500</v>
      </c>
      <c r="R1794" s="3">
        <f t="shared" ref="R1794:R1857" si="201">Q1794/N1794*100%</f>
        <v>0.76315789473684215</v>
      </c>
      <c r="S1794" t="s">
        <v>3286</v>
      </c>
      <c r="T1794" t="s">
        <v>3288</v>
      </c>
      <c r="U1794" t="s">
        <v>3291</v>
      </c>
      <c r="V1794" t="s">
        <v>3292</v>
      </c>
      <c r="W1794" t="s">
        <v>3296</v>
      </c>
      <c r="X1794" t="s">
        <v>3304</v>
      </c>
      <c r="Y1794" t="s">
        <v>3307</v>
      </c>
      <c r="Z1794" t="s">
        <v>3311</v>
      </c>
      <c r="AA1794" t="s">
        <v>3314</v>
      </c>
    </row>
    <row r="1795" spans="1:27" x14ac:dyDescent="0.25">
      <c r="A1795" s="1">
        <v>45513</v>
      </c>
      <c r="B1795" t="s">
        <v>72</v>
      </c>
      <c r="C1795" t="s">
        <v>124</v>
      </c>
      <c r="D1795" t="s">
        <v>3319</v>
      </c>
      <c r="E1795" s="2">
        <f t="shared" si="196"/>
        <v>1300</v>
      </c>
      <c r="F1795">
        <v>1</v>
      </c>
      <c r="G1795" s="2">
        <f t="shared" si="197"/>
        <v>1300</v>
      </c>
      <c r="H1795" t="s">
        <v>138</v>
      </c>
      <c r="I1795" t="s">
        <v>141</v>
      </c>
      <c r="J1795" t="s">
        <v>1935</v>
      </c>
      <c r="K1795" t="s">
        <v>3281</v>
      </c>
      <c r="L1795">
        <v>1</v>
      </c>
      <c r="M1795">
        <v>0</v>
      </c>
      <c r="N1795" s="2">
        <f t="shared" si="198"/>
        <v>1300</v>
      </c>
      <c r="O1795" s="2">
        <f t="shared" ref="O1795:O1858" si="202">IF(AND(C1796="Cinnamon Rolls", D1796="Small Pack"), 400,
IF(AND(C1796="Cinnamon Rolls", D1796="Large Pack"), 1000,
IF(AND(C1796="Cinnamon Rolls", D1796="Party Pack"), 1300,
IF(D1796="500g", 900,
IF(D1796="1000g", 1800,
IF(D1796="1500g", 2600,
IF(D1796="2000g", 3500,
IF(D1796="2500g", 4200,
IF(D1796="3000g", 5000, "")))))))))</f>
        <v>4200</v>
      </c>
      <c r="P1795" s="2">
        <f t="shared" si="199"/>
        <v>4200</v>
      </c>
      <c r="Q1795" s="2">
        <f t="shared" si="200"/>
        <v>-2900</v>
      </c>
      <c r="R1795" s="3">
        <f t="shared" si="201"/>
        <v>-2.2307692307692308</v>
      </c>
      <c r="S1795" t="s">
        <v>3284</v>
      </c>
      <c r="T1795" t="s">
        <v>3288</v>
      </c>
      <c r="U1795" t="s">
        <v>3290</v>
      </c>
      <c r="V1795" t="s">
        <v>3293</v>
      </c>
      <c r="W1795" t="s">
        <v>3296</v>
      </c>
      <c r="X1795" t="s">
        <v>3304</v>
      </c>
      <c r="Y1795" t="s">
        <v>3307</v>
      </c>
      <c r="Z1795" t="s">
        <v>3311</v>
      </c>
      <c r="AA1795" t="s">
        <v>3312</v>
      </c>
    </row>
    <row r="1796" spans="1:27" x14ac:dyDescent="0.25">
      <c r="A1796" s="1">
        <v>45514</v>
      </c>
      <c r="B1796" t="s">
        <v>98</v>
      </c>
      <c r="C1796" t="s">
        <v>130</v>
      </c>
      <c r="D1796" t="s">
        <v>3321</v>
      </c>
      <c r="E1796" s="2">
        <f t="shared" si="196"/>
        <v>5800</v>
      </c>
      <c r="F1796">
        <v>2</v>
      </c>
      <c r="G1796" s="2">
        <f t="shared" si="197"/>
        <v>11600</v>
      </c>
      <c r="H1796" t="s">
        <v>136</v>
      </c>
      <c r="I1796" t="s">
        <v>140</v>
      </c>
      <c r="J1796" t="s">
        <v>1936</v>
      </c>
      <c r="K1796" t="s">
        <v>3281</v>
      </c>
      <c r="L1796">
        <v>2</v>
      </c>
      <c r="M1796">
        <v>0</v>
      </c>
      <c r="N1796" s="2">
        <f t="shared" si="198"/>
        <v>11600</v>
      </c>
      <c r="O1796" s="2">
        <f t="shared" si="202"/>
        <v>4200</v>
      </c>
      <c r="P1796" s="2">
        <f t="shared" si="199"/>
        <v>8400</v>
      </c>
      <c r="Q1796" s="2">
        <f t="shared" si="200"/>
        <v>3200</v>
      </c>
      <c r="R1796" s="3">
        <f t="shared" si="201"/>
        <v>0.27586206896551724</v>
      </c>
      <c r="S1796" t="s">
        <v>3284</v>
      </c>
      <c r="T1796" t="s">
        <v>3288</v>
      </c>
      <c r="U1796" t="s">
        <v>3291</v>
      </c>
      <c r="V1796" t="s">
        <v>3294</v>
      </c>
      <c r="W1796" t="s">
        <v>3296</v>
      </c>
      <c r="X1796" t="s">
        <v>3305</v>
      </c>
      <c r="Y1796" t="s">
        <v>3309</v>
      </c>
      <c r="Z1796" t="s">
        <v>3310</v>
      </c>
      <c r="AA1796" t="s">
        <v>3312</v>
      </c>
    </row>
    <row r="1797" spans="1:27" x14ac:dyDescent="0.25">
      <c r="A1797" s="1">
        <v>45514</v>
      </c>
      <c r="B1797" t="s">
        <v>45</v>
      </c>
      <c r="C1797" t="s">
        <v>122</v>
      </c>
      <c r="D1797" t="s">
        <v>3321</v>
      </c>
      <c r="E1797" s="2">
        <f t="shared" si="196"/>
        <v>5800</v>
      </c>
      <c r="F1797">
        <v>1</v>
      </c>
      <c r="G1797" s="2">
        <f t="shared" si="197"/>
        <v>5800</v>
      </c>
      <c r="H1797" t="s">
        <v>137</v>
      </c>
      <c r="I1797" t="s">
        <v>139</v>
      </c>
      <c r="J1797" t="s">
        <v>1937</v>
      </c>
      <c r="K1797" t="s">
        <v>3281</v>
      </c>
      <c r="L1797">
        <v>1</v>
      </c>
      <c r="M1797">
        <v>0</v>
      </c>
      <c r="N1797" s="2">
        <f t="shared" si="198"/>
        <v>5800</v>
      </c>
      <c r="O1797" s="2">
        <f t="shared" si="202"/>
        <v>3500</v>
      </c>
      <c r="P1797" s="2">
        <f t="shared" si="199"/>
        <v>3500</v>
      </c>
      <c r="Q1797" s="2">
        <f t="shared" si="200"/>
        <v>2300</v>
      </c>
      <c r="R1797" s="3">
        <f t="shared" si="201"/>
        <v>0.39655172413793105</v>
      </c>
      <c r="S1797" t="s">
        <v>3285</v>
      </c>
      <c r="T1797" t="s">
        <v>3288</v>
      </c>
      <c r="U1797" t="s">
        <v>3291</v>
      </c>
      <c r="V1797" t="s">
        <v>3292</v>
      </c>
      <c r="W1797" t="s">
        <v>3296</v>
      </c>
      <c r="X1797" t="s">
        <v>3305</v>
      </c>
      <c r="Y1797" t="s">
        <v>3308</v>
      </c>
      <c r="Z1797" t="s">
        <v>3310</v>
      </c>
      <c r="AA1797" t="s">
        <v>3314</v>
      </c>
    </row>
    <row r="1798" spans="1:27" x14ac:dyDescent="0.25">
      <c r="A1798" s="1">
        <v>45514</v>
      </c>
      <c r="B1798" t="s">
        <v>31</v>
      </c>
      <c r="C1798" t="s">
        <v>133</v>
      </c>
      <c r="D1798" t="s">
        <v>3318</v>
      </c>
      <c r="E1798" s="2">
        <f t="shared" si="196"/>
        <v>4800</v>
      </c>
      <c r="F1798">
        <v>4</v>
      </c>
      <c r="G1798" s="2">
        <f t="shared" si="197"/>
        <v>19200</v>
      </c>
      <c r="H1798" t="s">
        <v>137</v>
      </c>
      <c r="I1798" t="s">
        <v>141</v>
      </c>
      <c r="J1798" t="s">
        <v>1938</v>
      </c>
      <c r="K1798" t="s">
        <v>3281</v>
      </c>
      <c r="L1798">
        <v>4</v>
      </c>
      <c r="M1798">
        <v>0</v>
      </c>
      <c r="N1798" s="2">
        <f t="shared" si="198"/>
        <v>19200</v>
      </c>
      <c r="O1798" s="2">
        <f t="shared" si="202"/>
        <v>2600</v>
      </c>
      <c r="P1798" s="2">
        <f t="shared" si="199"/>
        <v>10400</v>
      </c>
      <c r="Q1798" s="2">
        <f t="shared" si="200"/>
        <v>8800</v>
      </c>
      <c r="R1798" s="3">
        <f t="shared" si="201"/>
        <v>0.45833333333333331</v>
      </c>
      <c r="S1798" t="s">
        <v>3285</v>
      </c>
      <c r="T1798" t="s">
        <v>3288</v>
      </c>
      <c r="U1798" t="s">
        <v>3290</v>
      </c>
      <c r="V1798" t="s">
        <v>3292</v>
      </c>
      <c r="W1798" t="s">
        <v>3296</v>
      </c>
      <c r="X1798" t="s">
        <v>3305</v>
      </c>
      <c r="Y1798" t="s">
        <v>3307</v>
      </c>
      <c r="Z1798" t="s">
        <v>3311</v>
      </c>
      <c r="AA1798" t="s">
        <v>3312</v>
      </c>
    </row>
    <row r="1799" spans="1:27" x14ac:dyDescent="0.25">
      <c r="A1799" s="1">
        <v>45514</v>
      </c>
      <c r="B1799" t="s">
        <v>69</v>
      </c>
      <c r="C1799" t="s">
        <v>133</v>
      </c>
      <c r="D1799" t="s">
        <v>3322</v>
      </c>
      <c r="E1799" s="2">
        <f t="shared" si="196"/>
        <v>3800</v>
      </c>
      <c r="F1799">
        <v>3</v>
      </c>
      <c r="G1799" s="2">
        <f t="shared" si="197"/>
        <v>11400</v>
      </c>
      <c r="H1799" t="s">
        <v>137</v>
      </c>
      <c r="I1799" t="s">
        <v>139</v>
      </c>
      <c r="J1799" t="s">
        <v>1939</v>
      </c>
      <c r="K1799" t="s">
        <v>3281</v>
      </c>
      <c r="L1799">
        <v>3</v>
      </c>
      <c r="M1799">
        <v>0</v>
      </c>
      <c r="N1799" s="2">
        <f t="shared" si="198"/>
        <v>11400</v>
      </c>
      <c r="O1799" s="2">
        <f t="shared" si="202"/>
        <v>900</v>
      </c>
      <c r="P1799" s="2">
        <f t="shared" si="199"/>
        <v>2700</v>
      </c>
      <c r="Q1799" s="2">
        <f t="shared" si="200"/>
        <v>8700</v>
      </c>
      <c r="R1799" s="3">
        <f t="shared" si="201"/>
        <v>0.76315789473684215</v>
      </c>
      <c r="S1799" t="s">
        <v>3286</v>
      </c>
      <c r="T1799" t="s">
        <v>3289</v>
      </c>
      <c r="U1799" t="s">
        <v>3290</v>
      </c>
      <c r="V1799" t="s">
        <v>3293</v>
      </c>
      <c r="W1799" t="s">
        <v>3296</v>
      </c>
      <c r="X1799" t="s">
        <v>3305</v>
      </c>
      <c r="Y1799" t="s">
        <v>3309</v>
      </c>
      <c r="Z1799" t="s">
        <v>3311</v>
      </c>
      <c r="AA1799" t="s">
        <v>3312</v>
      </c>
    </row>
    <row r="1800" spans="1:27" x14ac:dyDescent="0.25">
      <c r="A1800" s="1">
        <v>45514</v>
      </c>
      <c r="B1800" t="s">
        <v>35</v>
      </c>
      <c r="C1800" t="s">
        <v>134</v>
      </c>
      <c r="D1800" t="s">
        <v>3319</v>
      </c>
      <c r="E1800" s="2">
        <f t="shared" si="196"/>
        <v>1300</v>
      </c>
      <c r="F1800">
        <v>1</v>
      </c>
      <c r="G1800" s="2">
        <f t="shared" si="197"/>
        <v>1300</v>
      </c>
      <c r="H1800" t="s">
        <v>137</v>
      </c>
      <c r="I1800" t="s">
        <v>141</v>
      </c>
      <c r="J1800" t="s">
        <v>1940</v>
      </c>
      <c r="K1800" t="s">
        <v>3281</v>
      </c>
      <c r="L1800">
        <v>1</v>
      </c>
      <c r="M1800">
        <v>0</v>
      </c>
      <c r="N1800" s="2">
        <f t="shared" si="198"/>
        <v>1300</v>
      </c>
      <c r="O1800" s="2">
        <f t="shared" si="202"/>
        <v>900</v>
      </c>
      <c r="P1800" s="2">
        <f t="shared" si="199"/>
        <v>900</v>
      </c>
      <c r="Q1800" s="2">
        <f t="shared" si="200"/>
        <v>400</v>
      </c>
      <c r="R1800" s="3">
        <f t="shared" si="201"/>
        <v>0.30769230769230771</v>
      </c>
      <c r="S1800" t="s">
        <v>3286</v>
      </c>
      <c r="T1800" t="s">
        <v>3289</v>
      </c>
      <c r="U1800" t="s">
        <v>3291</v>
      </c>
      <c r="V1800" t="s">
        <v>3292</v>
      </c>
      <c r="W1800" t="s">
        <v>3296</v>
      </c>
      <c r="X1800" t="s">
        <v>3305</v>
      </c>
      <c r="Y1800" t="s">
        <v>3308</v>
      </c>
      <c r="Z1800" t="s">
        <v>3310</v>
      </c>
      <c r="AA1800" t="s">
        <v>3312</v>
      </c>
    </row>
    <row r="1801" spans="1:27" x14ac:dyDescent="0.25">
      <c r="A1801" s="1">
        <v>45514</v>
      </c>
      <c r="B1801" t="s">
        <v>87</v>
      </c>
      <c r="C1801" t="s">
        <v>134</v>
      </c>
      <c r="D1801" t="s">
        <v>3319</v>
      </c>
      <c r="E1801" s="2">
        <f t="shared" si="196"/>
        <v>1300</v>
      </c>
      <c r="F1801">
        <v>4</v>
      </c>
      <c r="G1801" s="2">
        <f t="shared" si="197"/>
        <v>5200</v>
      </c>
      <c r="H1801" t="s">
        <v>138</v>
      </c>
      <c r="I1801" t="s">
        <v>140</v>
      </c>
      <c r="J1801" t="s">
        <v>1941</v>
      </c>
      <c r="K1801" t="s">
        <v>3281</v>
      </c>
      <c r="L1801">
        <v>4</v>
      </c>
      <c r="M1801">
        <v>0</v>
      </c>
      <c r="N1801" s="2">
        <f t="shared" si="198"/>
        <v>5200</v>
      </c>
      <c r="O1801" s="2">
        <f t="shared" si="202"/>
        <v>900</v>
      </c>
      <c r="P1801" s="2">
        <f t="shared" si="199"/>
        <v>3600</v>
      </c>
      <c r="Q1801" s="2">
        <f t="shared" si="200"/>
        <v>1600</v>
      </c>
      <c r="R1801" s="3">
        <f t="shared" si="201"/>
        <v>0.30769230769230771</v>
      </c>
      <c r="S1801" t="s">
        <v>3284</v>
      </c>
      <c r="T1801" t="s">
        <v>3289</v>
      </c>
      <c r="U1801" t="s">
        <v>3291</v>
      </c>
      <c r="V1801" t="s">
        <v>3295</v>
      </c>
      <c r="W1801" t="s">
        <v>3296</v>
      </c>
      <c r="X1801" t="s">
        <v>3305</v>
      </c>
      <c r="Y1801" t="s">
        <v>3307</v>
      </c>
      <c r="Z1801" t="s">
        <v>3310</v>
      </c>
      <c r="AA1801" t="s">
        <v>3312</v>
      </c>
    </row>
    <row r="1802" spans="1:27" x14ac:dyDescent="0.25">
      <c r="A1802" s="1">
        <v>45515</v>
      </c>
      <c r="B1802" t="s">
        <v>43</v>
      </c>
      <c r="C1802" t="s">
        <v>129</v>
      </c>
      <c r="D1802" t="s">
        <v>3319</v>
      </c>
      <c r="E1802" s="2">
        <f t="shared" si="196"/>
        <v>1300</v>
      </c>
      <c r="F1802">
        <v>5</v>
      </c>
      <c r="G1802" s="2">
        <f t="shared" si="197"/>
        <v>6500</v>
      </c>
      <c r="H1802" t="s">
        <v>137</v>
      </c>
      <c r="I1802" t="s">
        <v>141</v>
      </c>
      <c r="J1802" t="s">
        <v>1942</v>
      </c>
      <c r="K1802" t="s">
        <v>3281</v>
      </c>
      <c r="L1802">
        <v>5</v>
      </c>
      <c r="M1802">
        <v>0</v>
      </c>
      <c r="N1802" s="2">
        <f t="shared" si="198"/>
        <v>6500</v>
      </c>
      <c r="O1802" s="2">
        <f t="shared" si="202"/>
        <v>4200</v>
      </c>
      <c r="P1802" s="2">
        <f t="shared" si="199"/>
        <v>21000</v>
      </c>
      <c r="Q1802" s="2">
        <f t="shared" si="200"/>
        <v>-14500</v>
      </c>
      <c r="R1802" s="3">
        <f t="shared" si="201"/>
        <v>-2.2307692307692308</v>
      </c>
      <c r="S1802" t="s">
        <v>3286</v>
      </c>
      <c r="T1802" t="s">
        <v>3289</v>
      </c>
      <c r="U1802" t="s">
        <v>3290</v>
      </c>
      <c r="V1802" t="s">
        <v>3294</v>
      </c>
      <c r="W1802" t="s">
        <v>3296</v>
      </c>
      <c r="X1802" t="s">
        <v>3306</v>
      </c>
      <c r="Y1802" t="s">
        <v>3308</v>
      </c>
      <c r="Z1802" t="s">
        <v>3311</v>
      </c>
      <c r="AA1802" t="s">
        <v>3312</v>
      </c>
    </row>
    <row r="1803" spans="1:27" x14ac:dyDescent="0.25">
      <c r="A1803" s="1">
        <v>45515</v>
      </c>
      <c r="B1803" t="s">
        <v>52</v>
      </c>
      <c r="C1803" t="s">
        <v>134</v>
      </c>
      <c r="D1803" t="s">
        <v>3321</v>
      </c>
      <c r="E1803" s="2">
        <f t="shared" si="196"/>
        <v>5800</v>
      </c>
      <c r="F1803">
        <v>5</v>
      </c>
      <c r="G1803" s="2">
        <f t="shared" si="197"/>
        <v>29000</v>
      </c>
      <c r="H1803" t="s">
        <v>136</v>
      </c>
      <c r="I1803" t="s">
        <v>139</v>
      </c>
      <c r="J1803" t="s">
        <v>1943</v>
      </c>
      <c r="K1803" t="s">
        <v>3281</v>
      </c>
      <c r="L1803">
        <v>5</v>
      </c>
      <c r="M1803">
        <v>0</v>
      </c>
      <c r="N1803" s="2">
        <f t="shared" si="198"/>
        <v>29000</v>
      </c>
      <c r="O1803" s="2">
        <f t="shared" si="202"/>
        <v>1800</v>
      </c>
      <c r="P1803" s="2">
        <f t="shared" si="199"/>
        <v>9000</v>
      </c>
      <c r="Q1803" s="2">
        <f t="shared" si="200"/>
        <v>20000</v>
      </c>
      <c r="R1803" s="3">
        <f t="shared" si="201"/>
        <v>0.68965517241379315</v>
      </c>
      <c r="S1803" t="s">
        <v>3284</v>
      </c>
      <c r="T1803" t="s">
        <v>3288</v>
      </c>
      <c r="U1803" t="s">
        <v>3291</v>
      </c>
      <c r="V1803" t="s">
        <v>3294</v>
      </c>
      <c r="W1803" t="s">
        <v>3296</v>
      </c>
      <c r="X1803" t="s">
        <v>3306</v>
      </c>
      <c r="Y1803" t="s">
        <v>3309</v>
      </c>
      <c r="Z1803" t="s">
        <v>3310</v>
      </c>
      <c r="AA1803" t="s">
        <v>3312</v>
      </c>
    </row>
    <row r="1804" spans="1:27" x14ac:dyDescent="0.25">
      <c r="A1804" s="1">
        <v>45515</v>
      </c>
      <c r="B1804" t="s">
        <v>111</v>
      </c>
      <c r="C1804" t="s">
        <v>131</v>
      </c>
      <c r="D1804" t="s">
        <v>3320</v>
      </c>
      <c r="E1804" s="2">
        <f t="shared" si="196"/>
        <v>2800</v>
      </c>
      <c r="F1804">
        <v>1</v>
      </c>
      <c r="G1804" s="2">
        <f t="shared" si="197"/>
        <v>2800</v>
      </c>
      <c r="H1804" t="s">
        <v>138</v>
      </c>
      <c r="I1804" t="s">
        <v>141</v>
      </c>
      <c r="J1804" t="s">
        <v>1944</v>
      </c>
      <c r="K1804" t="s">
        <v>3281</v>
      </c>
      <c r="L1804">
        <v>1</v>
      </c>
      <c r="M1804">
        <v>0</v>
      </c>
      <c r="N1804" s="2">
        <f t="shared" si="198"/>
        <v>2800</v>
      </c>
      <c r="O1804" s="2">
        <f t="shared" si="202"/>
        <v>2600</v>
      </c>
      <c r="P1804" s="2">
        <f t="shared" si="199"/>
        <v>2600</v>
      </c>
      <c r="Q1804" s="2">
        <f t="shared" si="200"/>
        <v>200</v>
      </c>
      <c r="R1804" s="3">
        <f t="shared" si="201"/>
        <v>7.1428571428571425E-2</v>
      </c>
      <c r="S1804" t="s">
        <v>3286</v>
      </c>
      <c r="T1804" t="s">
        <v>3287</v>
      </c>
      <c r="U1804" t="s">
        <v>3290</v>
      </c>
      <c r="V1804" t="s">
        <v>3293</v>
      </c>
      <c r="W1804" t="s">
        <v>3296</v>
      </c>
      <c r="X1804" t="s">
        <v>3306</v>
      </c>
      <c r="Y1804" t="s">
        <v>3308</v>
      </c>
      <c r="Z1804" t="s">
        <v>3310</v>
      </c>
      <c r="AA1804" t="s">
        <v>3313</v>
      </c>
    </row>
    <row r="1805" spans="1:27" x14ac:dyDescent="0.25">
      <c r="A1805" s="1">
        <v>45515</v>
      </c>
      <c r="B1805" t="s">
        <v>57</v>
      </c>
      <c r="C1805" t="s">
        <v>128</v>
      </c>
      <c r="D1805" t="s">
        <v>3322</v>
      </c>
      <c r="E1805" s="2">
        <f t="shared" si="196"/>
        <v>3800</v>
      </c>
      <c r="F1805">
        <v>4</v>
      </c>
      <c r="G1805" s="2">
        <f t="shared" si="197"/>
        <v>15200</v>
      </c>
      <c r="H1805" t="s">
        <v>138</v>
      </c>
      <c r="I1805" t="s">
        <v>139</v>
      </c>
      <c r="J1805" t="s">
        <v>1945</v>
      </c>
      <c r="K1805" t="s">
        <v>3283</v>
      </c>
      <c r="L1805">
        <v>4</v>
      </c>
      <c r="M1805">
        <v>100</v>
      </c>
      <c r="N1805" s="2">
        <f t="shared" si="198"/>
        <v>15100</v>
      </c>
      <c r="O1805" s="2">
        <f t="shared" si="202"/>
        <v>5000</v>
      </c>
      <c r="P1805" s="2">
        <f t="shared" si="199"/>
        <v>20000</v>
      </c>
      <c r="Q1805" s="2">
        <f t="shared" si="200"/>
        <v>-4900</v>
      </c>
      <c r="R1805" s="3">
        <f t="shared" si="201"/>
        <v>-0.32450331125827814</v>
      </c>
      <c r="S1805" t="s">
        <v>3285</v>
      </c>
      <c r="T1805" t="s">
        <v>3287</v>
      </c>
      <c r="U1805" t="s">
        <v>3291</v>
      </c>
      <c r="V1805" t="s">
        <v>3292</v>
      </c>
      <c r="W1805" t="s">
        <v>3296</v>
      </c>
      <c r="X1805" t="s">
        <v>3306</v>
      </c>
      <c r="Y1805" t="s">
        <v>3309</v>
      </c>
      <c r="Z1805" t="s">
        <v>3310</v>
      </c>
      <c r="AA1805" t="s">
        <v>3314</v>
      </c>
    </row>
    <row r="1806" spans="1:27" x14ac:dyDescent="0.25">
      <c r="A1806" s="1">
        <v>45515</v>
      </c>
      <c r="B1806" t="s">
        <v>110</v>
      </c>
      <c r="C1806" t="s">
        <v>122</v>
      </c>
      <c r="D1806" t="s">
        <v>3317</v>
      </c>
      <c r="E1806" s="2">
        <f t="shared" si="196"/>
        <v>6800</v>
      </c>
      <c r="F1806">
        <v>2</v>
      </c>
      <c r="G1806" s="2">
        <f t="shared" si="197"/>
        <v>13600</v>
      </c>
      <c r="H1806" t="s">
        <v>137</v>
      </c>
      <c r="I1806" t="s">
        <v>141</v>
      </c>
      <c r="J1806" t="s">
        <v>1946</v>
      </c>
      <c r="K1806" t="s">
        <v>3281</v>
      </c>
      <c r="L1806">
        <v>2</v>
      </c>
      <c r="M1806">
        <v>0</v>
      </c>
      <c r="N1806" s="2">
        <f t="shared" si="198"/>
        <v>13600</v>
      </c>
      <c r="O1806" s="2">
        <f t="shared" si="202"/>
        <v>1300</v>
      </c>
      <c r="P1806" s="2">
        <f t="shared" si="199"/>
        <v>2600</v>
      </c>
      <c r="Q1806" s="2">
        <f t="shared" si="200"/>
        <v>11000</v>
      </c>
      <c r="R1806" s="3">
        <f t="shared" si="201"/>
        <v>0.80882352941176472</v>
      </c>
      <c r="S1806" t="s">
        <v>3284</v>
      </c>
      <c r="T1806" t="s">
        <v>3288</v>
      </c>
      <c r="U1806" t="s">
        <v>3290</v>
      </c>
      <c r="V1806" t="s">
        <v>3295</v>
      </c>
      <c r="W1806" t="s">
        <v>3296</v>
      </c>
      <c r="X1806" t="s">
        <v>3306</v>
      </c>
      <c r="Y1806" t="s">
        <v>3307</v>
      </c>
      <c r="Z1806" t="s">
        <v>3311</v>
      </c>
      <c r="AA1806" t="s">
        <v>3315</v>
      </c>
    </row>
    <row r="1807" spans="1:27" x14ac:dyDescent="0.25">
      <c r="A1807" s="1">
        <v>45515</v>
      </c>
      <c r="B1807" t="s">
        <v>53</v>
      </c>
      <c r="C1807" t="s">
        <v>123</v>
      </c>
      <c r="D1807" t="s">
        <v>3327</v>
      </c>
      <c r="E1807" s="2">
        <f t="shared" si="196"/>
        <v>2800</v>
      </c>
      <c r="F1807">
        <v>2</v>
      </c>
      <c r="G1807" s="2">
        <f t="shared" si="197"/>
        <v>5600</v>
      </c>
      <c r="H1807" t="s">
        <v>138</v>
      </c>
      <c r="I1807" t="s">
        <v>139</v>
      </c>
      <c r="J1807" t="s">
        <v>1947</v>
      </c>
      <c r="K1807" t="s">
        <v>3282</v>
      </c>
      <c r="L1807">
        <v>2</v>
      </c>
      <c r="M1807">
        <v>0</v>
      </c>
      <c r="N1807" s="2">
        <f t="shared" si="198"/>
        <v>5600</v>
      </c>
      <c r="O1807" s="2">
        <f t="shared" si="202"/>
        <v>2600</v>
      </c>
      <c r="P1807" s="2">
        <f t="shared" si="199"/>
        <v>5200</v>
      </c>
      <c r="Q1807" s="2">
        <f t="shared" si="200"/>
        <v>400</v>
      </c>
      <c r="R1807" s="3">
        <f t="shared" si="201"/>
        <v>7.1428571428571425E-2</v>
      </c>
      <c r="S1807" t="s">
        <v>3286</v>
      </c>
      <c r="T1807" t="s">
        <v>3287</v>
      </c>
      <c r="U1807" t="s">
        <v>3290</v>
      </c>
      <c r="V1807" t="s">
        <v>3294</v>
      </c>
      <c r="W1807" t="s">
        <v>3296</v>
      </c>
      <c r="X1807" t="s">
        <v>3306</v>
      </c>
      <c r="Y1807" t="s">
        <v>3309</v>
      </c>
      <c r="Z1807" t="s">
        <v>3310</v>
      </c>
      <c r="AA1807" t="s">
        <v>3312</v>
      </c>
    </row>
    <row r="1808" spans="1:27" x14ac:dyDescent="0.25">
      <c r="A1808" s="1">
        <v>45515</v>
      </c>
      <c r="B1808" t="s">
        <v>53</v>
      </c>
      <c r="C1808" t="s">
        <v>126</v>
      </c>
      <c r="D1808" t="s">
        <v>3322</v>
      </c>
      <c r="E1808" s="2">
        <f t="shared" si="196"/>
        <v>3800</v>
      </c>
      <c r="F1808">
        <v>4</v>
      </c>
      <c r="G1808" s="2">
        <f t="shared" si="197"/>
        <v>15200</v>
      </c>
      <c r="H1808" t="s">
        <v>136</v>
      </c>
      <c r="I1808" t="s">
        <v>140</v>
      </c>
      <c r="J1808" t="s">
        <v>1948</v>
      </c>
      <c r="K1808" t="s">
        <v>3281</v>
      </c>
      <c r="L1808">
        <v>4</v>
      </c>
      <c r="M1808">
        <v>0</v>
      </c>
      <c r="N1808" s="2">
        <f t="shared" si="198"/>
        <v>15200</v>
      </c>
      <c r="O1808" s="2">
        <f t="shared" si="202"/>
        <v>1800</v>
      </c>
      <c r="P1808" s="2">
        <f t="shared" si="199"/>
        <v>7200</v>
      </c>
      <c r="Q1808" s="2">
        <f t="shared" si="200"/>
        <v>8000</v>
      </c>
      <c r="R1808" s="3">
        <f t="shared" si="201"/>
        <v>0.52631578947368418</v>
      </c>
      <c r="S1808" t="s">
        <v>3285</v>
      </c>
      <c r="T1808" t="s">
        <v>3289</v>
      </c>
      <c r="U1808" t="s">
        <v>3290</v>
      </c>
      <c r="V1808" t="s">
        <v>3295</v>
      </c>
      <c r="W1808" t="s">
        <v>3296</v>
      </c>
      <c r="X1808" t="s">
        <v>3306</v>
      </c>
      <c r="Y1808" t="s">
        <v>3309</v>
      </c>
      <c r="Z1808" t="s">
        <v>3311</v>
      </c>
      <c r="AA1808" t="s">
        <v>3312</v>
      </c>
    </row>
    <row r="1809" spans="1:27" x14ac:dyDescent="0.25">
      <c r="A1809" s="1">
        <v>45515</v>
      </c>
      <c r="B1809" t="s">
        <v>35</v>
      </c>
      <c r="C1809" t="s">
        <v>130</v>
      </c>
      <c r="D1809" t="s">
        <v>3320</v>
      </c>
      <c r="E1809" s="2">
        <f t="shared" si="196"/>
        <v>2800</v>
      </c>
      <c r="F1809">
        <v>4</v>
      </c>
      <c r="G1809" s="2">
        <f t="shared" si="197"/>
        <v>11200</v>
      </c>
      <c r="H1809" t="s">
        <v>137</v>
      </c>
      <c r="I1809" t="s">
        <v>140</v>
      </c>
      <c r="J1809" t="s">
        <v>1949</v>
      </c>
      <c r="K1809" t="s">
        <v>3281</v>
      </c>
      <c r="L1809">
        <v>4</v>
      </c>
      <c r="M1809">
        <v>0</v>
      </c>
      <c r="N1809" s="2">
        <f t="shared" si="198"/>
        <v>11200</v>
      </c>
      <c r="O1809" s="2">
        <f t="shared" si="202"/>
        <v>4200</v>
      </c>
      <c r="P1809" s="2">
        <f t="shared" si="199"/>
        <v>16800</v>
      </c>
      <c r="Q1809" s="2">
        <f t="shared" si="200"/>
        <v>-5600</v>
      </c>
      <c r="R1809" s="3">
        <f t="shared" si="201"/>
        <v>-0.5</v>
      </c>
      <c r="S1809" t="s">
        <v>3286</v>
      </c>
      <c r="T1809" t="s">
        <v>3289</v>
      </c>
      <c r="U1809" t="s">
        <v>3291</v>
      </c>
      <c r="V1809" t="s">
        <v>3293</v>
      </c>
      <c r="W1809" t="s">
        <v>3296</v>
      </c>
      <c r="X1809" t="s">
        <v>3306</v>
      </c>
      <c r="Y1809" t="s">
        <v>3308</v>
      </c>
      <c r="Z1809" t="s">
        <v>3311</v>
      </c>
      <c r="AA1809" t="s">
        <v>3314</v>
      </c>
    </row>
    <row r="1810" spans="1:27" x14ac:dyDescent="0.25">
      <c r="A1810" s="1">
        <v>45515</v>
      </c>
      <c r="B1810" t="s">
        <v>61</v>
      </c>
      <c r="C1810" t="s">
        <v>125</v>
      </c>
      <c r="D1810" t="s">
        <v>3321</v>
      </c>
      <c r="E1810" s="2">
        <f t="shared" si="196"/>
        <v>5800</v>
      </c>
      <c r="F1810">
        <v>5</v>
      </c>
      <c r="G1810" s="2">
        <f t="shared" si="197"/>
        <v>29000</v>
      </c>
      <c r="H1810" t="s">
        <v>138</v>
      </c>
      <c r="I1810" t="s">
        <v>140</v>
      </c>
      <c r="J1810" t="s">
        <v>1950</v>
      </c>
      <c r="K1810" t="s">
        <v>3281</v>
      </c>
      <c r="L1810">
        <v>5</v>
      </c>
      <c r="M1810">
        <v>0</v>
      </c>
      <c r="N1810" s="2">
        <f t="shared" si="198"/>
        <v>29000</v>
      </c>
      <c r="O1810" s="2">
        <f t="shared" si="202"/>
        <v>900</v>
      </c>
      <c r="P1810" s="2">
        <f t="shared" si="199"/>
        <v>4500</v>
      </c>
      <c r="Q1810" s="2">
        <f t="shared" si="200"/>
        <v>24500</v>
      </c>
      <c r="R1810" s="3">
        <f t="shared" si="201"/>
        <v>0.84482758620689657</v>
      </c>
      <c r="S1810" t="s">
        <v>3286</v>
      </c>
      <c r="T1810" t="s">
        <v>3289</v>
      </c>
      <c r="U1810" t="s">
        <v>3290</v>
      </c>
      <c r="V1810" t="s">
        <v>3294</v>
      </c>
      <c r="W1810" t="s">
        <v>3296</v>
      </c>
      <c r="X1810" t="s">
        <v>3306</v>
      </c>
      <c r="Y1810" t="s">
        <v>3307</v>
      </c>
      <c r="Z1810" t="s">
        <v>3311</v>
      </c>
      <c r="AA1810" t="s">
        <v>3315</v>
      </c>
    </row>
    <row r="1811" spans="1:27" x14ac:dyDescent="0.25">
      <c r="A1811" s="1">
        <v>45515</v>
      </c>
      <c r="B1811" t="s">
        <v>51</v>
      </c>
      <c r="C1811" t="s">
        <v>128</v>
      </c>
      <c r="D1811" t="s">
        <v>3319</v>
      </c>
      <c r="E1811" s="2">
        <f t="shared" si="196"/>
        <v>1300</v>
      </c>
      <c r="F1811">
        <v>2</v>
      </c>
      <c r="G1811" s="2">
        <f t="shared" si="197"/>
        <v>2600</v>
      </c>
      <c r="H1811" t="s">
        <v>136</v>
      </c>
      <c r="I1811" t="s">
        <v>141</v>
      </c>
      <c r="J1811" t="s">
        <v>1951</v>
      </c>
      <c r="K1811" t="s">
        <v>3283</v>
      </c>
      <c r="L1811">
        <v>2</v>
      </c>
      <c r="M1811">
        <v>0</v>
      </c>
      <c r="N1811" s="2">
        <f t="shared" si="198"/>
        <v>2600</v>
      </c>
      <c r="O1811" s="2">
        <f t="shared" si="202"/>
        <v>900</v>
      </c>
      <c r="P1811" s="2">
        <f t="shared" si="199"/>
        <v>1800</v>
      </c>
      <c r="Q1811" s="2">
        <f t="shared" si="200"/>
        <v>800</v>
      </c>
      <c r="R1811" s="3">
        <f t="shared" si="201"/>
        <v>0.30769230769230771</v>
      </c>
      <c r="S1811" t="s">
        <v>3284</v>
      </c>
      <c r="T1811" t="s">
        <v>3288</v>
      </c>
      <c r="U1811" t="s">
        <v>3290</v>
      </c>
      <c r="V1811" t="s">
        <v>3295</v>
      </c>
      <c r="W1811" t="s">
        <v>3296</v>
      </c>
      <c r="X1811" t="s">
        <v>3306</v>
      </c>
      <c r="Y1811" t="s">
        <v>3308</v>
      </c>
      <c r="Z1811" t="s">
        <v>3311</v>
      </c>
      <c r="AA1811" t="s">
        <v>3315</v>
      </c>
    </row>
    <row r="1812" spans="1:27" x14ac:dyDescent="0.25">
      <c r="A1812" s="1">
        <v>45516</v>
      </c>
      <c r="B1812" t="s">
        <v>30</v>
      </c>
      <c r="C1812" t="s">
        <v>129</v>
      </c>
      <c r="D1812" t="s">
        <v>3319</v>
      </c>
      <c r="E1812" s="2">
        <f t="shared" si="196"/>
        <v>1300</v>
      </c>
      <c r="F1812">
        <v>5</v>
      </c>
      <c r="G1812" s="2">
        <f t="shared" si="197"/>
        <v>6500</v>
      </c>
      <c r="H1812" t="s">
        <v>137</v>
      </c>
      <c r="I1812" t="s">
        <v>140</v>
      </c>
      <c r="J1812" t="s">
        <v>1952</v>
      </c>
      <c r="K1812" t="s">
        <v>3281</v>
      </c>
      <c r="L1812">
        <v>5</v>
      </c>
      <c r="M1812">
        <v>0</v>
      </c>
      <c r="N1812" s="2">
        <f t="shared" si="198"/>
        <v>6500</v>
      </c>
      <c r="O1812" s="2">
        <f t="shared" si="202"/>
        <v>900</v>
      </c>
      <c r="P1812" s="2">
        <f t="shared" si="199"/>
        <v>4500</v>
      </c>
      <c r="Q1812" s="2">
        <f t="shared" si="200"/>
        <v>2000</v>
      </c>
      <c r="R1812" s="3">
        <f t="shared" si="201"/>
        <v>0.30769230769230771</v>
      </c>
      <c r="S1812" t="s">
        <v>3286</v>
      </c>
      <c r="T1812" t="s">
        <v>3289</v>
      </c>
      <c r="U1812" t="s">
        <v>3291</v>
      </c>
      <c r="V1812" t="s">
        <v>3295</v>
      </c>
      <c r="W1812" t="s">
        <v>3296</v>
      </c>
      <c r="X1812" t="s">
        <v>3300</v>
      </c>
      <c r="Y1812" t="s">
        <v>3309</v>
      </c>
      <c r="Z1812" t="s">
        <v>3311</v>
      </c>
      <c r="AA1812" t="s">
        <v>3314</v>
      </c>
    </row>
    <row r="1813" spans="1:27" x14ac:dyDescent="0.25">
      <c r="A1813" s="1">
        <v>45516</v>
      </c>
      <c r="B1813" t="s">
        <v>114</v>
      </c>
      <c r="C1813" t="s">
        <v>127</v>
      </c>
      <c r="D1813" t="s">
        <v>3319</v>
      </c>
      <c r="E1813" s="2">
        <f t="shared" si="196"/>
        <v>1300</v>
      </c>
      <c r="F1813">
        <v>3</v>
      </c>
      <c r="G1813" s="2">
        <f t="shared" si="197"/>
        <v>3900</v>
      </c>
      <c r="H1813" t="s">
        <v>136</v>
      </c>
      <c r="I1813" t="s">
        <v>139</v>
      </c>
      <c r="J1813" t="s">
        <v>1953</v>
      </c>
      <c r="K1813" t="s">
        <v>3281</v>
      </c>
      <c r="L1813">
        <v>3</v>
      </c>
      <c r="M1813">
        <v>0</v>
      </c>
      <c r="N1813" s="2">
        <f t="shared" si="198"/>
        <v>3900</v>
      </c>
      <c r="O1813" s="2">
        <f t="shared" si="202"/>
        <v>4200</v>
      </c>
      <c r="P1813" s="2">
        <f t="shared" si="199"/>
        <v>12600</v>
      </c>
      <c r="Q1813" s="2">
        <f t="shared" si="200"/>
        <v>-8700</v>
      </c>
      <c r="R1813" s="3">
        <f t="shared" si="201"/>
        <v>-2.2307692307692308</v>
      </c>
      <c r="S1813" t="s">
        <v>3285</v>
      </c>
      <c r="T1813" t="s">
        <v>3289</v>
      </c>
      <c r="U1813" t="s">
        <v>3291</v>
      </c>
      <c r="V1813" t="s">
        <v>3292</v>
      </c>
      <c r="W1813" t="s">
        <v>3296</v>
      </c>
      <c r="X1813" t="s">
        <v>3300</v>
      </c>
      <c r="Y1813" t="s">
        <v>3307</v>
      </c>
      <c r="Z1813" t="s">
        <v>3311</v>
      </c>
      <c r="AA1813" t="s">
        <v>3315</v>
      </c>
    </row>
    <row r="1814" spans="1:27" x14ac:dyDescent="0.25">
      <c r="A1814" s="1">
        <v>45516</v>
      </c>
      <c r="B1814" t="s">
        <v>96</v>
      </c>
      <c r="C1814" t="s">
        <v>135</v>
      </c>
      <c r="D1814" t="s">
        <v>3321</v>
      </c>
      <c r="E1814" s="2">
        <f t="shared" si="196"/>
        <v>5800</v>
      </c>
      <c r="F1814">
        <v>1</v>
      </c>
      <c r="G1814" s="2">
        <f t="shared" si="197"/>
        <v>5800</v>
      </c>
      <c r="H1814" t="s">
        <v>138</v>
      </c>
      <c r="I1814" t="s">
        <v>141</v>
      </c>
      <c r="J1814" t="s">
        <v>1954</v>
      </c>
      <c r="K1814" t="s">
        <v>3281</v>
      </c>
      <c r="L1814">
        <v>1</v>
      </c>
      <c r="M1814">
        <v>100</v>
      </c>
      <c r="N1814" s="2">
        <f t="shared" si="198"/>
        <v>5700</v>
      </c>
      <c r="O1814" s="2">
        <f t="shared" si="202"/>
        <v>900</v>
      </c>
      <c r="P1814" s="2">
        <f t="shared" si="199"/>
        <v>900</v>
      </c>
      <c r="Q1814" s="2">
        <f t="shared" si="200"/>
        <v>4800</v>
      </c>
      <c r="R1814" s="3">
        <f t="shared" si="201"/>
        <v>0.84210526315789469</v>
      </c>
      <c r="S1814" t="s">
        <v>3285</v>
      </c>
      <c r="T1814" t="s">
        <v>3288</v>
      </c>
      <c r="U1814" t="s">
        <v>3291</v>
      </c>
      <c r="V1814" t="s">
        <v>3292</v>
      </c>
      <c r="W1814" t="s">
        <v>3296</v>
      </c>
      <c r="X1814" t="s">
        <v>3300</v>
      </c>
      <c r="Y1814" t="s">
        <v>3307</v>
      </c>
      <c r="Z1814" t="s">
        <v>3311</v>
      </c>
      <c r="AA1814" t="s">
        <v>3312</v>
      </c>
    </row>
    <row r="1815" spans="1:27" x14ac:dyDescent="0.25">
      <c r="A1815" s="1">
        <v>45516</v>
      </c>
      <c r="B1815" t="s">
        <v>98</v>
      </c>
      <c r="C1815" t="s">
        <v>134</v>
      </c>
      <c r="D1815" t="s">
        <v>3319</v>
      </c>
      <c r="E1815" s="2">
        <f t="shared" si="196"/>
        <v>1300</v>
      </c>
      <c r="F1815">
        <v>5</v>
      </c>
      <c r="G1815" s="2">
        <f t="shared" si="197"/>
        <v>6500</v>
      </c>
      <c r="H1815" t="s">
        <v>137</v>
      </c>
      <c r="I1815" t="s">
        <v>141</v>
      </c>
      <c r="J1815" t="s">
        <v>1955</v>
      </c>
      <c r="K1815" t="s">
        <v>3281</v>
      </c>
      <c r="L1815">
        <v>5</v>
      </c>
      <c r="M1815">
        <v>0</v>
      </c>
      <c r="N1815" s="2">
        <f t="shared" si="198"/>
        <v>6500</v>
      </c>
      <c r="O1815" s="2">
        <f t="shared" si="202"/>
        <v>2600</v>
      </c>
      <c r="P1815" s="2">
        <f t="shared" si="199"/>
        <v>13000</v>
      </c>
      <c r="Q1815" s="2">
        <f t="shared" si="200"/>
        <v>-6500</v>
      </c>
      <c r="R1815" s="3">
        <f t="shared" si="201"/>
        <v>-1</v>
      </c>
      <c r="S1815" t="s">
        <v>3286</v>
      </c>
      <c r="T1815" t="s">
        <v>3289</v>
      </c>
      <c r="U1815" t="s">
        <v>3291</v>
      </c>
      <c r="V1815" t="s">
        <v>3292</v>
      </c>
      <c r="W1815" t="s">
        <v>3296</v>
      </c>
      <c r="X1815" t="s">
        <v>3300</v>
      </c>
      <c r="Y1815" t="s">
        <v>3309</v>
      </c>
      <c r="Z1815" t="s">
        <v>3310</v>
      </c>
      <c r="AA1815" t="s">
        <v>3315</v>
      </c>
    </row>
    <row r="1816" spans="1:27" x14ac:dyDescent="0.25">
      <c r="A1816" s="1">
        <v>45516</v>
      </c>
      <c r="B1816" t="s">
        <v>24</v>
      </c>
      <c r="C1816" t="s">
        <v>131</v>
      </c>
      <c r="D1816" t="s">
        <v>3322</v>
      </c>
      <c r="E1816" s="2">
        <f t="shared" si="196"/>
        <v>3800</v>
      </c>
      <c r="F1816">
        <v>1</v>
      </c>
      <c r="G1816" s="2">
        <f t="shared" si="197"/>
        <v>3800</v>
      </c>
      <c r="H1816" t="s">
        <v>138</v>
      </c>
      <c r="I1816" t="s">
        <v>141</v>
      </c>
      <c r="J1816" t="s">
        <v>1956</v>
      </c>
      <c r="K1816" t="s">
        <v>3281</v>
      </c>
      <c r="L1816">
        <v>1</v>
      </c>
      <c r="M1816">
        <v>0</v>
      </c>
      <c r="N1816" s="2">
        <f t="shared" si="198"/>
        <v>3800</v>
      </c>
      <c r="O1816" s="2">
        <f t="shared" si="202"/>
        <v>4200</v>
      </c>
      <c r="P1816" s="2">
        <f t="shared" si="199"/>
        <v>4200</v>
      </c>
      <c r="Q1816" s="2">
        <f t="shared" si="200"/>
        <v>-400</v>
      </c>
      <c r="R1816" s="3">
        <f t="shared" si="201"/>
        <v>-0.10526315789473684</v>
      </c>
      <c r="S1816" t="s">
        <v>3286</v>
      </c>
      <c r="T1816" t="s">
        <v>3287</v>
      </c>
      <c r="U1816" t="s">
        <v>3291</v>
      </c>
      <c r="V1816" t="s">
        <v>3294</v>
      </c>
      <c r="W1816" t="s">
        <v>3296</v>
      </c>
      <c r="X1816" t="s">
        <v>3300</v>
      </c>
      <c r="Y1816" t="s">
        <v>3309</v>
      </c>
      <c r="Z1816" t="s">
        <v>3311</v>
      </c>
      <c r="AA1816" t="s">
        <v>3314</v>
      </c>
    </row>
    <row r="1817" spans="1:27" x14ac:dyDescent="0.25">
      <c r="A1817" s="1">
        <v>45516</v>
      </c>
      <c r="B1817" t="s">
        <v>62</v>
      </c>
      <c r="C1817" t="s">
        <v>131</v>
      </c>
      <c r="D1817" t="s">
        <v>3321</v>
      </c>
      <c r="E1817" s="2">
        <f t="shared" si="196"/>
        <v>5800</v>
      </c>
      <c r="F1817">
        <v>3</v>
      </c>
      <c r="G1817" s="2">
        <f t="shared" si="197"/>
        <v>17400</v>
      </c>
      <c r="H1817" t="s">
        <v>137</v>
      </c>
      <c r="I1817" t="s">
        <v>139</v>
      </c>
      <c r="J1817" t="s">
        <v>1957</v>
      </c>
      <c r="K1817" t="s">
        <v>3281</v>
      </c>
      <c r="L1817">
        <v>3</v>
      </c>
      <c r="M1817">
        <v>0</v>
      </c>
      <c r="N1817" s="2">
        <f t="shared" si="198"/>
        <v>17400</v>
      </c>
      <c r="O1817" s="2">
        <f t="shared" si="202"/>
        <v>3500</v>
      </c>
      <c r="P1817" s="2">
        <f t="shared" si="199"/>
        <v>10500</v>
      </c>
      <c r="Q1817" s="2">
        <f t="shared" si="200"/>
        <v>6900</v>
      </c>
      <c r="R1817" s="3">
        <f t="shared" si="201"/>
        <v>0.39655172413793105</v>
      </c>
      <c r="S1817" t="s">
        <v>3286</v>
      </c>
      <c r="T1817" t="s">
        <v>3287</v>
      </c>
      <c r="U1817" t="s">
        <v>3291</v>
      </c>
      <c r="V1817" t="s">
        <v>3292</v>
      </c>
      <c r="W1817" t="s">
        <v>3296</v>
      </c>
      <c r="X1817" t="s">
        <v>3300</v>
      </c>
      <c r="Y1817" t="s">
        <v>3309</v>
      </c>
      <c r="Z1817" t="s">
        <v>3310</v>
      </c>
      <c r="AA1817" t="s">
        <v>3313</v>
      </c>
    </row>
    <row r="1818" spans="1:27" x14ac:dyDescent="0.25">
      <c r="A1818" s="1">
        <v>45516</v>
      </c>
      <c r="B1818" t="s">
        <v>102</v>
      </c>
      <c r="C1818" t="s">
        <v>132</v>
      </c>
      <c r="D1818" t="s">
        <v>3318</v>
      </c>
      <c r="E1818" s="2">
        <f t="shared" si="196"/>
        <v>4800</v>
      </c>
      <c r="F1818">
        <v>2</v>
      </c>
      <c r="G1818" s="2">
        <f t="shared" si="197"/>
        <v>9600</v>
      </c>
      <c r="H1818" t="s">
        <v>138</v>
      </c>
      <c r="I1818" t="s">
        <v>140</v>
      </c>
      <c r="J1818" t="s">
        <v>1958</v>
      </c>
      <c r="K1818" t="s">
        <v>3281</v>
      </c>
      <c r="L1818">
        <v>2</v>
      </c>
      <c r="M1818">
        <v>50</v>
      </c>
      <c r="N1818" s="2">
        <f t="shared" si="198"/>
        <v>9550</v>
      </c>
      <c r="O1818" s="2">
        <f t="shared" si="202"/>
        <v>1300</v>
      </c>
      <c r="P1818" s="2">
        <f t="shared" si="199"/>
        <v>2600</v>
      </c>
      <c r="Q1818" s="2">
        <f t="shared" si="200"/>
        <v>6950</v>
      </c>
      <c r="R1818" s="3">
        <f t="shared" si="201"/>
        <v>0.72774869109947649</v>
      </c>
      <c r="S1818" t="s">
        <v>3285</v>
      </c>
      <c r="T1818" t="s">
        <v>3289</v>
      </c>
      <c r="U1818" t="s">
        <v>3290</v>
      </c>
      <c r="V1818" t="s">
        <v>3295</v>
      </c>
      <c r="W1818" t="s">
        <v>3296</v>
      </c>
      <c r="X1818" t="s">
        <v>3300</v>
      </c>
      <c r="Y1818" t="s">
        <v>3308</v>
      </c>
      <c r="Z1818" t="s">
        <v>3311</v>
      </c>
      <c r="AA1818" t="s">
        <v>3312</v>
      </c>
    </row>
    <row r="1819" spans="1:27" x14ac:dyDescent="0.25">
      <c r="A1819" s="1">
        <v>45517</v>
      </c>
      <c r="B1819" t="s">
        <v>81</v>
      </c>
      <c r="C1819" t="s">
        <v>123</v>
      </c>
      <c r="D1819" t="s">
        <v>3327</v>
      </c>
      <c r="E1819" s="2">
        <f t="shared" si="196"/>
        <v>2800</v>
      </c>
      <c r="F1819">
        <v>1</v>
      </c>
      <c r="G1819" s="2">
        <f t="shared" si="197"/>
        <v>2800</v>
      </c>
      <c r="H1819" t="s">
        <v>136</v>
      </c>
      <c r="I1819" t="s">
        <v>141</v>
      </c>
      <c r="J1819" t="s">
        <v>1959</v>
      </c>
      <c r="K1819" t="s">
        <v>3282</v>
      </c>
      <c r="L1819">
        <v>1</v>
      </c>
      <c r="M1819">
        <v>0</v>
      </c>
      <c r="N1819" s="2">
        <f t="shared" si="198"/>
        <v>2800</v>
      </c>
      <c r="O1819" s="2">
        <f t="shared" si="202"/>
        <v>5000</v>
      </c>
      <c r="P1819" s="2">
        <f t="shared" si="199"/>
        <v>5000</v>
      </c>
      <c r="Q1819" s="2">
        <f t="shared" si="200"/>
        <v>-2200</v>
      </c>
      <c r="R1819" s="3">
        <f t="shared" si="201"/>
        <v>-0.7857142857142857</v>
      </c>
      <c r="S1819" t="s">
        <v>3284</v>
      </c>
      <c r="T1819" t="s">
        <v>3289</v>
      </c>
      <c r="U1819" t="s">
        <v>3290</v>
      </c>
      <c r="V1819" t="s">
        <v>3292</v>
      </c>
      <c r="W1819" t="s">
        <v>3296</v>
      </c>
      <c r="X1819" t="s">
        <v>3301</v>
      </c>
      <c r="Y1819" t="s">
        <v>3309</v>
      </c>
      <c r="Z1819" t="s">
        <v>3311</v>
      </c>
      <c r="AA1819" t="s">
        <v>3315</v>
      </c>
    </row>
    <row r="1820" spans="1:27" x14ac:dyDescent="0.25">
      <c r="A1820" s="1">
        <v>45517</v>
      </c>
      <c r="B1820" t="s">
        <v>32</v>
      </c>
      <c r="C1820" t="s">
        <v>133</v>
      </c>
      <c r="D1820" t="s">
        <v>3317</v>
      </c>
      <c r="E1820" s="2">
        <f t="shared" si="196"/>
        <v>6800</v>
      </c>
      <c r="F1820">
        <v>1</v>
      </c>
      <c r="G1820" s="2">
        <f t="shared" si="197"/>
        <v>6800</v>
      </c>
      <c r="H1820" t="s">
        <v>138</v>
      </c>
      <c r="I1820" t="s">
        <v>139</v>
      </c>
      <c r="J1820" t="s">
        <v>1960</v>
      </c>
      <c r="K1820" t="s">
        <v>3281</v>
      </c>
      <c r="L1820">
        <v>1</v>
      </c>
      <c r="M1820">
        <v>0</v>
      </c>
      <c r="N1820" s="2">
        <f t="shared" si="198"/>
        <v>6800</v>
      </c>
      <c r="O1820" s="2">
        <f t="shared" si="202"/>
        <v>1800</v>
      </c>
      <c r="P1820" s="2">
        <f t="shared" si="199"/>
        <v>1800</v>
      </c>
      <c r="Q1820" s="2">
        <f t="shared" si="200"/>
        <v>5000</v>
      </c>
      <c r="R1820" s="3">
        <f t="shared" si="201"/>
        <v>0.73529411764705888</v>
      </c>
      <c r="S1820" t="s">
        <v>3286</v>
      </c>
      <c r="T1820" t="s">
        <v>3288</v>
      </c>
      <c r="U1820" t="s">
        <v>3291</v>
      </c>
      <c r="V1820" t="s">
        <v>3292</v>
      </c>
      <c r="W1820" t="s">
        <v>3296</v>
      </c>
      <c r="X1820" t="s">
        <v>3301</v>
      </c>
      <c r="Y1820" t="s">
        <v>3308</v>
      </c>
      <c r="Z1820" t="s">
        <v>3310</v>
      </c>
      <c r="AA1820" t="s">
        <v>3314</v>
      </c>
    </row>
    <row r="1821" spans="1:27" x14ac:dyDescent="0.25">
      <c r="A1821" s="1">
        <v>45517</v>
      </c>
      <c r="B1821" t="s">
        <v>68</v>
      </c>
      <c r="C1821" t="s">
        <v>129</v>
      </c>
      <c r="D1821" t="s">
        <v>3320</v>
      </c>
      <c r="E1821" s="2">
        <f t="shared" si="196"/>
        <v>2800</v>
      </c>
      <c r="F1821">
        <v>4</v>
      </c>
      <c r="G1821" s="2">
        <f t="shared" si="197"/>
        <v>11200</v>
      </c>
      <c r="H1821" t="s">
        <v>137</v>
      </c>
      <c r="I1821" t="s">
        <v>141</v>
      </c>
      <c r="J1821" t="s">
        <v>1961</v>
      </c>
      <c r="K1821" t="s">
        <v>3281</v>
      </c>
      <c r="L1821">
        <v>4</v>
      </c>
      <c r="M1821">
        <v>0</v>
      </c>
      <c r="N1821" s="2">
        <f t="shared" si="198"/>
        <v>11200</v>
      </c>
      <c r="O1821" s="2">
        <f t="shared" si="202"/>
        <v>900</v>
      </c>
      <c r="P1821" s="2">
        <f t="shared" si="199"/>
        <v>3600</v>
      </c>
      <c r="Q1821" s="2">
        <f t="shared" si="200"/>
        <v>7600</v>
      </c>
      <c r="R1821" s="3">
        <f t="shared" si="201"/>
        <v>0.6785714285714286</v>
      </c>
      <c r="S1821" t="s">
        <v>3285</v>
      </c>
      <c r="T1821" t="s">
        <v>3287</v>
      </c>
      <c r="U1821" t="s">
        <v>3291</v>
      </c>
      <c r="V1821" t="s">
        <v>3295</v>
      </c>
      <c r="W1821" t="s">
        <v>3296</v>
      </c>
      <c r="X1821" t="s">
        <v>3301</v>
      </c>
      <c r="Y1821" t="s">
        <v>3308</v>
      </c>
      <c r="Z1821" t="s">
        <v>3311</v>
      </c>
      <c r="AA1821" t="s">
        <v>3313</v>
      </c>
    </row>
    <row r="1822" spans="1:27" x14ac:dyDescent="0.25">
      <c r="A1822" s="1">
        <v>45517</v>
      </c>
      <c r="B1822" t="s">
        <v>38</v>
      </c>
      <c r="C1822" t="s">
        <v>126</v>
      </c>
      <c r="D1822" t="s">
        <v>3319</v>
      </c>
      <c r="E1822" s="2">
        <f t="shared" si="196"/>
        <v>1300</v>
      </c>
      <c r="F1822">
        <v>1</v>
      </c>
      <c r="G1822" s="2">
        <f t="shared" si="197"/>
        <v>1300</v>
      </c>
      <c r="H1822" t="s">
        <v>138</v>
      </c>
      <c r="I1822" t="s">
        <v>140</v>
      </c>
      <c r="J1822" t="s">
        <v>1962</v>
      </c>
      <c r="K1822" t="s">
        <v>3281</v>
      </c>
      <c r="L1822">
        <v>1</v>
      </c>
      <c r="M1822">
        <v>0</v>
      </c>
      <c r="N1822" s="2">
        <f t="shared" si="198"/>
        <v>1300</v>
      </c>
      <c r="O1822" s="2">
        <f t="shared" si="202"/>
        <v>3500</v>
      </c>
      <c r="P1822" s="2">
        <f t="shared" si="199"/>
        <v>3500</v>
      </c>
      <c r="Q1822" s="2">
        <f t="shared" si="200"/>
        <v>-2200</v>
      </c>
      <c r="R1822" s="3">
        <f t="shared" si="201"/>
        <v>-1.6923076923076923</v>
      </c>
      <c r="S1822" t="s">
        <v>3286</v>
      </c>
      <c r="T1822" t="s">
        <v>3288</v>
      </c>
      <c r="U1822" t="s">
        <v>3290</v>
      </c>
      <c r="V1822" t="s">
        <v>3293</v>
      </c>
      <c r="W1822" t="s">
        <v>3296</v>
      </c>
      <c r="X1822" t="s">
        <v>3301</v>
      </c>
      <c r="Y1822" t="s">
        <v>3308</v>
      </c>
      <c r="Z1822" t="s">
        <v>3311</v>
      </c>
      <c r="AA1822" t="s">
        <v>3313</v>
      </c>
    </row>
    <row r="1823" spans="1:27" x14ac:dyDescent="0.25">
      <c r="A1823" s="1">
        <v>45518</v>
      </c>
      <c r="B1823" t="s">
        <v>34</v>
      </c>
      <c r="C1823" t="s">
        <v>127</v>
      </c>
      <c r="D1823" t="s">
        <v>3318</v>
      </c>
      <c r="E1823" s="2">
        <f t="shared" si="196"/>
        <v>4800</v>
      </c>
      <c r="F1823">
        <v>4</v>
      </c>
      <c r="G1823" s="2">
        <f t="shared" si="197"/>
        <v>19200</v>
      </c>
      <c r="H1823" t="s">
        <v>138</v>
      </c>
      <c r="I1823" t="s">
        <v>141</v>
      </c>
      <c r="J1823" t="s">
        <v>1963</v>
      </c>
      <c r="K1823" t="s">
        <v>3281</v>
      </c>
      <c r="L1823">
        <v>4</v>
      </c>
      <c r="M1823">
        <v>0</v>
      </c>
      <c r="N1823" s="2">
        <f t="shared" si="198"/>
        <v>19200</v>
      </c>
      <c r="O1823" s="2">
        <f t="shared" si="202"/>
        <v>5000</v>
      </c>
      <c r="P1823" s="2">
        <f t="shared" si="199"/>
        <v>20000</v>
      </c>
      <c r="Q1823" s="2">
        <f t="shared" si="200"/>
        <v>-800</v>
      </c>
      <c r="R1823" s="3">
        <f t="shared" si="201"/>
        <v>-4.1666666666666664E-2</v>
      </c>
      <c r="S1823" t="s">
        <v>3286</v>
      </c>
      <c r="T1823" t="s">
        <v>3288</v>
      </c>
      <c r="U1823" t="s">
        <v>3290</v>
      </c>
      <c r="V1823" t="s">
        <v>3294</v>
      </c>
      <c r="W1823" t="s">
        <v>3296</v>
      </c>
      <c r="X1823" t="s">
        <v>3302</v>
      </c>
      <c r="Y1823" t="s">
        <v>3308</v>
      </c>
      <c r="Z1823" t="s">
        <v>3310</v>
      </c>
      <c r="AA1823" t="s">
        <v>3314</v>
      </c>
    </row>
    <row r="1824" spans="1:27" x14ac:dyDescent="0.25">
      <c r="A1824" s="1">
        <v>45518</v>
      </c>
      <c r="B1824" t="s">
        <v>53</v>
      </c>
      <c r="C1824" t="s">
        <v>135</v>
      </c>
      <c r="D1824" t="s">
        <v>3317</v>
      </c>
      <c r="E1824" s="2">
        <f t="shared" si="196"/>
        <v>6800</v>
      </c>
      <c r="F1824">
        <v>1</v>
      </c>
      <c r="G1824" s="2">
        <f t="shared" si="197"/>
        <v>6800</v>
      </c>
      <c r="H1824" t="s">
        <v>136</v>
      </c>
      <c r="I1824" t="s">
        <v>140</v>
      </c>
      <c r="J1824" t="s">
        <v>1964</v>
      </c>
      <c r="K1824" t="s">
        <v>3281</v>
      </c>
      <c r="L1824">
        <v>1</v>
      </c>
      <c r="M1824">
        <v>0</v>
      </c>
      <c r="N1824" s="2">
        <f t="shared" si="198"/>
        <v>6800</v>
      </c>
      <c r="O1824" s="2">
        <f t="shared" si="202"/>
        <v>5000</v>
      </c>
      <c r="P1824" s="2">
        <f t="shared" si="199"/>
        <v>5000</v>
      </c>
      <c r="Q1824" s="2">
        <f t="shared" si="200"/>
        <v>1800</v>
      </c>
      <c r="R1824" s="3">
        <f t="shared" si="201"/>
        <v>0.26470588235294118</v>
      </c>
      <c r="S1824" t="s">
        <v>3285</v>
      </c>
      <c r="T1824" t="s">
        <v>3289</v>
      </c>
      <c r="U1824" t="s">
        <v>3290</v>
      </c>
      <c r="V1824" t="s">
        <v>3295</v>
      </c>
      <c r="W1824" t="s">
        <v>3296</v>
      </c>
      <c r="X1824" t="s">
        <v>3302</v>
      </c>
      <c r="Y1824" t="s">
        <v>3307</v>
      </c>
      <c r="Z1824" t="s">
        <v>3311</v>
      </c>
      <c r="AA1824" t="s">
        <v>3313</v>
      </c>
    </row>
    <row r="1825" spans="1:27" x14ac:dyDescent="0.25">
      <c r="A1825" s="1">
        <v>45518</v>
      </c>
      <c r="B1825" t="s">
        <v>93</v>
      </c>
      <c r="C1825" t="s">
        <v>130</v>
      </c>
      <c r="D1825" t="s">
        <v>3317</v>
      </c>
      <c r="E1825" s="2">
        <f t="shared" si="196"/>
        <v>6800</v>
      </c>
      <c r="F1825">
        <v>2</v>
      </c>
      <c r="G1825" s="2">
        <f t="shared" si="197"/>
        <v>13600</v>
      </c>
      <c r="H1825" t="s">
        <v>138</v>
      </c>
      <c r="I1825" t="s">
        <v>140</v>
      </c>
      <c r="J1825" t="s">
        <v>1965</v>
      </c>
      <c r="K1825" t="s">
        <v>3281</v>
      </c>
      <c r="L1825">
        <v>2</v>
      </c>
      <c r="M1825">
        <v>0</v>
      </c>
      <c r="N1825" s="2">
        <f t="shared" si="198"/>
        <v>13600</v>
      </c>
      <c r="O1825" s="2">
        <f t="shared" si="202"/>
        <v>4200</v>
      </c>
      <c r="P1825" s="2">
        <f t="shared" si="199"/>
        <v>8400</v>
      </c>
      <c r="Q1825" s="2">
        <f t="shared" si="200"/>
        <v>5200</v>
      </c>
      <c r="R1825" s="3">
        <f t="shared" si="201"/>
        <v>0.38235294117647056</v>
      </c>
      <c r="S1825" t="s">
        <v>3285</v>
      </c>
      <c r="T1825" t="s">
        <v>3287</v>
      </c>
      <c r="U1825" t="s">
        <v>3290</v>
      </c>
      <c r="V1825" t="s">
        <v>3293</v>
      </c>
      <c r="W1825" t="s">
        <v>3296</v>
      </c>
      <c r="X1825" t="s">
        <v>3302</v>
      </c>
      <c r="Y1825" t="s">
        <v>3307</v>
      </c>
      <c r="Z1825" t="s">
        <v>3310</v>
      </c>
      <c r="AA1825" t="s">
        <v>3313</v>
      </c>
    </row>
    <row r="1826" spans="1:27" x14ac:dyDescent="0.25">
      <c r="A1826" s="1">
        <v>45519</v>
      </c>
      <c r="B1826" t="s">
        <v>84</v>
      </c>
      <c r="C1826" t="s">
        <v>133</v>
      </c>
      <c r="D1826" t="s">
        <v>3321</v>
      </c>
      <c r="E1826" s="2">
        <f t="shared" si="196"/>
        <v>5800</v>
      </c>
      <c r="F1826">
        <v>5</v>
      </c>
      <c r="G1826" s="2">
        <f t="shared" si="197"/>
        <v>29000</v>
      </c>
      <c r="H1826" t="s">
        <v>138</v>
      </c>
      <c r="I1826" t="s">
        <v>141</v>
      </c>
      <c r="J1826" t="s">
        <v>1966</v>
      </c>
      <c r="K1826" t="s">
        <v>3281</v>
      </c>
      <c r="L1826">
        <v>5</v>
      </c>
      <c r="M1826">
        <v>0</v>
      </c>
      <c r="N1826" s="2">
        <f t="shared" si="198"/>
        <v>29000</v>
      </c>
      <c r="O1826" s="2">
        <f t="shared" si="202"/>
        <v>1800</v>
      </c>
      <c r="P1826" s="2">
        <f t="shared" si="199"/>
        <v>9000</v>
      </c>
      <c r="Q1826" s="2">
        <f t="shared" si="200"/>
        <v>20000</v>
      </c>
      <c r="R1826" s="3">
        <f t="shared" si="201"/>
        <v>0.68965517241379315</v>
      </c>
      <c r="S1826" t="s">
        <v>3284</v>
      </c>
      <c r="T1826" t="s">
        <v>3289</v>
      </c>
      <c r="U1826" t="s">
        <v>3291</v>
      </c>
      <c r="V1826" t="s">
        <v>3295</v>
      </c>
      <c r="W1826" t="s">
        <v>3296</v>
      </c>
      <c r="X1826" t="s">
        <v>3303</v>
      </c>
      <c r="Y1826" t="s">
        <v>3307</v>
      </c>
      <c r="Z1826" t="s">
        <v>3310</v>
      </c>
      <c r="AA1826" t="s">
        <v>3313</v>
      </c>
    </row>
    <row r="1827" spans="1:27" x14ac:dyDescent="0.25">
      <c r="A1827" s="1">
        <v>45519</v>
      </c>
      <c r="B1827" t="s">
        <v>39</v>
      </c>
      <c r="C1827" t="s">
        <v>132</v>
      </c>
      <c r="D1827" t="s">
        <v>3320</v>
      </c>
      <c r="E1827" s="2">
        <f t="shared" si="196"/>
        <v>2800</v>
      </c>
      <c r="F1827">
        <v>4</v>
      </c>
      <c r="G1827" s="2">
        <f t="shared" si="197"/>
        <v>11200</v>
      </c>
      <c r="H1827" t="s">
        <v>136</v>
      </c>
      <c r="I1827" t="s">
        <v>140</v>
      </c>
      <c r="J1827" t="s">
        <v>1967</v>
      </c>
      <c r="K1827" t="s">
        <v>3281</v>
      </c>
      <c r="L1827">
        <v>4</v>
      </c>
      <c r="M1827">
        <v>0</v>
      </c>
      <c r="N1827" s="2">
        <f t="shared" si="198"/>
        <v>11200</v>
      </c>
      <c r="O1827" s="2">
        <f t="shared" si="202"/>
        <v>3500</v>
      </c>
      <c r="P1827" s="2">
        <f t="shared" si="199"/>
        <v>14000</v>
      </c>
      <c r="Q1827" s="2">
        <f t="shared" si="200"/>
        <v>-2800</v>
      </c>
      <c r="R1827" s="3">
        <f t="shared" si="201"/>
        <v>-0.25</v>
      </c>
      <c r="S1827" t="s">
        <v>3285</v>
      </c>
      <c r="T1827" t="s">
        <v>3288</v>
      </c>
      <c r="U1827" t="s">
        <v>3290</v>
      </c>
      <c r="V1827" t="s">
        <v>3293</v>
      </c>
      <c r="W1827" t="s">
        <v>3296</v>
      </c>
      <c r="X1827" t="s">
        <v>3303</v>
      </c>
      <c r="Y1827" t="s">
        <v>3308</v>
      </c>
      <c r="Z1827" t="s">
        <v>3311</v>
      </c>
      <c r="AA1827" t="s">
        <v>3312</v>
      </c>
    </row>
    <row r="1828" spans="1:27" x14ac:dyDescent="0.25">
      <c r="A1828" s="1">
        <v>45519</v>
      </c>
      <c r="B1828" t="s">
        <v>43</v>
      </c>
      <c r="C1828" t="s">
        <v>132</v>
      </c>
      <c r="D1828" t="s">
        <v>3318</v>
      </c>
      <c r="E1828" s="2">
        <f t="shared" si="196"/>
        <v>4800</v>
      </c>
      <c r="F1828">
        <v>3</v>
      </c>
      <c r="G1828" s="2">
        <f t="shared" si="197"/>
        <v>14400</v>
      </c>
      <c r="H1828" t="s">
        <v>136</v>
      </c>
      <c r="I1828" t="s">
        <v>141</v>
      </c>
      <c r="J1828" t="s">
        <v>1968</v>
      </c>
      <c r="K1828" t="s">
        <v>3281</v>
      </c>
      <c r="L1828">
        <v>3</v>
      </c>
      <c r="M1828">
        <v>0</v>
      </c>
      <c r="N1828" s="2">
        <f t="shared" si="198"/>
        <v>14400</v>
      </c>
      <c r="O1828" s="2">
        <f t="shared" si="202"/>
        <v>4200</v>
      </c>
      <c r="P1828" s="2">
        <f t="shared" si="199"/>
        <v>12600</v>
      </c>
      <c r="Q1828" s="2">
        <f t="shared" si="200"/>
        <v>1800</v>
      </c>
      <c r="R1828" s="3">
        <f t="shared" si="201"/>
        <v>0.125</v>
      </c>
      <c r="S1828" t="s">
        <v>3285</v>
      </c>
      <c r="T1828" t="s">
        <v>3288</v>
      </c>
      <c r="U1828" t="s">
        <v>3291</v>
      </c>
      <c r="V1828" t="s">
        <v>3293</v>
      </c>
      <c r="W1828" t="s">
        <v>3296</v>
      </c>
      <c r="X1828" t="s">
        <v>3303</v>
      </c>
      <c r="Y1828" t="s">
        <v>3309</v>
      </c>
      <c r="Z1828" t="s">
        <v>3311</v>
      </c>
      <c r="AA1828" t="s">
        <v>3314</v>
      </c>
    </row>
    <row r="1829" spans="1:27" x14ac:dyDescent="0.25">
      <c r="A1829" s="1">
        <v>45519</v>
      </c>
      <c r="B1829" t="s">
        <v>27</v>
      </c>
      <c r="C1829" t="s">
        <v>135</v>
      </c>
      <c r="D1829" t="s">
        <v>3321</v>
      </c>
      <c r="E1829" s="2">
        <f t="shared" si="196"/>
        <v>5800</v>
      </c>
      <c r="F1829">
        <v>4</v>
      </c>
      <c r="G1829" s="2">
        <f t="shared" si="197"/>
        <v>23200</v>
      </c>
      <c r="H1829" t="s">
        <v>137</v>
      </c>
      <c r="I1829" t="s">
        <v>140</v>
      </c>
      <c r="J1829" t="s">
        <v>1969</v>
      </c>
      <c r="K1829" t="s">
        <v>3281</v>
      </c>
      <c r="L1829">
        <v>4</v>
      </c>
      <c r="M1829">
        <v>0</v>
      </c>
      <c r="N1829" s="2">
        <f t="shared" si="198"/>
        <v>23200</v>
      </c>
      <c r="O1829" s="2">
        <f t="shared" si="202"/>
        <v>2600</v>
      </c>
      <c r="P1829" s="2">
        <f t="shared" si="199"/>
        <v>10400</v>
      </c>
      <c r="Q1829" s="2">
        <f t="shared" si="200"/>
        <v>12800</v>
      </c>
      <c r="R1829" s="3">
        <f t="shared" si="201"/>
        <v>0.55172413793103448</v>
      </c>
      <c r="S1829" t="s">
        <v>3285</v>
      </c>
      <c r="T1829" t="s">
        <v>3288</v>
      </c>
      <c r="U1829" t="s">
        <v>3291</v>
      </c>
      <c r="V1829" t="s">
        <v>3295</v>
      </c>
      <c r="W1829" t="s">
        <v>3296</v>
      </c>
      <c r="X1829" t="s">
        <v>3303</v>
      </c>
      <c r="Y1829" t="s">
        <v>3308</v>
      </c>
      <c r="Z1829" t="s">
        <v>3311</v>
      </c>
      <c r="AA1829" t="s">
        <v>3312</v>
      </c>
    </row>
    <row r="1830" spans="1:27" x14ac:dyDescent="0.25">
      <c r="A1830" s="1">
        <v>45519</v>
      </c>
      <c r="B1830" t="s">
        <v>36</v>
      </c>
      <c r="C1830" t="s">
        <v>124</v>
      </c>
      <c r="D1830" t="s">
        <v>3322</v>
      </c>
      <c r="E1830" s="2">
        <f t="shared" si="196"/>
        <v>3800</v>
      </c>
      <c r="F1830">
        <v>5</v>
      </c>
      <c r="G1830" s="2">
        <f t="shared" si="197"/>
        <v>19000</v>
      </c>
      <c r="H1830" t="s">
        <v>137</v>
      </c>
      <c r="I1830" t="s">
        <v>141</v>
      </c>
      <c r="J1830" t="s">
        <v>1970</v>
      </c>
      <c r="K1830" t="s">
        <v>3281</v>
      </c>
      <c r="L1830">
        <v>5</v>
      </c>
      <c r="M1830">
        <v>0</v>
      </c>
      <c r="N1830" s="2">
        <f t="shared" si="198"/>
        <v>19000</v>
      </c>
      <c r="O1830" s="2">
        <f t="shared" si="202"/>
        <v>2600</v>
      </c>
      <c r="P1830" s="2">
        <f t="shared" si="199"/>
        <v>13000</v>
      </c>
      <c r="Q1830" s="2">
        <f t="shared" si="200"/>
        <v>6000</v>
      </c>
      <c r="R1830" s="3">
        <f t="shared" si="201"/>
        <v>0.31578947368421051</v>
      </c>
      <c r="S1830" t="s">
        <v>3286</v>
      </c>
      <c r="T1830" t="s">
        <v>3288</v>
      </c>
      <c r="U1830" t="s">
        <v>3290</v>
      </c>
      <c r="V1830" t="s">
        <v>3293</v>
      </c>
      <c r="W1830" t="s">
        <v>3296</v>
      </c>
      <c r="X1830" t="s">
        <v>3303</v>
      </c>
      <c r="Y1830" t="s">
        <v>3308</v>
      </c>
      <c r="Z1830" t="s">
        <v>3311</v>
      </c>
      <c r="AA1830" t="s">
        <v>3315</v>
      </c>
    </row>
    <row r="1831" spans="1:27" x14ac:dyDescent="0.25">
      <c r="A1831" s="1">
        <v>45519</v>
      </c>
      <c r="B1831" t="s">
        <v>68</v>
      </c>
      <c r="C1831" t="s">
        <v>126</v>
      </c>
      <c r="D1831" t="s">
        <v>3322</v>
      </c>
      <c r="E1831" s="2">
        <f t="shared" si="196"/>
        <v>3800</v>
      </c>
      <c r="F1831">
        <v>1</v>
      </c>
      <c r="G1831" s="2">
        <f t="shared" si="197"/>
        <v>3800</v>
      </c>
      <c r="H1831" t="s">
        <v>137</v>
      </c>
      <c r="I1831" t="s">
        <v>141</v>
      </c>
      <c r="J1831" t="s">
        <v>1971</v>
      </c>
      <c r="K1831" t="s">
        <v>3281</v>
      </c>
      <c r="L1831">
        <v>1</v>
      </c>
      <c r="M1831">
        <v>0</v>
      </c>
      <c r="N1831" s="2">
        <f t="shared" si="198"/>
        <v>3800</v>
      </c>
      <c r="O1831" s="2">
        <f t="shared" si="202"/>
        <v>900</v>
      </c>
      <c r="P1831" s="2">
        <f t="shared" si="199"/>
        <v>900</v>
      </c>
      <c r="Q1831" s="2">
        <f t="shared" si="200"/>
        <v>2900</v>
      </c>
      <c r="R1831" s="3">
        <f t="shared" si="201"/>
        <v>0.76315789473684215</v>
      </c>
      <c r="S1831" t="s">
        <v>3285</v>
      </c>
      <c r="T1831" t="s">
        <v>3288</v>
      </c>
      <c r="U1831" t="s">
        <v>3290</v>
      </c>
      <c r="V1831" t="s">
        <v>3292</v>
      </c>
      <c r="W1831" t="s">
        <v>3296</v>
      </c>
      <c r="X1831" t="s">
        <v>3303</v>
      </c>
      <c r="Y1831" t="s">
        <v>3309</v>
      </c>
      <c r="Z1831" t="s">
        <v>3311</v>
      </c>
      <c r="AA1831" t="s">
        <v>3313</v>
      </c>
    </row>
    <row r="1832" spans="1:27" x14ac:dyDescent="0.25">
      <c r="A1832" s="1">
        <v>45519</v>
      </c>
      <c r="B1832" t="s">
        <v>115</v>
      </c>
      <c r="C1832" t="s">
        <v>131</v>
      </c>
      <c r="D1832" t="s">
        <v>3319</v>
      </c>
      <c r="E1832" s="2">
        <f t="shared" si="196"/>
        <v>1300</v>
      </c>
      <c r="F1832">
        <v>2</v>
      </c>
      <c r="G1832" s="2">
        <f t="shared" si="197"/>
        <v>2600</v>
      </c>
      <c r="H1832" t="s">
        <v>136</v>
      </c>
      <c r="I1832" t="s">
        <v>140</v>
      </c>
      <c r="J1832" t="s">
        <v>1972</v>
      </c>
      <c r="K1832" t="s">
        <v>3281</v>
      </c>
      <c r="L1832">
        <v>2</v>
      </c>
      <c r="M1832">
        <v>0</v>
      </c>
      <c r="N1832" s="2">
        <f t="shared" si="198"/>
        <v>2600</v>
      </c>
      <c r="O1832" s="2">
        <f t="shared" si="202"/>
        <v>1800</v>
      </c>
      <c r="P1832" s="2">
        <f t="shared" si="199"/>
        <v>3600</v>
      </c>
      <c r="Q1832" s="2">
        <f t="shared" si="200"/>
        <v>-1000</v>
      </c>
      <c r="R1832" s="3">
        <f t="shared" si="201"/>
        <v>-0.38461538461538464</v>
      </c>
      <c r="S1832" t="s">
        <v>3286</v>
      </c>
      <c r="T1832" t="s">
        <v>3287</v>
      </c>
      <c r="U1832" t="s">
        <v>3291</v>
      </c>
      <c r="V1832" t="s">
        <v>3293</v>
      </c>
      <c r="W1832" t="s">
        <v>3296</v>
      </c>
      <c r="X1832" t="s">
        <v>3303</v>
      </c>
      <c r="Y1832" t="s">
        <v>3308</v>
      </c>
      <c r="Z1832" t="s">
        <v>3311</v>
      </c>
      <c r="AA1832" t="s">
        <v>3314</v>
      </c>
    </row>
    <row r="1833" spans="1:27" x14ac:dyDescent="0.25">
      <c r="A1833" s="1">
        <v>45519</v>
      </c>
      <c r="B1833" t="s">
        <v>51</v>
      </c>
      <c r="C1833" t="s">
        <v>128</v>
      </c>
      <c r="D1833" t="s">
        <v>3320</v>
      </c>
      <c r="E1833" s="2">
        <f t="shared" si="196"/>
        <v>2800</v>
      </c>
      <c r="F1833">
        <v>3</v>
      </c>
      <c r="G1833" s="2">
        <f t="shared" si="197"/>
        <v>8400</v>
      </c>
      <c r="H1833" t="s">
        <v>138</v>
      </c>
      <c r="I1833" t="s">
        <v>141</v>
      </c>
      <c r="J1833" t="s">
        <v>1973</v>
      </c>
      <c r="K1833" t="s">
        <v>3283</v>
      </c>
      <c r="L1833">
        <v>3</v>
      </c>
      <c r="M1833">
        <v>0</v>
      </c>
      <c r="N1833" s="2">
        <f t="shared" si="198"/>
        <v>8400</v>
      </c>
      <c r="O1833" s="2">
        <f t="shared" si="202"/>
        <v>4200</v>
      </c>
      <c r="P1833" s="2">
        <f t="shared" si="199"/>
        <v>12600</v>
      </c>
      <c r="Q1833" s="2">
        <f t="shared" si="200"/>
        <v>-4200</v>
      </c>
      <c r="R1833" s="3">
        <f t="shared" si="201"/>
        <v>-0.5</v>
      </c>
      <c r="S1833" t="s">
        <v>3286</v>
      </c>
      <c r="T1833" t="s">
        <v>3287</v>
      </c>
      <c r="U1833" t="s">
        <v>3291</v>
      </c>
      <c r="V1833" t="s">
        <v>3292</v>
      </c>
      <c r="W1833" t="s">
        <v>3296</v>
      </c>
      <c r="X1833" t="s">
        <v>3303</v>
      </c>
      <c r="Y1833" t="s">
        <v>3307</v>
      </c>
      <c r="Z1833" t="s">
        <v>3311</v>
      </c>
      <c r="AA1833" t="s">
        <v>3314</v>
      </c>
    </row>
    <row r="1834" spans="1:27" x14ac:dyDescent="0.25">
      <c r="A1834" s="1">
        <v>45520</v>
      </c>
      <c r="B1834" t="s">
        <v>82</v>
      </c>
      <c r="C1834" t="s">
        <v>127</v>
      </c>
      <c r="D1834" t="s">
        <v>3321</v>
      </c>
      <c r="E1834" s="2">
        <f t="shared" si="196"/>
        <v>5800</v>
      </c>
      <c r="F1834">
        <v>2</v>
      </c>
      <c r="G1834" s="2">
        <f t="shared" si="197"/>
        <v>11600</v>
      </c>
      <c r="H1834" t="s">
        <v>138</v>
      </c>
      <c r="I1834" t="s">
        <v>141</v>
      </c>
      <c r="J1834" t="s">
        <v>1974</v>
      </c>
      <c r="K1834" t="s">
        <v>3281</v>
      </c>
      <c r="L1834">
        <v>2</v>
      </c>
      <c r="M1834">
        <v>0</v>
      </c>
      <c r="N1834" s="2">
        <f t="shared" si="198"/>
        <v>11600</v>
      </c>
      <c r="O1834" s="2">
        <f t="shared" si="202"/>
        <v>900</v>
      </c>
      <c r="P1834" s="2">
        <f t="shared" si="199"/>
        <v>1800</v>
      </c>
      <c r="Q1834" s="2">
        <f t="shared" si="200"/>
        <v>9800</v>
      </c>
      <c r="R1834" s="3">
        <f t="shared" si="201"/>
        <v>0.84482758620689657</v>
      </c>
      <c r="S1834" t="s">
        <v>3284</v>
      </c>
      <c r="T1834" t="s">
        <v>3287</v>
      </c>
      <c r="U1834" t="s">
        <v>3290</v>
      </c>
      <c r="V1834" t="s">
        <v>3295</v>
      </c>
      <c r="W1834" t="s">
        <v>3296</v>
      </c>
      <c r="X1834" t="s">
        <v>3304</v>
      </c>
      <c r="Y1834" t="s">
        <v>3308</v>
      </c>
      <c r="Z1834" t="s">
        <v>3311</v>
      </c>
      <c r="AA1834" t="s">
        <v>3312</v>
      </c>
    </row>
    <row r="1835" spans="1:27" x14ac:dyDescent="0.25">
      <c r="A1835" s="1">
        <v>45520</v>
      </c>
      <c r="B1835" t="s">
        <v>70</v>
      </c>
      <c r="C1835" t="s">
        <v>135</v>
      </c>
      <c r="D1835" t="s">
        <v>3319</v>
      </c>
      <c r="E1835" s="2">
        <f t="shared" si="196"/>
        <v>1300</v>
      </c>
      <c r="F1835">
        <v>5</v>
      </c>
      <c r="G1835" s="2">
        <f t="shared" si="197"/>
        <v>6500</v>
      </c>
      <c r="H1835" t="s">
        <v>137</v>
      </c>
      <c r="I1835" t="s">
        <v>140</v>
      </c>
      <c r="J1835" t="s">
        <v>1975</v>
      </c>
      <c r="K1835" t="s">
        <v>3281</v>
      </c>
      <c r="L1835">
        <v>5</v>
      </c>
      <c r="M1835">
        <v>0</v>
      </c>
      <c r="N1835" s="2">
        <f t="shared" si="198"/>
        <v>6500</v>
      </c>
      <c r="O1835" s="2">
        <f t="shared" si="202"/>
        <v>4200</v>
      </c>
      <c r="P1835" s="2">
        <f t="shared" si="199"/>
        <v>21000</v>
      </c>
      <c r="Q1835" s="2">
        <f t="shared" si="200"/>
        <v>-14500</v>
      </c>
      <c r="R1835" s="3">
        <f t="shared" si="201"/>
        <v>-2.2307692307692308</v>
      </c>
      <c r="S1835" t="s">
        <v>3286</v>
      </c>
      <c r="T1835" t="s">
        <v>3289</v>
      </c>
      <c r="U1835" t="s">
        <v>3290</v>
      </c>
      <c r="V1835" t="s">
        <v>3292</v>
      </c>
      <c r="W1835" t="s">
        <v>3296</v>
      </c>
      <c r="X1835" t="s">
        <v>3304</v>
      </c>
      <c r="Y1835" t="s">
        <v>3308</v>
      </c>
      <c r="Z1835" t="s">
        <v>3310</v>
      </c>
      <c r="AA1835" t="s">
        <v>3312</v>
      </c>
    </row>
    <row r="1836" spans="1:27" x14ac:dyDescent="0.25">
      <c r="A1836" s="1">
        <v>45520</v>
      </c>
      <c r="B1836" t="s">
        <v>88</v>
      </c>
      <c r="C1836" t="s">
        <v>133</v>
      </c>
      <c r="D1836" t="s">
        <v>3321</v>
      </c>
      <c r="E1836" s="2">
        <f t="shared" si="196"/>
        <v>5800</v>
      </c>
      <c r="F1836">
        <v>1</v>
      </c>
      <c r="G1836" s="2">
        <f t="shared" si="197"/>
        <v>5800</v>
      </c>
      <c r="H1836" t="s">
        <v>137</v>
      </c>
      <c r="I1836" t="s">
        <v>140</v>
      </c>
      <c r="J1836" t="s">
        <v>1976</v>
      </c>
      <c r="K1836" t="s">
        <v>3281</v>
      </c>
      <c r="L1836">
        <v>1</v>
      </c>
      <c r="M1836">
        <v>0</v>
      </c>
      <c r="N1836" s="2">
        <f t="shared" si="198"/>
        <v>5800</v>
      </c>
      <c r="O1836" s="2">
        <f t="shared" si="202"/>
        <v>900</v>
      </c>
      <c r="P1836" s="2">
        <f t="shared" si="199"/>
        <v>900</v>
      </c>
      <c r="Q1836" s="2">
        <f t="shared" si="200"/>
        <v>4900</v>
      </c>
      <c r="R1836" s="3">
        <f t="shared" si="201"/>
        <v>0.84482758620689657</v>
      </c>
      <c r="S1836" t="s">
        <v>3286</v>
      </c>
      <c r="T1836" t="s">
        <v>3289</v>
      </c>
      <c r="U1836" t="s">
        <v>3291</v>
      </c>
      <c r="V1836" t="s">
        <v>3294</v>
      </c>
      <c r="W1836" t="s">
        <v>3296</v>
      </c>
      <c r="X1836" t="s">
        <v>3304</v>
      </c>
      <c r="Y1836" t="s">
        <v>3307</v>
      </c>
      <c r="Z1836" t="s">
        <v>3310</v>
      </c>
      <c r="AA1836" t="s">
        <v>3313</v>
      </c>
    </row>
    <row r="1837" spans="1:27" x14ac:dyDescent="0.25">
      <c r="A1837" s="1">
        <v>45520</v>
      </c>
      <c r="B1837" t="s">
        <v>34</v>
      </c>
      <c r="C1837" t="s">
        <v>128</v>
      </c>
      <c r="D1837" t="s">
        <v>3319</v>
      </c>
      <c r="E1837" s="2">
        <f t="shared" si="196"/>
        <v>1300</v>
      </c>
      <c r="F1837">
        <v>2</v>
      </c>
      <c r="G1837" s="2">
        <f t="shared" si="197"/>
        <v>2600</v>
      </c>
      <c r="H1837" t="s">
        <v>138</v>
      </c>
      <c r="I1837" t="s">
        <v>139</v>
      </c>
      <c r="J1837" t="s">
        <v>1977</v>
      </c>
      <c r="K1837" t="s">
        <v>3283</v>
      </c>
      <c r="L1837">
        <v>2</v>
      </c>
      <c r="M1837">
        <v>0</v>
      </c>
      <c r="N1837" s="2">
        <f t="shared" si="198"/>
        <v>2600</v>
      </c>
      <c r="O1837" s="2">
        <f t="shared" si="202"/>
        <v>900</v>
      </c>
      <c r="P1837" s="2">
        <f t="shared" si="199"/>
        <v>1800</v>
      </c>
      <c r="Q1837" s="2">
        <f t="shared" si="200"/>
        <v>800</v>
      </c>
      <c r="R1837" s="3">
        <f t="shared" si="201"/>
        <v>0.30769230769230771</v>
      </c>
      <c r="S1837" t="s">
        <v>3286</v>
      </c>
      <c r="T1837" t="s">
        <v>3288</v>
      </c>
      <c r="U1837" t="s">
        <v>3290</v>
      </c>
      <c r="V1837" t="s">
        <v>3293</v>
      </c>
      <c r="W1837" t="s">
        <v>3296</v>
      </c>
      <c r="X1837" t="s">
        <v>3304</v>
      </c>
      <c r="Y1837" t="s">
        <v>3309</v>
      </c>
      <c r="Z1837" t="s">
        <v>3310</v>
      </c>
      <c r="AA1837" t="s">
        <v>3314</v>
      </c>
    </row>
    <row r="1838" spans="1:27" x14ac:dyDescent="0.25">
      <c r="A1838" s="1">
        <v>45520</v>
      </c>
      <c r="B1838" t="s">
        <v>100</v>
      </c>
      <c r="C1838" t="s">
        <v>130</v>
      </c>
      <c r="D1838" t="s">
        <v>3319</v>
      </c>
      <c r="E1838" s="2">
        <f t="shared" si="196"/>
        <v>1300</v>
      </c>
      <c r="F1838">
        <v>4</v>
      </c>
      <c r="G1838" s="2">
        <f t="shared" si="197"/>
        <v>5200</v>
      </c>
      <c r="H1838" t="s">
        <v>137</v>
      </c>
      <c r="I1838" t="s">
        <v>140</v>
      </c>
      <c r="J1838" t="s">
        <v>1978</v>
      </c>
      <c r="K1838" t="s">
        <v>3281</v>
      </c>
      <c r="L1838">
        <v>4</v>
      </c>
      <c r="M1838">
        <v>0</v>
      </c>
      <c r="N1838" s="2">
        <f t="shared" si="198"/>
        <v>5200</v>
      </c>
      <c r="O1838" s="2">
        <f t="shared" si="202"/>
        <v>900</v>
      </c>
      <c r="P1838" s="2">
        <f t="shared" si="199"/>
        <v>3600</v>
      </c>
      <c r="Q1838" s="2">
        <f t="shared" si="200"/>
        <v>1600</v>
      </c>
      <c r="R1838" s="3">
        <f t="shared" si="201"/>
        <v>0.30769230769230771</v>
      </c>
      <c r="S1838" t="s">
        <v>3284</v>
      </c>
      <c r="T1838" t="s">
        <v>3288</v>
      </c>
      <c r="U1838" t="s">
        <v>3291</v>
      </c>
      <c r="V1838" t="s">
        <v>3294</v>
      </c>
      <c r="W1838" t="s">
        <v>3296</v>
      </c>
      <c r="X1838" t="s">
        <v>3304</v>
      </c>
      <c r="Y1838" t="s">
        <v>3309</v>
      </c>
      <c r="Z1838" t="s">
        <v>3310</v>
      </c>
      <c r="AA1838" t="s">
        <v>3315</v>
      </c>
    </row>
    <row r="1839" spans="1:27" x14ac:dyDescent="0.25">
      <c r="A1839" s="1">
        <v>45520</v>
      </c>
      <c r="B1839" t="s">
        <v>78</v>
      </c>
      <c r="C1839" t="s">
        <v>134</v>
      </c>
      <c r="D1839" t="s">
        <v>3319</v>
      </c>
      <c r="E1839" s="2">
        <f t="shared" si="196"/>
        <v>1300</v>
      </c>
      <c r="F1839">
        <v>5</v>
      </c>
      <c r="G1839" s="2">
        <f t="shared" si="197"/>
        <v>6500</v>
      </c>
      <c r="H1839" t="s">
        <v>138</v>
      </c>
      <c r="I1839" t="s">
        <v>140</v>
      </c>
      <c r="J1839" t="s">
        <v>1979</v>
      </c>
      <c r="K1839" t="s">
        <v>3281</v>
      </c>
      <c r="L1839">
        <v>5</v>
      </c>
      <c r="M1839">
        <v>0</v>
      </c>
      <c r="N1839" s="2">
        <f t="shared" si="198"/>
        <v>6500</v>
      </c>
      <c r="O1839" s="2">
        <f t="shared" si="202"/>
        <v>400</v>
      </c>
      <c r="P1839" s="2">
        <f t="shared" si="199"/>
        <v>2000</v>
      </c>
      <c r="Q1839" s="2">
        <f t="shared" si="200"/>
        <v>4500</v>
      </c>
      <c r="R1839" s="3">
        <f t="shared" si="201"/>
        <v>0.69230769230769229</v>
      </c>
      <c r="S1839" t="s">
        <v>3285</v>
      </c>
      <c r="T1839" t="s">
        <v>3288</v>
      </c>
      <c r="U1839" t="s">
        <v>3290</v>
      </c>
      <c r="V1839" t="s">
        <v>3295</v>
      </c>
      <c r="W1839" t="s">
        <v>3296</v>
      </c>
      <c r="X1839" t="s">
        <v>3304</v>
      </c>
      <c r="Y1839" t="s">
        <v>3309</v>
      </c>
      <c r="Z1839" t="s">
        <v>3310</v>
      </c>
      <c r="AA1839" t="s">
        <v>3314</v>
      </c>
    </row>
    <row r="1840" spans="1:27" x14ac:dyDescent="0.25">
      <c r="A1840" s="1">
        <v>45520</v>
      </c>
      <c r="B1840" t="s">
        <v>117</v>
      </c>
      <c r="C1840" t="s">
        <v>123</v>
      </c>
      <c r="D1840" t="s">
        <v>3329</v>
      </c>
      <c r="E1840" s="2">
        <f t="shared" si="196"/>
        <v>800</v>
      </c>
      <c r="F1840">
        <v>1</v>
      </c>
      <c r="G1840" s="2">
        <f t="shared" si="197"/>
        <v>800</v>
      </c>
      <c r="H1840" t="s">
        <v>136</v>
      </c>
      <c r="I1840" t="s">
        <v>141</v>
      </c>
      <c r="J1840" t="s">
        <v>1980</v>
      </c>
      <c r="K1840" t="s">
        <v>3282</v>
      </c>
      <c r="L1840">
        <v>1</v>
      </c>
      <c r="M1840">
        <v>0</v>
      </c>
      <c r="N1840" s="2">
        <f t="shared" si="198"/>
        <v>800</v>
      </c>
      <c r="O1840" s="2">
        <f t="shared" si="202"/>
        <v>4200</v>
      </c>
      <c r="P1840" s="2">
        <f t="shared" si="199"/>
        <v>4200</v>
      </c>
      <c r="Q1840" s="2">
        <f t="shared" si="200"/>
        <v>-3400</v>
      </c>
      <c r="R1840" s="3">
        <f t="shared" si="201"/>
        <v>-4.25</v>
      </c>
      <c r="S1840" t="s">
        <v>3286</v>
      </c>
      <c r="T1840" t="s">
        <v>3288</v>
      </c>
      <c r="U1840" t="s">
        <v>3291</v>
      </c>
      <c r="V1840" t="s">
        <v>3292</v>
      </c>
      <c r="W1840" t="s">
        <v>3296</v>
      </c>
      <c r="X1840" t="s">
        <v>3304</v>
      </c>
      <c r="Y1840" t="s">
        <v>3307</v>
      </c>
      <c r="Z1840" t="s">
        <v>3310</v>
      </c>
      <c r="AA1840" t="s">
        <v>3313</v>
      </c>
    </row>
    <row r="1841" spans="1:27" x14ac:dyDescent="0.25">
      <c r="A1841" s="1">
        <v>45520</v>
      </c>
      <c r="B1841" t="s">
        <v>54</v>
      </c>
      <c r="C1841" t="s">
        <v>129</v>
      </c>
      <c r="D1841" t="s">
        <v>3321</v>
      </c>
      <c r="E1841" s="2">
        <f t="shared" si="196"/>
        <v>5800</v>
      </c>
      <c r="F1841">
        <v>2</v>
      </c>
      <c r="G1841" s="2">
        <f t="shared" si="197"/>
        <v>11600</v>
      </c>
      <c r="H1841" t="s">
        <v>136</v>
      </c>
      <c r="I1841" t="s">
        <v>140</v>
      </c>
      <c r="J1841" t="s">
        <v>1981</v>
      </c>
      <c r="K1841" t="s">
        <v>3281</v>
      </c>
      <c r="L1841">
        <v>2</v>
      </c>
      <c r="M1841">
        <v>0</v>
      </c>
      <c r="N1841" s="2">
        <f t="shared" si="198"/>
        <v>11600</v>
      </c>
      <c r="O1841" s="2">
        <f t="shared" si="202"/>
        <v>4200</v>
      </c>
      <c r="P1841" s="2">
        <f t="shared" si="199"/>
        <v>8400</v>
      </c>
      <c r="Q1841" s="2">
        <f t="shared" si="200"/>
        <v>3200</v>
      </c>
      <c r="R1841" s="3">
        <f t="shared" si="201"/>
        <v>0.27586206896551724</v>
      </c>
      <c r="S1841" t="s">
        <v>3285</v>
      </c>
      <c r="T1841" t="s">
        <v>3289</v>
      </c>
      <c r="U1841" t="s">
        <v>3291</v>
      </c>
      <c r="V1841" t="s">
        <v>3295</v>
      </c>
      <c r="W1841" t="s">
        <v>3296</v>
      </c>
      <c r="X1841" t="s">
        <v>3304</v>
      </c>
      <c r="Y1841" t="s">
        <v>3308</v>
      </c>
      <c r="Z1841" t="s">
        <v>3311</v>
      </c>
      <c r="AA1841" t="s">
        <v>3312</v>
      </c>
    </row>
    <row r="1842" spans="1:27" x14ac:dyDescent="0.25">
      <c r="A1842" s="1">
        <v>45520</v>
      </c>
      <c r="B1842" t="s">
        <v>75</v>
      </c>
      <c r="C1842" t="s">
        <v>130</v>
      </c>
      <c r="D1842" t="s">
        <v>3321</v>
      </c>
      <c r="E1842" s="2">
        <f t="shared" si="196"/>
        <v>5800</v>
      </c>
      <c r="F1842">
        <v>3</v>
      </c>
      <c r="G1842" s="2">
        <f t="shared" si="197"/>
        <v>17400</v>
      </c>
      <c r="H1842" t="s">
        <v>138</v>
      </c>
      <c r="I1842" t="s">
        <v>141</v>
      </c>
      <c r="J1842" t="s">
        <v>1982</v>
      </c>
      <c r="K1842" t="s">
        <v>3281</v>
      </c>
      <c r="L1842">
        <v>3</v>
      </c>
      <c r="M1842">
        <v>0</v>
      </c>
      <c r="N1842" s="2">
        <f t="shared" si="198"/>
        <v>17400</v>
      </c>
      <c r="O1842" s="2">
        <f t="shared" si="202"/>
        <v>2600</v>
      </c>
      <c r="P1842" s="2">
        <f t="shared" si="199"/>
        <v>7800</v>
      </c>
      <c r="Q1842" s="2">
        <f t="shared" si="200"/>
        <v>9600</v>
      </c>
      <c r="R1842" s="3">
        <f t="shared" si="201"/>
        <v>0.55172413793103448</v>
      </c>
      <c r="S1842" t="s">
        <v>3284</v>
      </c>
      <c r="T1842" t="s">
        <v>3287</v>
      </c>
      <c r="U1842" t="s">
        <v>3291</v>
      </c>
      <c r="V1842" t="s">
        <v>3293</v>
      </c>
      <c r="W1842" t="s">
        <v>3296</v>
      </c>
      <c r="X1842" t="s">
        <v>3304</v>
      </c>
      <c r="Y1842" t="s">
        <v>3308</v>
      </c>
      <c r="Z1842" t="s">
        <v>3310</v>
      </c>
      <c r="AA1842" t="s">
        <v>3313</v>
      </c>
    </row>
    <row r="1843" spans="1:27" x14ac:dyDescent="0.25">
      <c r="A1843" s="1">
        <v>45520</v>
      </c>
      <c r="B1843" t="s">
        <v>39</v>
      </c>
      <c r="C1843" t="s">
        <v>128</v>
      </c>
      <c r="D1843" t="s">
        <v>3322</v>
      </c>
      <c r="E1843" s="2">
        <f t="shared" si="196"/>
        <v>3800</v>
      </c>
      <c r="F1843">
        <v>1</v>
      </c>
      <c r="G1843" s="2">
        <f t="shared" si="197"/>
        <v>3800</v>
      </c>
      <c r="H1843" t="s">
        <v>136</v>
      </c>
      <c r="I1843" t="s">
        <v>141</v>
      </c>
      <c r="J1843" t="s">
        <v>1983</v>
      </c>
      <c r="K1843" t="s">
        <v>3283</v>
      </c>
      <c r="L1843">
        <v>1</v>
      </c>
      <c r="M1843">
        <v>0</v>
      </c>
      <c r="N1843" s="2">
        <f t="shared" si="198"/>
        <v>3800</v>
      </c>
      <c r="O1843" s="2">
        <f t="shared" si="202"/>
        <v>3500</v>
      </c>
      <c r="P1843" s="2">
        <f t="shared" si="199"/>
        <v>3500</v>
      </c>
      <c r="Q1843" s="2">
        <f t="shared" si="200"/>
        <v>300</v>
      </c>
      <c r="R1843" s="3">
        <f t="shared" si="201"/>
        <v>7.8947368421052627E-2</v>
      </c>
      <c r="S1843" t="s">
        <v>3284</v>
      </c>
      <c r="T1843" t="s">
        <v>3288</v>
      </c>
      <c r="U1843" t="s">
        <v>3291</v>
      </c>
      <c r="V1843" t="s">
        <v>3292</v>
      </c>
      <c r="W1843" t="s">
        <v>3296</v>
      </c>
      <c r="X1843" t="s">
        <v>3304</v>
      </c>
      <c r="Y1843" t="s">
        <v>3308</v>
      </c>
      <c r="Z1843" t="s">
        <v>3310</v>
      </c>
      <c r="AA1843" t="s">
        <v>3313</v>
      </c>
    </row>
    <row r="1844" spans="1:27" x14ac:dyDescent="0.25">
      <c r="A1844" s="1">
        <v>45520</v>
      </c>
      <c r="B1844" t="s">
        <v>102</v>
      </c>
      <c r="C1844" t="s">
        <v>126</v>
      </c>
      <c r="D1844" t="s">
        <v>3318</v>
      </c>
      <c r="E1844" s="2">
        <f t="shared" si="196"/>
        <v>4800</v>
      </c>
      <c r="F1844">
        <v>3</v>
      </c>
      <c r="G1844" s="2">
        <f t="shared" si="197"/>
        <v>14400</v>
      </c>
      <c r="H1844" t="s">
        <v>136</v>
      </c>
      <c r="I1844" t="s">
        <v>141</v>
      </c>
      <c r="J1844" t="s">
        <v>1984</v>
      </c>
      <c r="K1844" t="s">
        <v>3281</v>
      </c>
      <c r="L1844">
        <v>3</v>
      </c>
      <c r="M1844">
        <v>0</v>
      </c>
      <c r="N1844" s="2">
        <f t="shared" si="198"/>
        <v>14400</v>
      </c>
      <c r="O1844" s="2">
        <f t="shared" si="202"/>
        <v>900</v>
      </c>
      <c r="P1844" s="2">
        <f t="shared" si="199"/>
        <v>2700</v>
      </c>
      <c r="Q1844" s="2">
        <f t="shared" si="200"/>
        <v>11700</v>
      </c>
      <c r="R1844" s="3">
        <f t="shared" si="201"/>
        <v>0.8125</v>
      </c>
      <c r="S1844" t="s">
        <v>3284</v>
      </c>
      <c r="T1844" t="s">
        <v>3288</v>
      </c>
      <c r="U1844" t="s">
        <v>3290</v>
      </c>
      <c r="V1844" t="s">
        <v>3293</v>
      </c>
      <c r="W1844" t="s">
        <v>3296</v>
      </c>
      <c r="X1844" t="s">
        <v>3304</v>
      </c>
      <c r="Y1844" t="s">
        <v>3308</v>
      </c>
      <c r="Z1844" t="s">
        <v>3311</v>
      </c>
      <c r="AA1844" t="s">
        <v>3315</v>
      </c>
    </row>
    <row r="1845" spans="1:27" x14ac:dyDescent="0.25">
      <c r="A1845" s="1">
        <v>45521</v>
      </c>
      <c r="B1845" t="s">
        <v>54</v>
      </c>
      <c r="C1845" t="s">
        <v>132</v>
      </c>
      <c r="D1845" t="s">
        <v>3319</v>
      </c>
      <c r="E1845" s="2">
        <f t="shared" si="196"/>
        <v>1300</v>
      </c>
      <c r="F1845">
        <v>4</v>
      </c>
      <c r="G1845" s="2">
        <f t="shared" si="197"/>
        <v>5200</v>
      </c>
      <c r="H1845" t="s">
        <v>136</v>
      </c>
      <c r="I1845" t="s">
        <v>139</v>
      </c>
      <c r="J1845" t="s">
        <v>1985</v>
      </c>
      <c r="K1845" t="s">
        <v>3281</v>
      </c>
      <c r="L1845">
        <v>4</v>
      </c>
      <c r="M1845">
        <v>0</v>
      </c>
      <c r="N1845" s="2">
        <f t="shared" si="198"/>
        <v>5200</v>
      </c>
      <c r="O1845" s="2">
        <f t="shared" si="202"/>
        <v>2600</v>
      </c>
      <c r="P1845" s="2">
        <f t="shared" si="199"/>
        <v>10400</v>
      </c>
      <c r="Q1845" s="2">
        <f t="shared" si="200"/>
        <v>-5200</v>
      </c>
      <c r="R1845" s="3">
        <f t="shared" si="201"/>
        <v>-1</v>
      </c>
      <c r="S1845" t="s">
        <v>3285</v>
      </c>
      <c r="T1845" t="s">
        <v>3288</v>
      </c>
      <c r="U1845" t="s">
        <v>3291</v>
      </c>
      <c r="V1845" t="s">
        <v>3293</v>
      </c>
      <c r="W1845" t="s">
        <v>3296</v>
      </c>
      <c r="X1845" t="s">
        <v>3305</v>
      </c>
      <c r="Y1845" t="s">
        <v>3307</v>
      </c>
      <c r="Z1845" t="s">
        <v>3310</v>
      </c>
      <c r="AA1845" t="s">
        <v>3314</v>
      </c>
    </row>
    <row r="1846" spans="1:27" x14ac:dyDescent="0.25">
      <c r="A1846" s="1">
        <v>45521</v>
      </c>
      <c r="B1846" t="s">
        <v>22</v>
      </c>
      <c r="C1846" t="s">
        <v>132</v>
      </c>
      <c r="D1846" t="s">
        <v>3322</v>
      </c>
      <c r="E1846" s="2">
        <f t="shared" si="196"/>
        <v>3800</v>
      </c>
      <c r="F1846">
        <v>1</v>
      </c>
      <c r="G1846" s="2">
        <f t="shared" si="197"/>
        <v>3800</v>
      </c>
      <c r="H1846" t="s">
        <v>138</v>
      </c>
      <c r="I1846" t="s">
        <v>141</v>
      </c>
      <c r="J1846" t="s">
        <v>1986</v>
      </c>
      <c r="K1846" t="s">
        <v>3281</v>
      </c>
      <c r="L1846">
        <v>1</v>
      </c>
      <c r="M1846">
        <v>0</v>
      </c>
      <c r="N1846" s="2">
        <f t="shared" si="198"/>
        <v>3800</v>
      </c>
      <c r="O1846" s="2">
        <f t="shared" si="202"/>
        <v>5000</v>
      </c>
      <c r="P1846" s="2">
        <f t="shared" si="199"/>
        <v>5000</v>
      </c>
      <c r="Q1846" s="2">
        <f t="shared" si="200"/>
        <v>-1200</v>
      </c>
      <c r="R1846" s="3">
        <f t="shared" si="201"/>
        <v>-0.31578947368421051</v>
      </c>
      <c r="S1846" t="s">
        <v>3285</v>
      </c>
      <c r="T1846" t="s">
        <v>3287</v>
      </c>
      <c r="U1846" t="s">
        <v>3290</v>
      </c>
      <c r="V1846" t="s">
        <v>3295</v>
      </c>
      <c r="W1846" t="s">
        <v>3296</v>
      </c>
      <c r="X1846" t="s">
        <v>3305</v>
      </c>
      <c r="Y1846" t="s">
        <v>3308</v>
      </c>
      <c r="Z1846" t="s">
        <v>3310</v>
      </c>
      <c r="AA1846" t="s">
        <v>3313</v>
      </c>
    </row>
    <row r="1847" spans="1:27" x14ac:dyDescent="0.25">
      <c r="A1847" s="1">
        <v>45521</v>
      </c>
      <c r="B1847" t="s">
        <v>75</v>
      </c>
      <c r="C1847" t="s">
        <v>129</v>
      </c>
      <c r="D1847" t="s">
        <v>3317</v>
      </c>
      <c r="E1847" s="2">
        <f t="shared" si="196"/>
        <v>6800</v>
      </c>
      <c r="F1847">
        <v>5</v>
      </c>
      <c r="G1847" s="2">
        <f t="shared" si="197"/>
        <v>34000</v>
      </c>
      <c r="H1847" t="s">
        <v>138</v>
      </c>
      <c r="I1847" t="s">
        <v>140</v>
      </c>
      <c r="J1847" t="s">
        <v>1987</v>
      </c>
      <c r="K1847" t="s">
        <v>3281</v>
      </c>
      <c r="L1847">
        <v>5</v>
      </c>
      <c r="M1847">
        <v>0</v>
      </c>
      <c r="N1847" s="2">
        <f t="shared" si="198"/>
        <v>34000</v>
      </c>
      <c r="O1847" s="2">
        <f t="shared" si="202"/>
        <v>2600</v>
      </c>
      <c r="P1847" s="2">
        <f t="shared" si="199"/>
        <v>13000</v>
      </c>
      <c r="Q1847" s="2">
        <f t="shared" si="200"/>
        <v>21000</v>
      </c>
      <c r="R1847" s="3">
        <f t="shared" si="201"/>
        <v>0.61764705882352944</v>
      </c>
      <c r="S1847" t="s">
        <v>3285</v>
      </c>
      <c r="T1847" t="s">
        <v>3289</v>
      </c>
      <c r="U1847" t="s">
        <v>3290</v>
      </c>
      <c r="V1847" t="s">
        <v>3292</v>
      </c>
      <c r="W1847" t="s">
        <v>3296</v>
      </c>
      <c r="X1847" t="s">
        <v>3305</v>
      </c>
      <c r="Y1847" t="s">
        <v>3307</v>
      </c>
      <c r="Z1847" t="s">
        <v>3311</v>
      </c>
      <c r="AA1847" t="s">
        <v>3315</v>
      </c>
    </row>
    <row r="1848" spans="1:27" x14ac:dyDescent="0.25">
      <c r="A1848" s="1">
        <v>45521</v>
      </c>
      <c r="B1848" t="s">
        <v>37</v>
      </c>
      <c r="C1848" t="s">
        <v>122</v>
      </c>
      <c r="D1848" t="s">
        <v>3322</v>
      </c>
      <c r="E1848" s="2">
        <f t="shared" si="196"/>
        <v>3800</v>
      </c>
      <c r="F1848">
        <v>2</v>
      </c>
      <c r="G1848" s="2">
        <f t="shared" si="197"/>
        <v>7600</v>
      </c>
      <c r="H1848" t="s">
        <v>138</v>
      </c>
      <c r="I1848" t="s">
        <v>139</v>
      </c>
      <c r="J1848" t="s">
        <v>1988</v>
      </c>
      <c r="K1848" t="s">
        <v>3281</v>
      </c>
      <c r="L1848">
        <v>2</v>
      </c>
      <c r="M1848">
        <v>0</v>
      </c>
      <c r="N1848" s="2">
        <f t="shared" si="198"/>
        <v>7600</v>
      </c>
      <c r="O1848" s="2">
        <f t="shared" si="202"/>
        <v>1800</v>
      </c>
      <c r="P1848" s="2">
        <f t="shared" si="199"/>
        <v>3600</v>
      </c>
      <c r="Q1848" s="2">
        <f t="shared" si="200"/>
        <v>4000</v>
      </c>
      <c r="R1848" s="3">
        <f t="shared" si="201"/>
        <v>0.52631578947368418</v>
      </c>
      <c r="S1848" t="s">
        <v>3284</v>
      </c>
      <c r="T1848" t="s">
        <v>3289</v>
      </c>
      <c r="U1848" t="s">
        <v>3291</v>
      </c>
      <c r="V1848" t="s">
        <v>3293</v>
      </c>
      <c r="W1848" t="s">
        <v>3296</v>
      </c>
      <c r="X1848" t="s">
        <v>3305</v>
      </c>
      <c r="Y1848" t="s">
        <v>3307</v>
      </c>
      <c r="Z1848" t="s">
        <v>3311</v>
      </c>
      <c r="AA1848" t="s">
        <v>3312</v>
      </c>
    </row>
    <row r="1849" spans="1:27" x14ac:dyDescent="0.25">
      <c r="A1849" s="1">
        <v>45521</v>
      </c>
      <c r="B1849" t="s">
        <v>73</v>
      </c>
      <c r="C1849" t="s">
        <v>122</v>
      </c>
      <c r="D1849" t="s">
        <v>3320</v>
      </c>
      <c r="E1849" s="2">
        <f t="shared" si="196"/>
        <v>2800</v>
      </c>
      <c r="F1849">
        <v>3</v>
      </c>
      <c r="G1849" s="2">
        <f t="shared" si="197"/>
        <v>8400</v>
      </c>
      <c r="H1849" t="s">
        <v>137</v>
      </c>
      <c r="I1849" t="s">
        <v>140</v>
      </c>
      <c r="J1849" t="s">
        <v>1989</v>
      </c>
      <c r="K1849" t="s">
        <v>3281</v>
      </c>
      <c r="L1849">
        <v>3</v>
      </c>
      <c r="M1849">
        <v>0</v>
      </c>
      <c r="N1849" s="2">
        <f t="shared" si="198"/>
        <v>8400</v>
      </c>
      <c r="O1849" s="2">
        <f t="shared" si="202"/>
        <v>4200</v>
      </c>
      <c r="P1849" s="2">
        <f t="shared" si="199"/>
        <v>12600</v>
      </c>
      <c r="Q1849" s="2">
        <f t="shared" si="200"/>
        <v>-4200</v>
      </c>
      <c r="R1849" s="3">
        <f t="shared" si="201"/>
        <v>-0.5</v>
      </c>
      <c r="S1849" t="s">
        <v>3285</v>
      </c>
      <c r="T1849" t="s">
        <v>3288</v>
      </c>
      <c r="U1849" t="s">
        <v>3290</v>
      </c>
      <c r="V1849" t="s">
        <v>3293</v>
      </c>
      <c r="W1849" t="s">
        <v>3296</v>
      </c>
      <c r="X1849" t="s">
        <v>3305</v>
      </c>
      <c r="Y1849" t="s">
        <v>3307</v>
      </c>
      <c r="Z1849" t="s">
        <v>3311</v>
      </c>
      <c r="AA1849" t="s">
        <v>3315</v>
      </c>
    </row>
    <row r="1850" spans="1:27" x14ac:dyDescent="0.25">
      <c r="A1850" s="1">
        <v>45521</v>
      </c>
      <c r="B1850" t="s">
        <v>50</v>
      </c>
      <c r="C1850" t="s">
        <v>133</v>
      </c>
      <c r="D1850" t="s">
        <v>3321</v>
      </c>
      <c r="E1850" s="2">
        <f t="shared" si="196"/>
        <v>5800</v>
      </c>
      <c r="F1850">
        <v>1</v>
      </c>
      <c r="G1850" s="2">
        <f t="shared" si="197"/>
        <v>5800</v>
      </c>
      <c r="H1850" t="s">
        <v>138</v>
      </c>
      <c r="I1850" t="s">
        <v>139</v>
      </c>
      <c r="J1850" t="s">
        <v>1990</v>
      </c>
      <c r="K1850" t="s">
        <v>3281</v>
      </c>
      <c r="L1850">
        <v>1</v>
      </c>
      <c r="M1850">
        <v>0</v>
      </c>
      <c r="N1850" s="2">
        <f t="shared" si="198"/>
        <v>5800</v>
      </c>
      <c r="O1850" s="2">
        <f t="shared" si="202"/>
        <v>5000</v>
      </c>
      <c r="P1850" s="2">
        <f t="shared" si="199"/>
        <v>5000</v>
      </c>
      <c r="Q1850" s="2">
        <f t="shared" si="200"/>
        <v>800</v>
      </c>
      <c r="R1850" s="3">
        <f t="shared" si="201"/>
        <v>0.13793103448275862</v>
      </c>
      <c r="S1850" t="s">
        <v>3284</v>
      </c>
      <c r="T1850" t="s">
        <v>3287</v>
      </c>
      <c r="U1850" t="s">
        <v>3290</v>
      </c>
      <c r="V1850" t="s">
        <v>3295</v>
      </c>
      <c r="W1850" t="s">
        <v>3296</v>
      </c>
      <c r="X1850" t="s">
        <v>3305</v>
      </c>
      <c r="Y1850" t="s">
        <v>3308</v>
      </c>
      <c r="Z1850" t="s">
        <v>3310</v>
      </c>
      <c r="AA1850" t="s">
        <v>3314</v>
      </c>
    </row>
    <row r="1851" spans="1:27" x14ac:dyDescent="0.25">
      <c r="A1851" s="1">
        <v>45521</v>
      </c>
      <c r="B1851" t="s">
        <v>103</v>
      </c>
      <c r="C1851" t="s">
        <v>122</v>
      </c>
      <c r="D1851" t="s">
        <v>3317</v>
      </c>
      <c r="E1851" s="2">
        <f t="shared" si="196"/>
        <v>6800</v>
      </c>
      <c r="F1851">
        <v>1</v>
      </c>
      <c r="G1851" s="2">
        <f t="shared" si="197"/>
        <v>6800</v>
      </c>
      <c r="H1851" t="s">
        <v>137</v>
      </c>
      <c r="I1851" t="s">
        <v>141</v>
      </c>
      <c r="J1851" t="s">
        <v>1991</v>
      </c>
      <c r="K1851" t="s">
        <v>3281</v>
      </c>
      <c r="L1851">
        <v>1</v>
      </c>
      <c r="M1851">
        <v>0</v>
      </c>
      <c r="N1851" s="2">
        <f t="shared" si="198"/>
        <v>6800</v>
      </c>
      <c r="O1851" s="2">
        <f t="shared" si="202"/>
        <v>900</v>
      </c>
      <c r="P1851" s="2">
        <f t="shared" si="199"/>
        <v>900</v>
      </c>
      <c r="Q1851" s="2">
        <f t="shared" si="200"/>
        <v>5900</v>
      </c>
      <c r="R1851" s="3">
        <f t="shared" si="201"/>
        <v>0.86764705882352944</v>
      </c>
      <c r="S1851" t="s">
        <v>3285</v>
      </c>
      <c r="T1851" t="s">
        <v>3287</v>
      </c>
      <c r="U1851" t="s">
        <v>3290</v>
      </c>
      <c r="V1851" t="s">
        <v>3293</v>
      </c>
      <c r="W1851" t="s">
        <v>3296</v>
      </c>
      <c r="X1851" t="s">
        <v>3305</v>
      </c>
      <c r="Y1851" t="s">
        <v>3308</v>
      </c>
      <c r="Z1851" t="s">
        <v>3310</v>
      </c>
      <c r="AA1851" t="s">
        <v>3313</v>
      </c>
    </row>
    <row r="1852" spans="1:27" x14ac:dyDescent="0.25">
      <c r="A1852" s="1">
        <v>45521</v>
      </c>
      <c r="B1852" t="s">
        <v>106</v>
      </c>
      <c r="C1852" t="s">
        <v>128</v>
      </c>
      <c r="D1852" t="s">
        <v>3319</v>
      </c>
      <c r="E1852" s="2">
        <f t="shared" si="196"/>
        <v>1300</v>
      </c>
      <c r="F1852">
        <v>1</v>
      </c>
      <c r="G1852" s="2">
        <f t="shared" si="197"/>
        <v>1300</v>
      </c>
      <c r="H1852" t="s">
        <v>138</v>
      </c>
      <c r="I1852" t="s">
        <v>140</v>
      </c>
      <c r="J1852" t="s">
        <v>1992</v>
      </c>
      <c r="K1852" t="s">
        <v>3283</v>
      </c>
      <c r="L1852">
        <v>1</v>
      </c>
      <c r="M1852">
        <v>0</v>
      </c>
      <c r="N1852" s="2">
        <f t="shared" si="198"/>
        <v>1300</v>
      </c>
      <c r="O1852" s="2">
        <f t="shared" si="202"/>
        <v>900</v>
      </c>
      <c r="P1852" s="2">
        <f t="shared" si="199"/>
        <v>900</v>
      </c>
      <c r="Q1852" s="2">
        <f t="shared" si="200"/>
        <v>400</v>
      </c>
      <c r="R1852" s="3">
        <f t="shared" si="201"/>
        <v>0.30769230769230771</v>
      </c>
      <c r="S1852" t="s">
        <v>3285</v>
      </c>
      <c r="T1852" t="s">
        <v>3288</v>
      </c>
      <c r="U1852" t="s">
        <v>3291</v>
      </c>
      <c r="V1852" t="s">
        <v>3293</v>
      </c>
      <c r="W1852" t="s">
        <v>3296</v>
      </c>
      <c r="X1852" t="s">
        <v>3305</v>
      </c>
      <c r="Y1852" t="s">
        <v>3307</v>
      </c>
      <c r="Z1852" t="s">
        <v>3311</v>
      </c>
      <c r="AA1852" t="s">
        <v>3313</v>
      </c>
    </row>
    <row r="1853" spans="1:27" x14ac:dyDescent="0.25">
      <c r="A1853" s="1">
        <v>45521</v>
      </c>
      <c r="B1853" t="s">
        <v>41</v>
      </c>
      <c r="C1853" t="s">
        <v>130</v>
      </c>
      <c r="D1853" t="s">
        <v>3319</v>
      </c>
      <c r="E1853" s="2">
        <f t="shared" si="196"/>
        <v>1300</v>
      </c>
      <c r="F1853">
        <v>1</v>
      </c>
      <c r="G1853" s="2">
        <f t="shared" si="197"/>
        <v>1300</v>
      </c>
      <c r="H1853" t="s">
        <v>137</v>
      </c>
      <c r="I1853" t="s">
        <v>139</v>
      </c>
      <c r="J1853" t="s">
        <v>1993</v>
      </c>
      <c r="K1853" t="s">
        <v>3281</v>
      </c>
      <c r="L1853">
        <v>1</v>
      </c>
      <c r="M1853">
        <v>0</v>
      </c>
      <c r="N1853" s="2">
        <f t="shared" si="198"/>
        <v>1300</v>
      </c>
      <c r="O1853" s="2">
        <f t="shared" si="202"/>
        <v>2600</v>
      </c>
      <c r="P1853" s="2">
        <f t="shared" si="199"/>
        <v>2600</v>
      </c>
      <c r="Q1853" s="2">
        <f t="shared" si="200"/>
        <v>-1300</v>
      </c>
      <c r="R1853" s="3">
        <f t="shared" si="201"/>
        <v>-1</v>
      </c>
      <c r="S1853" t="s">
        <v>3286</v>
      </c>
      <c r="T1853" t="s">
        <v>3288</v>
      </c>
      <c r="U1853" t="s">
        <v>3291</v>
      </c>
      <c r="V1853" t="s">
        <v>3294</v>
      </c>
      <c r="W1853" t="s">
        <v>3296</v>
      </c>
      <c r="X1853" t="s">
        <v>3305</v>
      </c>
      <c r="Y1853" t="s">
        <v>3309</v>
      </c>
      <c r="Z1853" t="s">
        <v>3310</v>
      </c>
      <c r="AA1853" t="s">
        <v>3313</v>
      </c>
    </row>
    <row r="1854" spans="1:27" x14ac:dyDescent="0.25">
      <c r="A1854" s="1">
        <v>45521</v>
      </c>
      <c r="B1854" t="s">
        <v>34</v>
      </c>
      <c r="C1854" t="s">
        <v>132</v>
      </c>
      <c r="D1854" t="s">
        <v>3322</v>
      </c>
      <c r="E1854" s="2">
        <f t="shared" si="196"/>
        <v>3800</v>
      </c>
      <c r="F1854">
        <v>1</v>
      </c>
      <c r="G1854" s="2">
        <f t="shared" si="197"/>
        <v>3800</v>
      </c>
      <c r="H1854" t="s">
        <v>137</v>
      </c>
      <c r="I1854" t="s">
        <v>140</v>
      </c>
      <c r="J1854" t="s">
        <v>1994</v>
      </c>
      <c r="K1854" t="s">
        <v>3281</v>
      </c>
      <c r="L1854">
        <v>1</v>
      </c>
      <c r="M1854">
        <v>0</v>
      </c>
      <c r="N1854" s="2">
        <f t="shared" si="198"/>
        <v>3800</v>
      </c>
      <c r="O1854" s="2">
        <f t="shared" si="202"/>
        <v>1800</v>
      </c>
      <c r="P1854" s="2">
        <f t="shared" si="199"/>
        <v>1800</v>
      </c>
      <c r="Q1854" s="2">
        <f t="shared" si="200"/>
        <v>2000</v>
      </c>
      <c r="R1854" s="3">
        <f t="shared" si="201"/>
        <v>0.52631578947368418</v>
      </c>
      <c r="S1854" t="s">
        <v>3286</v>
      </c>
      <c r="T1854" t="s">
        <v>3289</v>
      </c>
      <c r="U1854" t="s">
        <v>3290</v>
      </c>
      <c r="V1854" t="s">
        <v>3295</v>
      </c>
      <c r="W1854" t="s">
        <v>3296</v>
      </c>
      <c r="X1854" t="s">
        <v>3305</v>
      </c>
      <c r="Y1854" t="s">
        <v>3309</v>
      </c>
      <c r="Z1854" t="s">
        <v>3311</v>
      </c>
      <c r="AA1854" t="s">
        <v>3315</v>
      </c>
    </row>
    <row r="1855" spans="1:27" x14ac:dyDescent="0.25">
      <c r="A1855" s="1">
        <v>45521</v>
      </c>
      <c r="B1855" t="s">
        <v>60</v>
      </c>
      <c r="C1855" t="s">
        <v>124</v>
      </c>
      <c r="D1855" t="s">
        <v>3320</v>
      </c>
      <c r="E1855" s="2">
        <f t="shared" si="196"/>
        <v>2800</v>
      </c>
      <c r="F1855">
        <v>5</v>
      </c>
      <c r="G1855" s="2">
        <f t="shared" si="197"/>
        <v>14000</v>
      </c>
      <c r="H1855" t="s">
        <v>137</v>
      </c>
      <c r="I1855" t="s">
        <v>140</v>
      </c>
      <c r="J1855" t="s">
        <v>1995</v>
      </c>
      <c r="K1855" t="s">
        <v>3281</v>
      </c>
      <c r="L1855">
        <v>5</v>
      </c>
      <c r="M1855">
        <v>0</v>
      </c>
      <c r="N1855" s="2">
        <f t="shared" si="198"/>
        <v>14000</v>
      </c>
      <c r="O1855" s="2">
        <f t="shared" si="202"/>
        <v>2600</v>
      </c>
      <c r="P1855" s="2">
        <f t="shared" si="199"/>
        <v>13000</v>
      </c>
      <c r="Q1855" s="2">
        <f t="shared" si="200"/>
        <v>1000</v>
      </c>
      <c r="R1855" s="3">
        <f t="shared" si="201"/>
        <v>7.1428571428571425E-2</v>
      </c>
      <c r="S1855" t="s">
        <v>3286</v>
      </c>
      <c r="T1855" t="s">
        <v>3287</v>
      </c>
      <c r="U1855" t="s">
        <v>3291</v>
      </c>
      <c r="V1855" t="s">
        <v>3295</v>
      </c>
      <c r="W1855" t="s">
        <v>3296</v>
      </c>
      <c r="X1855" t="s">
        <v>3305</v>
      </c>
      <c r="Y1855" t="s">
        <v>3309</v>
      </c>
      <c r="Z1855" t="s">
        <v>3310</v>
      </c>
      <c r="AA1855" t="s">
        <v>3315</v>
      </c>
    </row>
    <row r="1856" spans="1:27" x14ac:dyDescent="0.25">
      <c r="A1856" s="1">
        <v>45521</v>
      </c>
      <c r="B1856" t="s">
        <v>63</v>
      </c>
      <c r="C1856" t="s">
        <v>126</v>
      </c>
      <c r="D1856" t="s">
        <v>3322</v>
      </c>
      <c r="E1856" s="2">
        <f t="shared" si="196"/>
        <v>3800</v>
      </c>
      <c r="F1856">
        <v>4</v>
      </c>
      <c r="G1856" s="2">
        <f t="shared" si="197"/>
        <v>15200</v>
      </c>
      <c r="H1856" t="s">
        <v>136</v>
      </c>
      <c r="I1856" t="s">
        <v>140</v>
      </c>
      <c r="J1856" t="s">
        <v>1996</v>
      </c>
      <c r="K1856" t="s">
        <v>3281</v>
      </c>
      <c r="L1856">
        <v>4</v>
      </c>
      <c r="M1856">
        <v>0</v>
      </c>
      <c r="N1856" s="2">
        <f t="shared" si="198"/>
        <v>15200</v>
      </c>
      <c r="O1856" s="2">
        <f t="shared" si="202"/>
        <v>5000</v>
      </c>
      <c r="P1856" s="2">
        <f t="shared" si="199"/>
        <v>20000</v>
      </c>
      <c r="Q1856" s="2">
        <f t="shared" si="200"/>
        <v>-4800</v>
      </c>
      <c r="R1856" s="3">
        <f t="shared" si="201"/>
        <v>-0.31578947368421051</v>
      </c>
      <c r="S1856" t="s">
        <v>3284</v>
      </c>
      <c r="T1856" t="s">
        <v>3288</v>
      </c>
      <c r="U1856" t="s">
        <v>3291</v>
      </c>
      <c r="V1856" t="s">
        <v>3294</v>
      </c>
      <c r="W1856" t="s">
        <v>3296</v>
      </c>
      <c r="X1856" t="s">
        <v>3305</v>
      </c>
      <c r="Y1856" t="s">
        <v>3309</v>
      </c>
      <c r="Z1856" t="s">
        <v>3311</v>
      </c>
      <c r="AA1856" t="s">
        <v>3315</v>
      </c>
    </row>
    <row r="1857" spans="1:27" x14ac:dyDescent="0.25">
      <c r="A1857" s="1">
        <v>45522</v>
      </c>
      <c r="B1857" t="s">
        <v>91</v>
      </c>
      <c r="C1857" t="s">
        <v>134</v>
      </c>
      <c r="D1857" t="s">
        <v>3317</v>
      </c>
      <c r="E1857" s="2">
        <f t="shared" si="196"/>
        <v>6800</v>
      </c>
      <c r="F1857">
        <v>3</v>
      </c>
      <c r="G1857" s="2">
        <f t="shared" si="197"/>
        <v>20400</v>
      </c>
      <c r="H1857" t="s">
        <v>137</v>
      </c>
      <c r="I1857" t="s">
        <v>140</v>
      </c>
      <c r="J1857" t="s">
        <v>1997</v>
      </c>
      <c r="K1857" t="s">
        <v>3281</v>
      </c>
      <c r="L1857">
        <v>3</v>
      </c>
      <c r="M1857">
        <v>0</v>
      </c>
      <c r="N1857" s="2">
        <f t="shared" si="198"/>
        <v>20400</v>
      </c>
      <c r="O1857" s="2">
        <f t="shared" si="202"/>
        <v>900</v>
      </c>
      <c r="P1857" s="2">
        <f t="shared" si="199"/>
        <v>2700</v>
      </c>
      <c r="Q1857" s="2">
        <f t="shared" si="200"/>
        <v>17700</v>
      </c>
      <c r="R1857" s="3">
        <f t="shared" si="201"/>
        <v>0.86764705882352944</v>
      </c>
      <c r="S1857" t="s">
        <v>3286</v>
      </c>
      <c r="T1857" t="s">
        <v>3288</v>
      </c>
      <c r="U1857" t="s">
        <v>3290</v>
      </c>
      <c r="V1857" t="s">
        <v>3292</v>
      </c>
      <c r="W1857" t="s">
        <v>3296</v>
      </c>
      <c r="X1857" t="s">
        <v>3306</v>
      </c>
      <c r="Y1857" t="s">
        <v>3309</v>
      </c>
      <c r="Z1857" t="s">
        <v>3310</v>
      </c>
      <c r="AA1857" t="s">
        <v>3312</v>
      </c>
    </row>
    <row r="1858" spans="1:27" x14ac:dyDescent="0.25">
      <c r="A1858" s="1">
        <v>45522</v>
      </c>
      <c r="B1858" t="s">
        <v>24</v>
      </c>
      <c r="C1858" t="s">
        <v>131</v>
      </c>
      <c r="D1858" t="s">
        <v>3319</v>
      </c>
      <c r="E1858" s="2">
        <f t="shared" ref="E1858:E1921" si="203">IF(AND(C1858="Cinnamon Rolls", D1858="Large Pack"), 1500,
IF(AND(C1858="Cinnamon Rolls", D1858="Small Pack"), 800,
IF(AND(C1858="Cinnamon Rolls", D1858="Party Pack"), 2800,
IF(D1858="500g",1300,
IF(D1858="1000g",2800,
IF(D1858="1500g",3800,
IF(D1858="2000g",4800,
IF(D1858="2500g",5800,
IF(D1858="3000g",6800,"")))))))))</f>
        <v>1300</v>
      </c>
      <c r="F1858">
        <v>2</v>
      </c>
      <c r="G1858" s="2">
        <f t="shared" ref="G1858:G1921" si="204">F1858*E1858</f>
        <v>2600</v>
      </c>
      <c r="H1858" t="s">
        <v>136</v>
      </c>
      <c r="I1858" t="s">
        <v>139</v>
      </c>
      <c r="J1858" t="s">
        <v>1998</v>
      </c>
      <c r="K1858" t="s">
        <v>3281</v>
      </c>
      <c r="L1858">
        <v>2</v>
      </c>
      <c r="M1858">
        <v>0</v>
      </c>
      <c r="N1858" s="2">
        <f t="shared" ref="N1858:N1921" si="205">G1858-M1858</f>
        <v>2600</v>
      </c>
      <c r="O1858" s="2">
        <f t="shared" si="202"/>
        <v>3500</v>
      </c>
      <c r="P1858" s="2">
        <f t="shared" ref="P1858:P1921" si="206">L1858*O1858</f>
        <v>7000</v>
      </c>
      <c r="Q1858" s="2">
        <f t="shared" ref="Q1858:Q1921" si="207">N1858-P1858</f>
        <v>-4400</v>
      </c>
      <c r="R1858" s="3">
        <f t="shared" ref="R1858:R1921" si="208">Q1858/N1858*100%</f>
        <v>-1.6923076923076923</v>
      </c>
      <c r="S1858" t="s">
        <v>3285</v>
      </c>
      <c r="T1858" t="s">
        <v>3287</v>
      </c>
      <c r="U1858" t="s">
        <v>3290</v>
      </c>
      <c r="V1858" t="s">
        <v>3292</v>
      </c>
      <c r="W1858" t="s">
        <v>3296</v>
      </c>
      <c r="X1858" t="s">
        <v>3306</v>
      </c>
      <c r="Y1858" t="s">
        <v>3308</v>
      </c>
      <c r="Z1858" t="s">
        <v>3311</v>
      </c>
      <c r="AA1858" t="s">
        <v>3314</v>
      </c>
    </row>
    <row r="1859" spans="1:27" x14ac:dyDescent="0.25">
      <c r="A1859" s="1">
        <v>45522</v>
      </c>
      <c r="B1859" t="s">
        <v>64</v>
      </c>
      <c r="C1859" t="s">
        <v>124</v>
      </c>
      <c r="D1859" t="s">
        <v>3318</v>
      </c>
      <c r="E1859" s="2">
        <f t="shared" si="203"/>
        <v>4800</v>
      </c>
      <c r="F1859">
        <v>2</v>
      </c>
      <c r="G1859" s="2">
        <f t="shared" si="204"/>
        <v>9600</v>
      </c>
      <c r="H1859" t="s">
        <v>138</v>
      </c>
      <c r="I1859" t="s">
        <v>141</v>
      </c>
      <c r="J1859" t="s">
        <v>1999</v>
      </c>
      <c r="K1859" t="s">
        <v>3281</v>
      </c>
      <c r="L1859">
        <v>2</v>
      </c>
      <c r="M1859">
        <v>0</v>
      </c>
      <c r="N1859" s="2">
        <f t="shared" si="205"/>
        <v>9600</v>
      </c>
      <c r="O1859" s="2">
        <f t="shared" ref="O1859:O1922" si="209">IF(AND(C1860="Cinnamon Rolls", D1860="Small Pack"), 400,
IF(AND(C1860="Cinnamon Rolls", D1860="Large Pack"), 1000,
IF(AND(C1860="Cinnamon Rolls", D1860="Party Pack"), 1300,
IF(D1860="500g", 900,
IF(D1860="1000g", 1800,
IF(D1860="1500g", 2600,
IF(D1860="2000g", 3500,
IF(D1860="2500g", 4200,
IF(D1860="3000g", 5000, "")))))))))</f>
        <v>900</v>
      </c>
      <c r="P1859" s="2">
        <f t="shared" si="206"/>
        <v>1800</v>
      </c>
      <c r="Q1859" s="2">
        <f t="shared" si="207"/>
        <v>7800</v>
      </c>
      <c r="R1859" s="3">
        <f t="shared" si="208"/>
        <v>0.8125</v>
      </c>
      <c r="S1859" t="s">
        <v>3286</v>
      </c>
      <c r="T1859" t="s">
        <v>3288</v>
      </c>
      <c r="U1859" t="s">
        <v>3291</v>
      </c>
      <c r="V1859" t="s">
        <v>3295</v>
      </c>
      <c r="W1859" t="s">
        <v>3296</v>
      </c>
      <c r="X1859" t="s">
        <v>3306</v>
      </c>
      <c r="Y1859" t="s">
        <v>3309</v>
      </c>
      <c r="Z1859" t="s">
        <v>3311</v>
      </c>
      <c r="AA1859" t="s">
        <v>3313</v>
      </c>
    </row>
    <row r="1860" spans="1:27" x14ac:dyDescent="0.25">
      <c r="A1860" s="1">
        <v>45522</v>
      </c>
      <c r="B1860" t="s">
        <v>121</v>
      </c>
      <c r="C1860" t="s">
        <v>131</v>
      </c>
      <c r="D1860" t="s">
        <v>3319</v>
      </c>
      <c r="E1860" s="2">
        <f t="shared" si="203"/>
        <v>1300</v>
      </c>
      <c r="F1860">
        <v>3</v>
      </c>
      <c r="G1860" s="2">
        <f t="shared" si="204"/>
        <v>3900</v>
      </c>
      <c r="H1860" t="s">
        <v>136</v>
      </c>
      <c r="I1860" t="s">
        <v>141</v>
      </c>
      <c r="J1860" t="s">
        <v>2000</v>
      </c>
      <c r="K1860" t="s">
        <v>3281</v>
      </c>
      <c r="L1860">
        <v>3</v>
      </c>
      <c r="M1860">
        <v>0</v>
      </c>
      <c r="N1860" s="2">
        <f t="shared" si="205"/>
        <v>3900</v>
      </c>
      <c r="O1860" s="2">
        <f t="shared" si="209"/>
        <v>3500</v>
      </c>
      <c r="P1860" s="2">
        <f t="shared" si="206"/>
        <v>10500</v>
      </c>
      <c r="Q1860" s="2">
        <f t="shared" si="207"/>
        <v>-6600</v>
      </c>
      <c r="R1860" s="3">
        <f t="shared" si="208"/>
        <v>-1.6923076923076923</v>
      </c>
      <c r="S1860" t="s">
        <v>3284</v>
      </c>
      <c r="T1860" t="s">
        <v>3289</v>
      </c>
      <c r="U1860" t="s">
        <v>3291</v>
      </c>
      <c r="V1860" t="s">
        <v>3292</v>
      </c>
      <c r="W1860" t="s">
        <v>3296</v>
      </c>
      <c r="X1860" t="s">
        <v>3306</v>
      </c>
      <c r="Y1860" t="s">
        <v>3309</v>
      </c>
      <c r="Z1860" t="s">
        <v>3310</v>
      </c>
      <c r="AA1860" t="s">
        <v>3313</v>
      </c>
    </row>
    <row r="1861" spans="1:27" x14ac:dyDescent="0.25">
      <c r="A1861" s="1">
        <v>45523</v>
      </c>
      <c r="B1861" t="s">
        <v>103</v>
      </c>
      <c r="C1861" t="s">
        <v>127</v>
      </c>
      <c r="D1861" t="s">
        <v>3318</v>
      </c>
      <c r="E1861" s="2">
        <f t="shared" si="203"/>
        <v>4800</v>
      </c>
      <c r="F1861">
        <v>1</v>
      </c>
      <c r="G1861" s="2">
        <f t="shared" si="204"/>
        <v>4800</v>
      </c>
      <c r="H1861" t="s">
        <v>137</v>
      </c>
      <c r="I1861" t="s">
        <v>141</v>
      </c>
      <c r="J1861" t="s">
        <v>2001</v>
      </c>
      <c r="K1861" t="s">
        <v>3281</v>
      </c>
      <c r="L1861">
        <v>1</v>
      </c>
      <c r="M1861">
        <v>0</v>
      </c>
      <c r="N1861" s="2">
        <f t="shared" si="205"/>
        <v>4800</v>
      </c>
      <c r="O1861" s="2">
        <f t="shared" si="209"/>
        <v>1800</v>
      </c>
      <c r="P1861" s="2">
        <f t="shared" si="206"/>
        <v>1800</v>
      </c>
      <c r="Q1861" s="2">
        <f t="shared" si="207"/>
        <v>3000</v>
      </c>
      <c r="R1861" s="3">
        <f t="shared" si="208"/>
        <v>0.625</v>
      </c>
      <c r="S1861" t="s">
        <v>3286</v>
      </c>
      <c r="T1861" t="s">
        <v>3288</v>
      </c>
      <c r="U1861" t="s">
        <v>3290</v>
      </c>
      <c r="V1861" t="s">
        <v>3293</v>
      </c>
      <c r="W1861" t="s">
        <v>3296</v>
      </c>
      <c r="X1861" t="s">
        <v>3300</v>
      </c>
      <c r="Y1861" t="s">
        <v>3307</v>
      </c>
      <c r="Z1861" t="s">
        <v>3310</v>
      </c>
      <c r="AA1861" t="s">
        <v>3314</v>
      </c>
    </row>
    <row r="1862" spans="1:27" x14ac:dyDescent="0.25">
      <c r="A1862" s="1">
        <v>45523</v>
      </c>
      <c r="B1862" t="s">
        <v>73</v>
      </c>
      <c r="C1862" t="s">
        <v>129</v>
      </c>
      <c r="D1862" t="s">
        <v>3320</v>
      </c>
      <c r="E1862" s="2">
        <f t="shared" si="203"/>
        <v>2800</v>
      </c>
      <c r="F1862">
        <v>2</v>
      </c>
      <c r="G1862" s="2">
        <f t="shared" si="204"/>
        <v>5600</v>
      </c>
      <c r="H1862" t="s">
        <v>136</v>
      </c>
      <c r="I1862" t="s">
        <v>141</v>
      </c>
      <c r="J1862" t="s">
        <v>2002</v>
      </c>
      <c r="K1862" t="s">
        <v>3281</v>
      </c>
      <c r="L1862">
        <v>2</v>
      </c>
      <c r="M1862">
        <v>0</v>
      </c>
      <c r="N1862" s="2">
        <f t="shared" si="205"/>
        <v>5600</v>
      </c>
      <c r="O1862" s="2">
        <f t="shared" si="209"/>
        <v>4200</v>
      </c>
      <c r="P1862" s="2">
        <f t="shared" si="206"/>
        <v>8400</v>
      </c>
      <c r="Q1862" s="2">
        <f t="shared" si="207"/>
        <v>-2800</v>
      </c>
      <c r="R1862" s="3">
        <f t="shared" si="208"/>
        <v>-0.5</v>
      </c>
      <c r="S1862" t="s">
        <v>3284</v>
      </c>
      <c r="T1862" t="s">
        <v>3289</v>
      </c>
      <c r="U1862" t="s">
        <v>3291</v>
      </c>
      <c r="V1862" t="s">
        <v>3294</v>
      </c>
      <c r="W1862" t="s">
        <v>3296</v>
      </c>
      <c r="X1862" t="s">
        <v>3300</v>
      </c>
      <c r="Y1862" t="s">
        <v>3309</v>
      </c>
      <c r="Z1862" t="s">
        <v>3311</v>
      </c>
      <c r="AA1862" t="s">
        <v>3312</v>
      </c>
    </row>
    <row r="1863" spans="1:27" x14ac:dyDescent="0.25">
      <c r="A1863" s="1">
        <v>45523</v>
      </c>
      <c r="B1863" t="s">
        <v>81</v>
      </c>
      <c r="C1863" t="s">
        <v>129</v>
      </c>
      <c r="D1863" t="s">
        <v>3321</v>
      </c>
      <c r="E1863" s="2">
        <f t="shared" si="203"/>
        <v>5800</v>
      </c>
      <c r="F1863">
        <v>3</v>
      </c>
      <c r="G1863" s="2">
        <f t="shared" si="204"/>
        <v>17400</v>
      </c>
      <c r="H1863" t="s">
        <v>136</v>
      </c>
      <c r="I1863" t="s">
        <v>140</v>
      </c>
      <c r="J1863" t="s">
        <v>2003</v>
      </c>
      <c r="K1863" t="s">
        <v>3281</v>
      </c>
      <c r="L1863">
        <v>3</v>
      </c>
      <c r="M1863">
        <v>0</v>
      </c>
      <c r="N1863" s="2">
        <f t="shared" si="205"/>
        <v>17400</v>
      </c>
      <c r="O1863" s="2">
        <f t="shared" si="209"/>
        <v>5000</v>
      </c>
      <c r="P1863" s="2">
        <f t="shared" si="206"/>
        <v>15000</v>
      </c>
      <c r="Q1863" s="2">
        <f t="shared" si="207"/>
        <v>2400</v>
      </c>
      <c r="R1863" s="3">
        <f t="shared" si="208"/>
        <v>0.13793103448275862</v>
      </c>
      <c r="S1863" t="s">
        <v>3285</v>
      </c>
      <c r="T1863" t="s">
        <v>3288</v>
      </c>
      <c r="U1863" t="s">
        <v>3291</v>
      </c>
      <c r="V1863" t="s">
        <v>3293</v>
      </c>
      <c r="W1863" t="s">
        <v>3296</v>
      </c>
      <c r="X1863" t="s">
        <v>3300</v>
      </c>
      <c r="Y1863" t="s">
        <v>3307</v>
      </c>
      <c r="Z1863" t="s">
        <v>3310</v>
      </c>
      <c r="AA1863" t="s">
        <v>3315</v>
      </c>
    </row>
    <row r="1864" spans="1:27" x14ac:dyDescent="0.25">
      <c r="A1864" s="1">
        <v>45523</v>
      </c>
      <c r="B1864" t="s">
        <v>85</v>
      </c>
      <c r="C1864" t="s">
        <v>135</v>
      </c>
      <c r="D1864" t="s">
        <v>3317</v>
      </c>
      <c r="E1864" s="2">
        <f t="shared" si="203"/>
        <v>6800</v>
      </c>
      <c r="F1864">
        <v>1</v>
      </c>
      <c r="G1864" s="2">
        <f t="shared" si="204"/>
        <v>6800</v>
      </c>
      <c r="H1864" t="s">
        <v>137</v>
      </c>
      <c r="I1864" t="s">
        <v>139</v>
      </c>
      <c r="J1864" t="s">
        <v>2004</v>
      </c>
      <c r="K1864" t="s">
        <v>3281</v>
      </c>
      <c r="L1864">
        <v>1</v>
      </c>
      <c r="M1864">
        <v>0</v>
      </c>
      <c r="N1864" s="2">
        <f t="shared" si="205"/>
        <v>6800</v>
      </c>
      <c r="O1864" s="2">
        <f t="shared" si="209"/>
        <v>1000</v>
      </c>
      <c r="P1864" s="2">
        <f t="shared" si="206"/>
        <v>1000</v>
      </c>
      <c r="Q1864" s="2">
        <f t="shared" si="207"/>
        <v>5800</v>
      </c>
      <c r="R1864" s="3">
        <f t="shared" si="208"/>
        <v>0.8529411764705882</v>
      </c>
      <c r="S1864" t="s">
        <v>3286</v>
      </c>
      <c r="T1864" t="s">
        <v>3289</v>
      </c>
      <c r="U1864" t="s">
        <v>3290</v>
      </c>
      <c r="V1864" t="s">
        <v>3294</v>
      </c>
      <c r="W1864" t="s">
        <v>3296</v>
      </c>
      <c r="X1864" t="s">
        <v>3300</v>
      </c>
      <c r="Y1864" t="s">
        <v>3308</v>
      </c>
      <c r="Z1864" t="s">
        <v>3310</v>
      </c>
      <c r="AA1864" t="s">
        <v>3313</v>
      </c>
    </row>
    <row r="1865" spans="1:27" x14ac:dyDescent="0.25">
      <c r="A1865" s="1">
        <v>45523</v>
      </c>
      <c r="B1865" t="s">
        <v>72</v>
      </c>
      <c r="C1865" t="s">
        <v>123</v>
      </c>
      <c r="D1865" t="s">
        <v>3328</v>
      </c>
      <c r="E1865" s="2">
        <f t="shared" si="203"/>
        <v>1500</v>
      </c>
      <c r="F1865">
        <v>2</v>
      </c>
      <c r="G1865" s="2">
        <f t="shared" si="204"/>
        <v>3000</v>
      </c>
      <c r="H1865" t="s">
        <v>137</v>
      </c>
      <c r="I1865" t="s">
        <v>141</v>
      </c>
      <c r="J1865" t="s">
        <v>2005</v>
      </c>
      <c r="K1865" t="s">
        <v>3282</v>
      </c>
      <c r="L1865">
        <v>2</v>
      </c>
      <c r="M1865">
        <v>50</v>
      </c>
      <c r="N1865" s="2">
        <f t="shared" si="205"/>
        <v>2950</v>
      </c>
      <c r="O1865" s="2">
        <f t="shared" si="209"/>
        <v>2600</v>
      </c>
      <c r="P1865" s="2">
        <f t="shared" si="206"/>
        <v>5200</v>
      </c>
      <c r="Q1865" s="2">
        <f t="shared" si="207"/>
        <v>-2250</v>
      </c>
      <c r="R1865" s="3">
        <f t="shared" si="208"/>
        <v>-0.76271186440677963</v>
      </c>
      <c r="S1865" t="s">
        <v>3285</v>
      </c>
      <c r="T1865" t="s">
        <v>3287</v>
      </c>
      <c r="U1865" t="s">
        <v>3291</v>
      </c>
      <c r="V1865" t="s">
        <v>3294</v>
      </c>
      <c r="W1865" t="s">
        <v>3296</v>
      </c>
      <c r="X1865" t="s">
        <v>3300</v>
      </c>
      <c r="Y1865" t="s">
        <v>3307</v>
      </c>
      <c r="Z1865" t="s">
        <v>3311</v>
      </c>
      <c r="AA1865" t="s">
        <v>3312</v>
      </c>
    </row>
    <row r="1866" spans="1:27" x14ac:dyDescent="0.25">
      <c r="A1866" s="1">
        <v>45523</v>
      </c>
      <c r="B1866" t="s">
        <v>48</v>
      </c>
      <c r="C1866" t="s">
        <v>126</v>
      </c>
      <c r="D1866" t="s">
        <v>3322</v>
      </c>
      <c r="E1866" s="2">
        <f t="shared" si="203"/>
        <v>3800</v>
      </c>
      <c r="F1866">
        <v>3</v>
      </c>
      <c r="G1866" s="2">
        <f t="shared" si="204"/>
        <v>11400</v>
      </c>
      <c r="H1866" t="s">
        <v>136</v>
      </c>
      <c r="I1866" t="s">
        <v>140</v>
      </c>
      <c r="J1866" t="s">
        <v>2006</v>
      </c>
      <c r="K1866" t="s">
        <v>3281</v>
      </c>
      <c r="L1866">
        <v>3</v>
      </c>
      <c r="M1866">
        <v>0</v>
      </c>
      <c r="N1866" s="2">
        <f t="shared" si="205"/>
        <v>11400</v>
      </c>
      <c r="O1866" s="2">
        <f t="shared" si="209"/>
        <v>5000</v>
      </c>
      <c r="P1866" s="2">
        <f t="shared" si="206"/>
        <v>15000</v>
      </c>
      <c r="Q1866" s="2">
        <f t="shared" si="207"/>
        <v>-3600</v>
      </c>
      <c r="R1866" s="3">
        <f t="shared" si="208"/>
        <v>-0.31578947368421051</v>
      </c>
      <c r="S1866" t="s">
        <v>3285</v>
      </c>
      <c r="T1866" t="s">
        <v>3289</v>
      </c>
      <c r="U1866" t="s">
        <v>3291</v>
      </c>
      <c r="V1866" t="s">
        <v>3293</v>
      </c>
      <c r="W1866" t="s">
        <v>3296</v>
      </c>
      <c r="X1866" t="s">
        <v>3300</v>
      </c>
      <c r="Y1866" t="s">
        <v>3307</v>
      </c>
      <c r="Z1866" t="s">
        <v>3311</v>
      </c>
      <c r="AA1866" t="s">
        <v>3312</v>
      </c>
    </row>
    <row r="1867" spans="1:27" x14ac:dyDescent="0.25">
      <c r="A1867" s="1">
        <v>45523</v>
      </c>
      <c r="B1867" t="s">
        <v>57</v>
      </c>
      <c r="C1867" t="s">
        <v>128</v>
      </c>
      <c r="D1867" t="s">
        <v>3317</v>
      </c>
      <c r="E1867" s="2">
        <f t="shared" si="203"/>
        <v>6800</v>
      </c>
      <c r="F1867">
        <v>2</v>
      </c>
      <c r="G1867" s="2">
        <f t="shared" si="204"/>
        <v>13600</v>
      </c>
      <c r="H1867" t="s">
        <v>138</v>
      </c>
      <c r="I1867" t="s">
        <v>139</v>
      </c>
      <c r="J1867" t="s">
        <v>2007</v>
      </c>
      <c r="K1867" t="s">
        <v>3283</v>
      </c>
      <c r="L1867">
        <v>2</v>
      </c>
      <c r="M1867">
        <v>0</v>
      </c>
      <c r="N1867" s="2">
        <f t="shared" si="205"/>
        <v>13600</v>
      </c>
      <c r="O1867" s="2">
        <f t="shared" si="209"/>
        <v>2600</v>
      </c>
      <c r="P1867" s="2">
        <f t="shared" si="206"/>
        <v>5200</v>
      </c>
      <c r="Q1867" s="2">
        <f t="shared" si="207"/>
        <v>8400</v>
      </c>
      <c r="R1867" s="3">
        <f t="shared" si="208"/>
        <v>0.61764705882352944</v>
      </c>
      <c r="S1867" t="s">
        <v>3285</v>
      </c>
      <c r="T1867" t="s">
        <v>3289</v>
      </c>
      <c r="U1867" t="s">
        <v>3290</v>
      </c>
      <c r="V1867" t="s">
        <v>3293</v>
      </c>
      <c r="W1867" t="s">
        <v>3296</v>
      </c>
      <c r="X1867" t="s">
        <v>3300</v>
      </c>
      <c r="Y1867" t="s">
        <v>3308</v>
      </c>
      <c r="Z1867" t="s">
        <v>3310</v>
      </c>
      <c r="AA1867" t="s">
        <v>3314</v>
      </c>
    </row>
    <row r="1868" spans="1:27" x14ac:dyDescent="0.25">
      <c r="A1868" s="1">
        <v>45523</v>
      </c>
      <c r="B1868" t="s">
        <v>84</v>
      </c>
      <c r="C1868" t="s">
        <v>131</v>
      </c>
      <c r="D1868" t="s">
        <v>3322</v>
      </c>
      <c r="E1868" s="2">
        <f t="shared" si="203"/>
        <v>3800</v>
      </c>
      <c r="F1868">
        <v>3</v>
      </c>
      <c r="G1868" s="2">
        <f t="shared" si="204"/>
        <v>11400</v>
      </c>
      <c r="H1868" t="s">
        <v>136</v>
      </c>
      <c r="I1868" t="s">
        <v>139</v>
      </c>
      <c r="J1868" t="s">
        <v>2008</v>
      </c>
      <c r="K1868" t="s">
        <v>3281</v>
      </c>
      <c r="L1868">
        <v>3</v>
      </c>
      <c r="M1868">
        <v>0</v>
      </c>
      <c r="N1868" s="2">
        <f t="shared" si="205"/>
        <v>11400</v>
      </c>
      <c r="O1868" s="2">
        <f t="shared" si="209"/>
        <v>900</v>
      </c>
      <c r="P1868" s="2">
        <f t="shared" si="206"/>
        <v>2700</v>
      </c>
      <c r="Q1868" s="2">
        <f t="shared" si="207"/>
        <v>8700</v>
      </c>
      <c r="R1868" s="3">
        <f t="shared" si="208"/>
        <v>0.76315789473684215</v>
      </c>
      <c r="S1868" t="s">
        <v>3285</v>
      </c>
      <c r="T1868" t="s">
        <v>3287</v>
      </c>
      <c r="U1868" t="s">
        <v>3291</v>
      </c>
      <c r="V1868" t="s">
        <v>3293</v>
      </c>
      <c r="W1868" t="s">
        <v>3296</v>
      </c>
      <c r="X1868" t="s">
        <v>3300</v>
      </c>
      <c r="Y1868" t="s">
        <v>3308</v>
      </c>
      <c r="Z1868" t="s">
        <v>3310</v>
      </c>
      <c r="AA1868" t="s">
        <v>3315</v>
      </c>
    </row>
    <row r="1869" spans="1:27" x14ac:dyDescent="0.25">
      <c r="A1869" s="1">
        <v>45523</v>
      </c>
      <c r="B1869" t="s">
        <v>37</v>
      </c>
      <c r="C1869" t="s">
        <v>126</v>
      </c>
      <c r="D1869" t="s">
        <v>3319</v>
      </c>
      <c r="E1869" s="2">
        <f t="shared" si="203"/>
        <v>1300</v>
      </c>
      <c r="F1869">
        <v>2</v>
      </c>
      <c r="G1869" s="2">
        <f t="shared" si="204"/>
        <v>2600</v>
      </c>
      <c r="H1869" t="s">
        <v>138</v>
      </c>
      <c r="I1869" t="s">
        <v>140</v>
      </c>
      <c r="J1869" t="s">
        <v>2009</v>
      </c>
      <c r="K1869" t="s">
        <v>3281</v>
      </c>
      <c r="L1869">
        <v>2</v>
      </c>
      <c r="M1869">
        <v>0</v>
      </c>
      <c r="N1869" s="2">
        <f t="shared" si="205"/>
        <v>2600</v>
      </c>
      <c r="O1869" s="2">
        <f t="shared" si="209"/>
        <v>900</v>
      </c>
      <c r="P1869" s="2">
        <f t="shared" si="206"/>
        <v>1800</v>
      </c>
      <c r="Q1869" s="2">
        <f t="shared" si="207"/>
        <v>800</v>
      </c>
      <c r="R1869" s="3">
        <f t="shared" si="208"/>
        <v>0.30769230769230771</v>
      </c>
      <c r="S1869" t="s">
        <v>3285</v>
      </c>
      <c r="T1869" t="s">
        <v>3287</v>
      </c>
      <c r="U1869" t="s">
        <v>3291</v>
      </c>
      <c r="V1869" t="s">
        <v>3294</v>
      </c>
      <c r="W1869" t="s">
        <v>3296</v>
      </c>
      <c r="X1869" t="s">
        <v>3300</v>
      </c>
      <c r="Y1869" t="s">
        <v>3309</v>
      </c>
      <c r="Z1869" t="s">
        <v>3310</v>
      </c>
      <c r="AA1869" t="s">
        <v>3314</v>
      </c>
    </row>
    <row r="1870" spans="1:27" x14ac:dyDescent="0.25">
      <c r="A1870" s="1">
        <v>45523</v>
      </c>
      <c r="B1870" t="s">
        <v>59</v>
      </c>
      <c r="C1870" t="s">
        <v>127</v>
      </c>
      <c r="D1870" t="s">
        <v>3319</v>
      </c>
      <c r="E1870" s="2">
        <f t="shared" si="203"/>
        <v>1300</v>
      </c>
      <c r="F1870">
        <v>4</v>
      </c>
      <c r="G1870" s="2">
        <f t="shared" si="204"/>
        <v>5200</v>
      </c>
      <c r="H1870" t="s">
        <v>138</v>
      </c>
      <c r="I1870" t="s">
        <v>139</v>
      </c>
      <c r="J1870" t="s">
        <v>2010</v>
      </c>
      <c r="K1870" t="s">
        <v>3281</v>
      </c>
      <c r="L1870">
        <v>4</v>
      </c>
      <c r="M1870">
        <v>0</v>
      </c>
      <c r="N1870" s="2">
        <f t="shared" si="205"/>
        <v>5200</v>
      </c>
      <c r="O1870" s="2">
        <f t="shared" si="209"/>
        <v>2600</v>
      </c>
      <c r="P1870" s="2">
        <f t="shared" si="206"/>
        <v>10400</v>
      </c>
      <c r="Q1870" s="2">
        <f t="shared" si="207"/>
        <v>-5200</v>
      </c>
      <c r="R1870" s="3">
        <f t="shared" si="208"/>
        <v>-1</v>
      </c>
      <c r="S1870" t="s">
        <v>3286</v>
      </c>
      <c r="T1870" t="s">
        <v>3289</v>
      </c>
      <c r="U1870" t="s">
        <v>3290</v>
      </c>
      <c r="V1870" t="s">
        <v>3295</v>
      </c>
      <c r="W1870" t="s">
        <v>3296</v>
      </c>
      <c r="X1870" t="s">
        <v>3300</v>
      </c>
      <c r="Y1870" t="s">
        <v>3309</v>
      </c>
      <c r="Z1870" t="s">
        <v>3310</v>
      </c>
      <c r="AA1870" t="s">
        <v>3312</v>
      </c>
    </row>
    <row r="1871" spans="1:27" x14ac:dyDescent="0.25">
      <c r="A1871" s="1">
        <v>45523</v>
      </c>
      <c r="B1871" t="s">
        <v>61</v>
      </c>
      <c r="C1871" t="s">
        <v>128</v>
      </c>
      <c r="D1871" t="s">
        <v>3322</v>
      </c>
      <c r="E1871" s="2">
        <f t="shared" si="203"/>
        <v>3800</v>
      </c>
      <c r="F1871">
        <v>4</v>
      </c>
      <c r="G1871" s="2">
        <f t="shared" si="204"/>
        <v>15200</v>
      </c>
      <c r="H1871" t="s">
        <v>137</v>
      </c>
      <c r="I1871" t="s">
        <v>141</v>
      </c>
      <c r="J1871" t="s">
        <v>2011</v>
      </c>
      <c r="K1871" t="s">
        <v>3283</v>
      </c>
      <c r="L1871">
        <v>4</v>
      </c>
      <c r="M1871">
        <v>0</v>
      </c>
      <c r="N1871" s="2">
        <f t="shared" si="205"/>
        <v>15200</v>
      </c>
      <c r="O1871" s="2">
        <f t="shared" si="209"/>
        <v>400</v>
      </c>
      <c r="P1871" s="2">
        <f t="shared" si="206"/>
        <v>1600</v>
      </c>
      <c r="Q1871" s="2">
        <f t="shared" si="207"/>
        <v>13600</v>
      </c>
      <c r="R1871" s="3">
        <f t="shared" si="208"/>
        <v>0.89473684210526316</v>
      </c>
      <c r="S1871" t="s">
        <v>3286</v>
      </c>
      <c r="T1871" t="s">
        <v>3287</v>
      </c>
      <c r="U1871" t="s">
        <v>3290</v>
      </c>
      <c r="V1871" t="s">
        <v>3293</v>
      </c>
      <c r="W1871" t="s">
        <v>3296</v>
      </c>
      <c r="X1871" t="s">
        <v>3300</v>
      </c>
      <c r="Y1871" t="s">
        <v>3309</v>
      </c>
      <c r="Z1871" t="s">
        <v>3311</v>
      </c>
      <c r="AA1871" t="s">
        <v>3314</v>
      </c>
    </row>
    <row r="1872" spans="1:27" x14ac:dyDescent="0.25">
      <c r="A1872" s="1">
        <v>45524</v>
      </c>
      <c r="B1872" t="s">
        <v>36</v>
      </c>
      <c r="C1872" t="s">
        <v>123</v>
      </c>
      <c r="D1872" t="s">
        <v>3329</v>
      </c>
      <c r="E1872" s="2">
        <f t="shared" si="203"/>
        <v>800</v>
      </c>
      <c r="F1872">
        <v>4</v>
      </c>
      <c r="G1872" s="2">
        <f t="shared" si="204"/>
        <v>3200</v>
      </c>
      <c r="H1872" t="s">
        <v>136</v>
      </c>
      <c r="I1872" t="s">
        <v>140</v>
      </c>
      <c r="J1872" t="s">
        <v>2012</v>
      </c>
      <c r="K1872" t="s">
        <v>3282</v>
      </c>
      <c r="L1872">
        <v>4</v>
      </c>
      <c r="M1872">
        <v>0</v>
      </c>
      <c r="N1872" s="2">
        <f t="shared" si="205"/>
        <v>3200</v>
      </c>
      <c r="O1872" s="2">
        <f t="shared" si="209"/>
        <v>4200</v>
      </c>
      <c r="P1872" s="2">
        <f t="shared" si="206"/>
        <v>16800</v>
      </c>
      <c r="Q1872" s="2">
        <f t="shared" si="207"/>
        <v>-13600</v>
      </c>
      <c r="R1872" s="3">
        <f t="shared" si="208"/>
        <v>-4.25</v>
      </c>
      <c r="S1872" t="s">
        <v>3285</v>
      </c>
      <c r="T1872" t="s">
        <v>3288</v>
      </c>
      <c r="U1872" t="s">
        <v>3291</v>
      </c>
      <c r="V1872" t="s">
        <v>3293</v>
      </c>
      <c r="W1872" t="s">
        <v>3296</v>
      </c>
      <c r="X1872" t="s">
        <v>3301</v>
      </c>
      <c r="Y1872" t="s">
        <v>3308</v>
      </c>
      <c r="Z1872" t="s">
        <v>3311</v>
      </c>
      <c r="AA1872" t="s">
        <v>3313</v>
      </c>
    </row>
    <row r="1873" spans="1:27" x14ac:dyDescent="0.25">
      <c r="A1873" s="1">
        <v>45524</v>
      </c>
      <c r="B1873" t="s">
        <v>40</v>
      </c>
      <c r="C1873" t="s">
        <v>126</v>
      </c>
      <c r="D1873" t="s">
        <v>3321</v>
      </c>
      <c r="E1873" s="2">
        <f t="shared" si="203"/>
        <v>5800</v>
      </c>
      <c r="F1873">
        <v>5</v>
      </c>
      <c r="G1873" s="2">
        <f t="shared" si="204"/>
        <v>29000</v>
      </c>
      <c r="H1873" t="s">
        <v>138</v>
      </c>
      <c r="I1873" t="s">
        <v>141</v>
      </c>
      <c r="J1873" t="s">
        <v>2013</v>
      </c>
      <c r="K1873" t="s">
        <v>3281</v>
      </c>
      <c r="L1873">
        <v>5</v>
      </c>
      <c r="M1873">
        <v>0</v>
      </c>
      <c r="N1873" s="2">
        <f t="shared" si="205"/>
        <v>29000</v>
      </c>
      <c r="O1873" s="2">
        <f t="shared" si="209"/>
        <v>900</v>
      </c>
      <c r="P1873" s="2">
        <f t="shared" si="206"/>
        <v>4500</v>
      </c>
      <c r="Q1873" s="2">
        <f t="shared" si="207"/>
        <v>24500</v>
      </c>
      <c r="R1873" s="3">
        <f t="shared" si="208"/>
        <v>0.84482758620689657</v>
      </c>
      <c r="S1873" t="s">
        <v>3284</v>
      </c>
      <c r="T1873" t="s">
        <v>3289</v>
      </c>
      <c r="U1873" t="s">
        <v>3290</v>
      </c>
      <c r="V1873" t="s">
        <v>3292</v>
      </c>
      <c r="W1873" t="s">
        <v>3296</v>
      </c>
      <c r="X1873" t="s">
        <v>3301</v>
      </c>
      <c r="Y1873" t="s">
        <v>3309</v>
      </c>
      <c r="Z1873" t="s">
        <v>3310</v>
      </c>
      <c r="AA1873" t="s">
        <v>3315</v>
      </c>
    </row>
    <row r="1874" spans="1:27" x14ac:dyDescent="0.25">
      <c r="A1874" s="1">
        <v>45524</v>
      </c>
      <c r="B1874" t="s">
        <v>85</v>
      </c>
      <c r="C1874" t="s">
        <v>135</v>
      </c>
      <c r="D1874" t="s">
        <v>3319</v>
      </c>
      <c r="E1874" s="2">
        <f t="shared" si="203"/>
        <v>1300</v>
      </c>
      <c r="F1874">
        <v>5</v>
      </c>
      <c r="G1874" s="2">
        <f t="shared" si="204"/>
        <v>6500</v>
      </c>
      <c r="H1874" t="s">
        <v>138</v>
      </c>
      <c r="I1874" t="s">
        <v>141</v>
      </c>
      <c r="J1874" t="s">
        <v>2014</v>
      </c>
      <c r="K1874" t="s">
        <v>3281</v>
      </c>
      <c r="L1874">
        <v>5</v>
      </c>
      <c r="M1874">
        <v>0</v>
      </c>
      <c r="N1874" s="2">
        <f t="shared" si="205"/>
        <v>6500</v>
      </c>
      <c r="O1874" s="2">
        <f t="shared" si="209"/>
        <v>1300</v>
      </c>
      <c r="P1874" s="2">
        <f t="shared" si="206"/>
        <v>6500</v>
      </c>
      <c r="Q1874" s="2">
        <f t="shared" si="207"/>
        <v>0</v>
      </c>
      <c r="R1874" s="3">
        <f t="shared" si="208"/>
        <v>0</v>
      </c>
      <c r="S1874" t="s">
        <v>3286</v>
      </c>
      <c r="T1874" t="s">
        <v>3287</v>
      </c>
      <c r="U1874" t="s">
        <v>3291</v>
      </c>
      <c r="V1874" t="s">
        <v>3293</v>
      </c>
      <c r="W1874" t="s">
        <v>3296</v>
      </c>
      <c r="X1874" t="s">
        <v>3301</v>
      </c>
      <c r="Y1874" t="s">
        <v>3309</v>
      </c>
      <c r="Z1874" t="s">
        <v>3310</v>
      </c>
      <c r="AA1874" t="s">
        <v>3312</v>
      </c>
    </row>
    <row r="1875" spans="1:27" x14ac:dyDescent="0.25">
      <c r="A1875" s="1">
        <v>45524</v>
      </c>
      <c r="B1875" t="s">
        <v>28</v>
      </c>
      <c r="C1875" t="s">
        <v>123</v>
      </c>
      <c r="D1875" t="s">
        <v>3327</v>
      </c>
      <c r="E1875" s="2">
        <f t="shared" si="203"/>
        <v>2800</v>
      </c>
      <c r="F1875">
        <v>1</v>
      </c>
      <c r="G1875" s="2">
        <f t="shared" si="204"/>
        <v>2800</v>
      </c>
      <c r="H1875" t="s">
        <v>136</v>
      </c>
      <c r="I1875" t="s">
        <v>140</v>
      </c>
      <c r="J1875" t="s">
        <v>2015</v>
      </c>
      <c r="K1875" t="s">
        <v>3282</v>
      </c>
      <c r="L1875">
        <v>1</v>
      </c>
      <c r="M1875">
        <v>0</v>
      </c>
      <c r="N1875" s="2">
        <f t="shared" si="205"/>
        <v>2800</v>
      </c>
      <c r="O1875" s="2">
        <f t="shared" si="209"/>
        <v>4200</v>
      </c>
      <c r="P1875" s="2">
        <f t="shared" si="206"/>
        <v>4200</v>
      </c>
      <c r="Q1875" s="2">
        <f t="shared" si="207"/>
        <v>-1400</v>
      </c>
      <c r="R1875" s="3">
        <f t="shared" si="208"/>
        <v>-0.5</v>
      </c>
      <c r="S1875" t="s">
        <v>3284</v>
      </c>
      <c r="T1875" t="s">
        <v>3287</v>
      </c>
      <c r="U1875" t="s">
        <v>3291</v>
      </c>
      <c r="V1875" t="s">
        <v>3292</v>
      </c>
      <c r="W1875" t="s">
        <v>3296</v>
      </c>
      <c r="X1875" t="s">
        <v>3301</v>
      </c>
      <c r="Y1875" t="s">
        <v>3307</v>
      </c>
      <c r="Z1875" t="s">
        <v>3311</v>
      </c>
      <c r="AA1875" t="s">
        <v>3313</v>
      </c>
    </row>
    <row r="1876" spans="1:27" x14ac:dyDescent="0.25">
      <c r="A1876" s="1">
        <v>45524</v>
      </c>
      <c r="B1876" t="s">
        <v>88</v>
      </c>
      <c r="C1876" t="s">
        <v>130</v>
      </c>
      <c r="D1876" t="s">
        <v>3321</v>
      </c>
      <c r="E1876" s="2">
        <f t="shared" si="203"/>
        <v>5800</v>
      </c>
      <c r="F1876">
        <v>2</v>
      </c>
      <c r="G1876" s="2">
        <f t="shared" si="204"/>
        <v>11600</v>
      </c>
      <c r="H1876" t="s">
        <v>138</v>
      </c>
      <c r="I1876" t="s">
        <v>140</v>
      </c>
      <c r="J1876" t="s">
        <v>2016</v>
      </c>
      <c r="K1876" t="s">
        <v>3281</v>
      </c>
      <c r="L1876">
        <v>2</v>
      </c>
      <c r="M1876">
        <v>0</v>
      </c>
      <c r="N1876" s="2">
        <f t="shared" si="205"/>
        <v>11600</v>
      </c>
      <c r="O1876" s="2">
        <f t="shared" si="209"/>
        <v>4200</v>
      </c>
      <c r="P1876" s="2">
        <f t="shared" si="206"/>
        <v>8400</v>
      </c>
      <c r="Q1876" s="2">
        <f t="shared" si="207"/>
        <v>3200</v>
      </c>
      <c r="R1876" s="3">
        <f t="shared" si="208"/>
        <v>0.27586206896551724</v>
      </c>
      <c r="S1876" t="s">
        <v>3286</v>
      </c>
      <c r="T1876" t="s">
        <v>3287</v>
      </c>
      <c r="U1876" t="s">
        <v>3291</v>
      </c>
      <c r="V1876" t="s">
        <v>3295</v>
      </c>
      <c r="W1876" t="s">
        <v>3296</v>
      </c>
      <c r="X1876" t="s">
        <v>3301</v>
      </c>
      <c r="Y1876" t="s">
        <v>3307</v>
      </c>
      <c r="Z1876" t="s">
        <v>3311</v>
      </c>
      <c r="AA1876" t="s">
        <v>3315</v>
      </c>
    </row>
    <row r="1877" spans="1:27" x14ac:dyDescent="0.25">
      <c r="A1877" s="1">
        <v>45524</v>
      </c>
      <c r="B1877" t="s">
        <v>44</v>
      </c>
      <c r="C1877" t="s">
        <v>133</v>
      </c>
      <c r="D1877" t="s">
        <v>3321</v>
      </c>
      <c r="E1877" s="2">
        <f t="shared" si="203"/>
        <v>5800</v>
      </c>
      <c r="F1877">
        <v>1</v>
      </c>
      <c r="G1877" s="2">
        <f t="shared" si="204"/>
        <v>5800</v>
      </c>
      <c r="H1877" t="s">
        <v>136</v>
      </c>
      <c r="I1877" t="s">
        <v>140</v>
      </c>
      <c r="J1877" t="s">
        <v>2017</v>
      </c>
      <c r="K1877" t="s">
        <v>3281</v>
      </c>
      <c r="L1877">
        <v>1</v>
      </c>
      <c r="M1877">
        <v>0</v>
      </c>
      <c r="N1877" s="2">
        <f t="shared" si="205"/>
        <v>5800</v>
      </c>
      <c r="O1877" s="2">
        <f t="shared" si="209"/>
        <v>3500</v>
      </c>
      <c r="P1877" s="2">
        <f t="shared" si="206"/>
        <v>3500</v>
      </c>
      <c r="Q1877" s="2">
        <f t="shared" si="207"/>
        <v>2300</v>
      </c>
      <c r="R1877" s="3">
        <f t="shared" si="208"/>
        <v>0.39655172413793105</v>
      </c>
      <c r="S1877" t="s">
        <v>3286</v>
      </c>
      <c r="T1877" t="s">
        <v>3289</v>
      </c>
      <c r="U1877" t="s">
        <v>3291</v>
      </c>
      <c r="V1877" t="s">
        <v>3294</v>
      </c>
      <c r="W1877" t="s">
        <v>3296</v>
      </c>
      <c r="X1877" t="s">
        <v>3301</v>
      </c>
      <c r="Y1877" t="s">
        <v>3308</v>
      </c>
      <c r="Z1877" t="s">
        <v>3311</v>
      </c>
      <c r="AA1877" t="s">
        <v>3314</v>
      </c>
    </row>
    <row r="1878" spans="1:27" x14ac:dyDescent="0.25">
      <c r="A1878" s="1">
        <v>45524</v>
      </c>
      <c r="B1878" t="s">
        <v>34</v>
      </c>
      <c r="C1878" t="s">
        <v>126</v>
      </c>
      <c r="D1878" t="s">
        <v>3318</v>
      </c>
      <c r="E1878" s="2">
        <f t="shared" si="203"/>
        <v>4800</v>
      </c>
      <c r="F1878">
        <v>3</v>
      </c>
      <c r="G1878" s="2">
        <f t="shared" si="204"/>
        <v>14400</v>
      </c>
      <c r="H1878" t="s">
        <v>136</v>
      </c>
      <c r="I1878" t="s">
        <v>139</v>
      </c>
      <c r="J1878" t="s">
        <v>2018</v>
      </c>
      <c r="K1878" t="s">
        <v>3281</v>
      </c>
      <c r="L1878">
        <v>3</v>
      </c>
      <c r="M1878">
        <v>50</v>
      </c>
      <c r="N1878" s="2">
        <f t="shared" si="205"/>
        <v>14350</v>
      </c>
      <c r="O1878" s="2">
        <f t="shared" si="209"/>
        <v>1800</v>
      </c>
      <c r="P1878" s="2">
        <f t="shared" si="206"/>
        <v>5400</v>
      </c>
      <c r="Q1878" s="2">
        <f t="shared" si="207"/>
        <v>8950</v>
      </c>
      <c r="R1878" s="3">
        <f t="shared" si="208"/>
        <v>0.62369337979094075</v>
      </c>
      <c r="S1878" t="s">
        <v>3284</v>
      </c>
      <c r="T1878" t="s">
        <v>3289</v>
      </c>
      <c r="U1878" t="s">
        <v>3291</v>
      </c>
      <c r="V1878" t="s">
        <v>3293</v>
      </c>
      <c r="W1878" t="s">
        <v>3296</v>
      </c>
      <c r="X1878" t="s">
        <v>3301</v>
      </c>
      <c r="Y1878" t="s">
        <v>3308</v>
      </c>
      <c r="Z1878" t="s">
        <v>3310</v>
      </c>
      <c r="AA1878" t="s">
        <v>3313</v>
      </c>
    </row>
    <row r="1879" spans="1:27" x14ac:dyDescent="0.25">
      <c r="A1879" s="1">
        <v>45524</v>
      </c>
      <c r="B1879" t="s">
        <v>117</v>
      </c>
      <c r="C1879" t="s">
        <v>133</v>
      </c>
      <c r="D1879" t="s">
        <v>3320</v>
      </c>
      <c r="E1879" s="2">
        <f t="shared" si="203"/>
        <v>2800</v>
      </c>
      <c r="F1879">
        <v>2</v>
      </c>
      <c r="G1879" s="2">
        <f t="shared" si="204"/>
        <v>5600</v>
      </c>
      <c r="H1879" t="s">
        <v>137</v>
      </c>
      <c r="I1879" t="s">
        <v>140</v>
      </c>
      <c r="J1879" t="s">
        <v>2019</v>
      </c>
      <c r="K1879" t="s">
        <v>3281</v>
      </c>
      <c r="L1879">
        <v>2</v>
      </c>
      <c r="M1879">
        <v>0</v>
      </c>
      <c r="N1879" s="2">
        <f t="shared" si="205"/>
        <v>5600</v>
      </c>
      <c r="O1879" s="2">
        <f t="shared" si="209"/>
        <v>4200</v>
      </c>
      <c r="P1879" s="2">
        <f t="shared" si="206"/>
        <v>8400</v>
      </c>
      <c r="Q1879" s="2">
        <f t="shared" si="207"/>
        <v>-2800</v>
      </c>
      <c r="R1879" s="3">
        <f t="shared" si="208"/>
        <v>-0.5</v>
      </c>
      <c r="S1879" t="s">
        <v>3285</v>
      </c>
      <c r="T1879" t="s">
        <v>3289</v>
      </c>
      <c r="U1879" t="s">
        <v>3290</v>
      </c>
      <c r="V1879" t="s">
        <v>3292</v>
      </c>
      <c r="W1879" t="s">
        <v>3296</v>
      </c>
      <c r="X1879" t="s">
        <v>3301</v>
      </c>
      <c r="Y1879" t="s">
        <v>3309</v>
      </c>
      <c r="Z1879" t="s">
        <v>3311</v>
      </c>
      <c r="AA1879" t="s">
        <v>3313</v>
      </c>
    </row>
    <row r="1880" spans="1:27" x14ac:dyDescent="0.25">
      <c r="A1880" s="1">
        <v>45525</v>
      </c>
      <c r="B1880" t="s">
        <v>48</v>
      </c>
      <c r="C1880" t="s">
        <v>128</v>
      </c>
      <c r="D1880" t="s">
        <v>3321</v>
      </c>
      <c r="E1880" s="2">
        <f t="shared" si="203"/>
        <v>5800</v>
      </c>
      <c r="F1880">
        <v>5</v>
      </c>
      <c r="G1880" s="2">
        <f t="shared" si="204"/>
        <v>29000</v>
      </c>
      <c r="H1880" t="s">
        <v>138</v>
      </c>
      <c r="I1880" t="s">
        <v>141</v>
      </c>
      <c r="J1880" t="s">
        <v>2020</v>
      </c>
      <c r="K1880" t="s">
        <v>3283</v>
      </c>
      <c r="L1880">
        <v>5</v>
      </c>
      <c r="M1880">
        <v>0</v>
      </c>
      <c r="N1880" s="2">
        <f t="shared" si="205"/>
        <v>29000</v>
      </c>
      <c r="O1880" s="2">
        <f t="shared" si="209"/>
        <v>1800</v>
      </c>
      <c r="P1880" s="2">
        <f t="shared" si="206"/>
        <v>9000</v>
      </c>
      <c r="Q1880" s="2">
        <f t="shared" si="207"/>
        <v>20000</v>
      </c>
      <c r="R1880" s="3">
        <f t="shared" si="208"/>
        <v>0.68965517241379315</v>
      </c>
      <c r="S1880" t="s">
        <v>3286</v>
      </c>
      <c r="T1880" t="s">
        <v>3289</v>
      </c>
      <c r="U1880" t="s">
        <v>3291</v>
      </c>
      <c r="V1880" t="s">
        <v>3295</v>
      </c>
      <c r="W1880" t="s">
        <v>3296</v>
      </c>
      <c r="X1880" t="s">
        <v>3302</v>
      </c>
      <c r="Y1880" t="s">
        <v>3308</v>
      </c>
      <c r="Z1880" t="s">
        <v>3311</v>
      </c>
      <c r="AA1880" t="s">
        <v>3313</v>
      </c>
    </row>
    <row r="1881" spans="1:27" x14ac:dyDescent="0.25">
      <c r="A1881" s="1">
        <v>45525</v>
      </c>
      <c r="B1881" t="s">
        <v>85</v>
      </c>
      <c r="C1881" t="s">
        <v>129</v>
      </c>
      <c r="D1881" t="s">
        <v>3320</v>
      </c>
      <c r="E1881" s="2">
        <f t="shared" si="203"/>
        <v>2800</v>
      </c>
      <c r="F1881">
        <v>4</v>
      </c>
      <c r="G1881" s="2">
        <f t="shared" si="204"/>
        <v>11200</v>
      </c>
      <c r="H1881" t="s">
        <v>136</v>
      </c>
      <c r="I1881" t="s">
        <v>141</v>
      </c>
      <c r="J1881" t="s">
        <v>2021</v>
      </c>
      <c r="K1881" t="s">
        <v>3281</v>
      </c>
      <c r="L1881">
        <v>4</v>
      </c>
      <c r="M1881">
        <v>100</v>
      </c>
      <c r="N1881" s="2">
        <f t="shared" si="205"/>
        <v>11100</v>
      </c>
      <c r="O1881" s="2">
        <f t="shared" si="209"/>
        <v>1800</v>
      </c>
      <c r="P1881" s="2">
        <f t="shared" si="206"/>
        <v>7200</v>
      </c>
      <c r="Q1881" s="2">
        <f t="shared" si="207"/>
        <v>3900</v>
      </c>
      <c r="R1881" s="3">
        <f t="shared" si="208"/>
        <v>0.35135135135135137</v>
      </c>
      <c r="S1881" t="s">
        <v>3286</v>
      </c>
      <c r="T1881" t="s">
        <v>3288</v>
      </c>
      <c r="U1881" t="s">
        <v>3290</v>
      </c>
      <c r="V1881" t="s">
        <v>3294</v>
      </c>
      <c r="W1881" t="s">
        <v>3296</v>
      </c>
      <c r="X1881" t="s">
        <v>3302</v>
      </c>
      <c r="Y1881" t="s">
        <v>3309</v>
      </c>
      <c r="Z1881" t="s">
        <v>3310</v>
      </c>
      <c r="AA1881" t="s">
        <v>3313</v>
      </c>
    </row>
    <row r="1882" spans="1:27" x14ac:dyDescent="0.25">
      <c r="A1882" s="1">
        <v>45525</v>
      </c>
      <c r="B1882" t="s">
        <v>114</v>
      </c>
      <c r="C1882" t="s">
        <v>133</v>
      </c>
      <c r="D1882" t="s">
        <v>3320</v>
      </c>
      <c r="E1882" s="2">
        <f t="shared" si="203"/>
        <v>2800</v>
      </c>
      <c r="F1882">
        <v>5</v>
      </c>
      <c r="G1882" s="2">
        <f t="shared" si="204"/>
        <v>14000</v>
      </c>
      <c r="H1882" t="s">
        <v>138</v>
      </c>
      <c r="I1882" t="s">
        <v>139</v>
      </c>
      <c r="J1882" t="s">
        <v>2022</v>
      </c>
      <c r="K1882" t="s">
        <v>3281</v>
      </c>
      <c r="L1882">
        <v>5</v>
      </c>
      <c r="M1882">
        <v>0</v>
      </c>
      <c r="N1882" s="2">
        <f t="shared" si="205"/>
        <v>14000</v>
      </c>
      <c r="O1882" s="2">
        <f t="shared" si="209"/>
        <v>4200</v>
      </c>
      <c r="P1882" s="2">
        <f t="shared" si="206"/>
        <v>21000</v>
      </c>
      <c r="Q1882" s="2">
        <f t="shared" si="207"/>
        <v>-7000</v>
      </c>
      <c r="R1882" s="3">
        <f t="shared" si="208"/>
        <v>-0.5</v>
      </c>
      <c r="S1882" t="s">
        <v>3286</v>
      </c>
      <c r="T1882" t="s">
        <v>3287</v>
      </c>
      <c r="U1882" t="s">
        <v>3291</v>
      </c>
      <c r="V1882" t="s">
        <v>3294</v>
      </c>
      <c r="W1882" t="s">
        <v>3296</v>
      </c>
      <c r="X1882" t="s">
        <v>3302</v>
      </c>
      <c r="Y1882" t="s">
        <v>3307</v>
      </c>
      <c r="Z1882" t="s">
        <v>3310</v>
      </c>
      <c r="AA1882" t="s">
        <v>3315</v>
      </c>
    </row>
    <row r="1883" spans="1:27" x14ac:dyDescent="0.25">
      <c r="A1883" s="1">
        <v>45525</v>
      </c>
      <c r="B1883" t="s">
        <v>107</v>
      </c>
      <c r="C1883" t="s">
        <v>124</v>
      </c>
      <c r="D1883" t="s">
        <v>3321</v>
      </c>
      <c r="E1883" s="2">
        <f t="shared" si="203"/>
        <v>5800</v>
      </c>
      <c r="F1883">
        <v>4</v>
      </c>
      <c r="G1883" s="2">
        <f t="shared" si="204"/>
        <v>23200</v>
      </c>
      <c r="H1883" t="s">
        <v>136</v>
      </c>
      <c r="I1883" t="s">
        <v>141</v>
      </c>
      <c r="J1883" t="s">
        <v>2023</v>
      </c>
      <c r="K1883" t="s">
        <v>3281</v>
      </c>
      <c r="L1883">
        <v>4</v>
      </c>
      <c r="M1883">
        <v>0</v>
      </c>
      <c r="N1883" s="2">
        <f t="shared" si="205"/>
        <v>23200</v>
      </c>
      <c r="O1883" s="2">
        <f t="shared" si="209"/>
        <v>3500</v>
      </c>
      <c r="P1883" s="2">
        <f t="shared" si="206"/>
        <v>14000</v>
      </c>
      <c r="Q1883" s="2">
        <f t="shared" si="207"/>
        <v>9200</v>
      </c>
      <c r="R1883" s="3">
        <f t="shared" si="208"/>
        <v>0.39655172413793105</v>
      </c>
      <c r="S1883" t="s">
        <v>3285</v>
      </c>
      <c r="T1883" t="s">
        <v>3287</v>
      </c>
      <c r="U1883" t="s">
        <v>3291</v>
      </c>
      <c r="V1883" t="s">
        <v>3294</v>
      </c>
      <c r="W1883" t="s">
        <v>3296</v>
      </c>
      <c r="X1883" t="s">
        <v>3302</v>
      </c>
      <c r="Y1883" t="s">
        <v>3307</v>
      </c>
      <c r="Z1883" t="s">
        <v>3311</v>
      </c>
      <c r="AA1883" t="s">
        <v>3313</v>
      </c>
    </row>
    <row r="1884" spans="1:27" x14ac:dyDescent="0.25">
      <c r="A1884" s="1">
        <v>45525</v>
      </c>
      <c r="B1884" t="s">
        <v>27</v>
      </c>
      <c r="C1884" t="s">
        <v>131</v>
      </c>
      <c r="D1884" t="s">
        <v>3318</v>
      </c>
      <c r="E1884" s="2">
        <f t="shared" si="203"/>
        <v>4800</v>
      </c>
      <c r="F1884">
        <v>5</v>
      </c>
      <c r="G1884" s="2">
        <f t="shared" si="204"/>
        <v>24000</v>
      </c>
      <c r="H1884" t="s">
        <v>136</v>
      </c>
      <c r="I1884" t="s">
        <v>139</v>
      </c>
      <c r="J1884" t="s">
        <v>2024</v>
      </c>
      <c r="K1884" t="s">
        <v>3281</v>
      </c>
      <c r="L1884">
        <v>5</v>
      </c>
      <c r="M1884">
        <v>0</v>
      </c>
      <c r="N1884" s="2">
        <f t="shared" si="205"/>
        <v>24000</v>
      </c>
      <c r="O1884" s="2">
        <f t="shared" si="209"/>
        <v>2600</v>
      </c>
      <c r="P1884" s="2">
        <f t="shared" si="206"/>
        <v>13000</v>
      </c>
      <c r="Q1884" s="2">
        <f t="shared" si="207"/>
        <v>11000</v>
      </c>
      <c r="R1884" s="3">
        <f t="shared" si="208"/>
        <v>0.45833333333333331</v>
      </c>
      <c r="S1884" t="s">
        <v>3285</v>
      </c>
      <c r="T1884" t="s">
        <v>3288</v>
      </c>
      <c r="U1884" t="s">
        <v>3290</v>
      </c>
      <c r="V1884" t="s">
        <v>3294</v>
      </c>
      <c r="W1884" t="s">
        <v>3296</v>
      </c>
      <c r="X1884" t="s">
        <v>3302</v>
      </c>
      <c r="Y1884" t="s">
        <v>3307</v>
      </c>
      <c r="Z1884" t="s">
        <v>3310</v>
      </c>
      <c r="AA1884" t="s">
        <v>3313</v>
      </c>
    </row>
    <row r="1885" spans="1:27" x14ac:dyDescent="0.25">
      <c r="A1885" s="1">
        <v>45526</v>
      </c>
      <c r="B1885" t="s">
        <v>88</v>
      </c>
      <c r="C1885" t="s">
        <v>130</v>
      </c>
      <c r="D1885" t="s">
        <v>3322</v>
      </c>
      <c r="E1885" s="2">
        <f t="shared" si="203"/>
        <v>3800</v>
      </c>
      <c r="F1885">
        <v>5</v>
      </c>
      <c r="G1885" s="2">
        <f t="shared" si="204"/>
        <v>19000</v>
      </c>
      <c r="H1885" t="s">
        <v>136</v>
      </c>
      <c r="I1885" t="s">
        <v>139</v>
      </c>
      <c r="J1885" t="s">
        <v>2025</v>
      </c>
      <c r="K1885" t="s">
        <v>3281</v>
      </c>
      <c r="L1885">
        <v>5</v>
      </c>
      <c r="M1885">
        <v>0</v>
      </c>
      <c r="N1885" s="2">
        <f t="shared" si="205"/>
        <v>19000</v>
      </c>
      <c r="O1885" s="2">
        <f t="shared" si="209"/>
        <v>3500</v>
      </c>
      <c r="P1885" s="2">
        <f t="shared" si="206"/>
        <v>17500</v>
      </c>
      <c r="Q1885" s="2">
        <f t="shared" si="207"/>
        <v>1500</v>
      </c>
      <c r="R1885" s="3">
        <f t="shared" si="208"/>
        <v>7.8947368421052627E-2</v>
      </c>
      <c r="S1885" t="s">
        <v>3285</v>
      </c>
      <c r="T1885" t="s">
        <v>3289</v>
      </c>
      <c r="U1885" t="s">
        <v>3291</v>
      </c>
      <c r="V1885" t="s">
        <v>3294</v>
      </c>
      <c r="W1885" t="s">
        <v>3296</v>
      </c>
      <c r="X1885" t="s">
        <v>3303</v>
      </c>
      <c r="Y1885" t="s">
        <v>3309</v>
      </c>
      <c r="Z1885" t="s">
        <v>3311</v>
      </c>
      <c r="AA1885" t="s">
        <v>3313</v>
      </c>
    </row>
    <row r="1886" spans="1:27" x14ac:dyDescent="0.25">
      <c r="A1886" s="1">
        <v>45526</v>
      </c>
      <c r="B1886" t="s">
        <v>43</v>
      </c>
      <c r="C1886" t="s">
        <v>129</v>
      </c>
      <c r="D1886" t="s">
        <v>3318</v>
      </c>
      <c r="E1886" s="2">
        <f t="shared" si="203"/>
        <v>4800</v>
      </c>
      <c r="F1886">
        <v>2</v>
      </c>
      <c r="G1886" s="2">
        <f t="shared" si="204"/>
        <v>9600</v>
      </c>
      <c r="H1886" t="s">
        <v>137</v>
      </c>
      <c r="I1886" t="s">
        <v>139</v>
      </c>
      <c r="J1886" t="s">
        <v>2026</v>
      </c>
      <c r="K1886" t="s">
        <v>3281</v>
      </c>
      <c r="L1886">
        <v>2</v>
      </c>
      <c r="M1886">
        <v>0</v>
      </c>
      <c r="N1886" s="2">
        <f t="shared" si="205"/>
        <v>9600</v>
      </c>
      <c r="O1886" s="2">
        <f t="shared" si="209"/>
        <v>1800</v>
      </c>
      <c r="P1886" s="2">
        <f t="shared" si="206"/>
        <v>3600</v>
      </c>
      <c r="Q1886" s="2">
        <f t="shared" si="207"/>
        <v>6000</v>
      </c>
      <c r="R1886" s="3">
        <f t="shared" si="208"/>
        <v>0.625</v>
      </c>
      <c r="S1886" t="s">
        <v>3285</v>
      </c>
      <c r="T1886" t="s">
        <v>3288</v>
      </c>
      <c r="U1886" t="s">
        <v>3290</v>
      </c>
      <c r="V1886" t="s">
        <v>3292</v>
      </c>
      <c r="W1886" t="s">
        <v>3296</v>
      </c>
      <c r="X1886" t="s">
        <v>3303</v>
      </c>
      <c r="Y1886" t="s">
        <v>3309</v>
      </c>
      <c r="Z1886" t="s">
        <v>3311</v>
      </c>
      <c r="AA1886" t="s">
        <v>3314</v>
      </c>
    </row>
    <row r="1887" spans="1:27" x14ac:dyDescent="0.25">
      <c r="A1887" s="1">
        <v>45526</v>
      </c>
      <c r="B1887" t="s">
        <v>69</v>
      </c>
      <c r="C1887" t="s">
        <v>122</v>
      </c>
      <c r="D1887" t="s">
        <v>3320</v>
      </c>
      <c r="E1887" s="2">
        <f t="shared" si="203"/>
        <v>2800</v>
      </c>
      <c r="F1887">
        <v>4</v>
      </c>
      <c r="G1887" s="2">
        <f t="shared" si="204"/>
        <v>11200</v>
      </c>
      <c r="H1887" t="s">
        <v>138</v>
      </c>
      <c r="I1887" t="s">
        <v>140</v>
      </c>
      <c r="J1887" t="s">
        <v>2027</v>
      </c>
      <c r="K1887" t="s">
        <v>3281</v>
      </c>
      <c r="L1887">
        <v>4</v>
      </c>
      <c r="M1887">
        <v>0</v>
      </c>
      <c r="N1887" s="2">
        <f t="shared" si="205"/>
        <v>11200</v>
      </c>
      <c r="O1887" s="2">
        <f t="shared" si="209"/>
        <v>5000</v>
      </c>
      <c r="P1887" s="2">
        <f t="shared" si="206"/>
        <v>20000</v>
      </c>
      <c r="Q1887" s="2">
        <f t="shared" si="207"/>
        <v>-8800</v>
      </c>
      <c r="R1887" s="3">
        <f t="shared" si="208"/>
        <v>-0.7857142857142857</v>
      </c>
      <c r="S1887" t="s">
        <v>3286</v>
      </c>
      <c r="T1887" t="s">
        <v>3289</v>
      </c>
      <c r="U1887" t="s">
        <v>3290</v>
      </c>
      <c r="V1887" t="s">
        <v>3294</v>
      </c>
      <c r="W1887" t="s">
        <v>3296</v>
      </c>
      <c r="X1887" t="s">
        <v>3303</v>
      </c>
      <c r="Y1887" t="s">
        <v>3309</v>
      </c>
      <c r="Z1887" t="s">
        <v>3311</v>
      </c>
      <c r="AA1887" t="s">
        <v>3312</v>
      </c>
    </row>
    <row r="1888" spans="1:27" x14ac:dyDescent="0.25">
      <c r="A1888" s="1">
        <v>45526</v>
      </c>
      <c r="B1888" t="s">
        <v>63</v>
      </c>
      <c r="C1888" t="s">
        <v>126</v>
      </c>
      <c r="D1888" t="s">
        <v>3317</v>
      </c>
      <c r="E1888" s="2">
        <f t="shared" si="203"/>
        <v>6800</v>
      </c>
      <c r="F1888">
        <v>2</v>
      </c>
      <c r="G1888" s="2">
        <f t="shared" si="204"/>
        <v>13600</v>
      </c>
      <c r="H1888" t="s">
        <v>138</v>
      </c>
      <c r="I1888" t="s">
        <v>139</v>
      </c>
      <c r="J1888" t="s">
        <v>2028</v>
      </c>
      <c r="K1888" t="s">
        <v>3281</v>
      </c>
      <c r="L1888">
        <v>2</v>
      </c>
      <c r="M1888">
        <v>0</v>
      </c>
      <c r="N1888" s="2">
        <f t="shared" si="205"/>
        <v>13600</v>
      </c>
      <c r="O1888" s="2">
        <f t="shared" si="209"/>
        <v>4200</v>
      </c>
      <c r="P1888" s="2">
        <f t="shared" si="206"/>
        <v>8400</v>
      </c>
      <c r="Q1888" s="2">
        <f t="shared" si="207"/>
        <v>5200</v>
      </c>
      <c r="R1888" s="3">
        <f t="shared" si="208"/>
        <v>0.38235294117647056</v>
      </c>
      <c r="S1888" t="s">
        <v>3285</v>
      </c>
      <c r="T1888" t="s">
        <v>3289</v>
      </c>
      <c r="U1888" t="s">
        <v>3290</v>
      </c>
      <c r="V1888" t="s">
        <v>3293</v>
      </c>
      <c r="W1888" t="s">
        <v>3296</v>
      </c>
      <c r="X1888" t="s">
        <v>3303</v>
      </c>
      <c r="Y1888" t="s">
        <v>3308</v>
      </c>
      <c r="Z1888" t="s">
        <v>3310</v>
      </c>
      <c r="AA1888" t="s">
        <v>3312</v>
      </c>
    </row>
    <row r="1889" spans="1:27" x14ac:dyDescent="0.25">
      <c r="A1889" s="1">
        <v>45526</v>
      </c>
      <c r="B1889" t="s">
        <v>71</v>
      </c>
      <c r="C1889" t="s">
        <v>135</v>
      </c>
      <c r="D1889" t="s">
        <v>3321</v>
      </c>
      <c r="E1889" s="2">
        <f t="shared" si="203"/>
        <v>5800</v>
      </c>
      <c r="F1889">
        <v>1</v>
      </c>
      <c r="G1889" s="2">
        <f t="shared" si="204"/>
        <v>5800</v>
      </c>
      <c r="H1889" t="s">
        <v>137</v>
      </c>
      <c r="I1889" t="s">
        <v>140</v>
      </c>
      <c r="J1889" t="s">
        <v>2029</v>
      </c>
      <c r="K1889" t="s">
        <v>3281</v>
      </c>
      <c r="L1889">
        <v>1</v>
      </c>
      <c r="M1889">
        <v>0</v>
      </c>
      <c r="N1889" s="2">
        <f t="shared" si="205"/>
        <v>5800</v>
      </c>
      <c r="O1889" s="2">
        <f t="shared" si="209"/>
        <v>900</v>
      </c>
      <c r="P1889" s="2">
        <f t="shared" si="206"/>
        <v>900</v>
      </c>
      <c r="Q1889" s="2">
        <f t="shared" si="207"/>
        <v>4900</v>
      </c>
      <c r="R1889" s="3">
        <f t="shared" si="208"/>
        <v>0.84482758620689657</v>
      </c>
      <c r="S1889" t="s">
        <v>3285</v>
      </c>
      <c r="T1889" t="s">
        <v>3287</v>
      </c>
      <c r="U1889" t="s">
        <v>3291</v>
      </c>
      <c r="V1889" t="s">
        <v>3293</v>
      </c>
      <c r="W1889" t="s">
        <v>3296</v>
      </c>
      <c r="X1889" t="s">
        <v>3303</v>
      </c>
      <c r="Y1889" t="s">
        <v>3308</v>
      </c>
      <c r="Z1889" t="s">
        <v>3311</v>
      </c>
      <c r="AA1889" t="s">
        <v>3312</v>
      </c>
    </row>
    <row r="1890" spans="1:27" x14ac:dyDescent="0.25">
      <c r="A1890" s="1">
        <v>45526</v>
      </c>
      <c r="B1890" t="s">
        <v>23</v>
      </c>
      <c r="C1890" t="s">
        <v>131</v>
      </c>
      <c r="D1890" t="s">
        <v>3319</v>
      </c>
      <c r="E1890" s="2">
        <f t="shared" si="203"/>
        <v>1300</v>
      </c>
      <c r="F1890">
        <v>4</v>
      </c>
      <c r="G1890" s="2">
        <f t="shared" si="204"/>
        <v>5200</v>
      </c>
      <c r="H1890" t="s">
        <v>138</v>
      </c>
      <c r="I1890" t="s">
        <v>139</v>
      </c>
      <c r="J1890" t="s">
        <v>2030</v>
      </c>
      <c r="K1890" t="s">
        <v>3281</v>
      </c>
      <c r="L1890">
        <v>4</v>
      </c>
      <c r="M1890">
        <v>0</v>
      </c>
      <c r="N1890" s="2">
        <f t="shared" si="205"/>
        <v>5200</v>
      </c>
      <c r="O1890" s="2">
        <f t="shared" si="209"/>
        <v>3500</v>
      </c>
      <c r="P1890" s="2">
        <f t="shared" si="206"/>
        <v>14000</v>
      </c>
      <c r="Q1890" s="2">
        <f t="shared" si="207"/>
        <v>-8800</v>
      </c>
      <c r="R1890" s="3">
        <f t="shared" si="208"/>
        <v>-1.6923076923076923</v>
      </c>
      <c r="S1890" t="s">
        <v>3284</v>
      </c>
      <c r="T1890" t="s">
        <v>3287</v>
      </c>
      <c r="U1890" t="s">
        <v>3291</v>
      </c>
      <c r="V1890" t="s">
        <v>3292</v>
      </c>
      <c r="W1890" t="s">
        <v>3296</v>
      </c>
      <c r="X1890" t="s">
        <v>3303</v>
      </c>
      <c r="Y1890" t="s">
        <v>3308</v>
      </c>
      <c r="Z1890" t="s">
        <v>3310</v>
      </c>
      <c r="AA1890" t="s">
        <v>3312</v>
      </c>
    </row>
    <row r="1891" spans="1:27" x14ac:dyDescent="0.25">
      <c r="A1891" s="1">
        <v>45526</v>
      </c>
      <c r="B1891" t="s">
        <v>101</v>
      </c>
      <c r="C1891" t="s">
        <v>132</v>
      </c>
      <c r="D1891" t="s">
        <v>3318</v>
      </c>
      <c r="E1891" s="2">
        <f t="shared" si="203"/>
        <v>4800</v>
      </c>
      <c r="F1891">
        <v>2</v>
      </c>
      <c r="G1891" s="2">
        <f t="shared" si="204"/>
        <v>9600</v>
      </c>
      <c r="H1891" t="s">
        <v>138</v>
      </c>
      <c r="I1891" t="s">
        <v>141</v>
      </c>
      <c r="J1891" t="s">
        <v>2031</v>
      </c>
      <c r="K1891" t="s">
        <v>3281</v>
      </c>
      <c r="L1891">
        <v>2</v>
      </c>
      <c r="M1891">
        <v>0</v>
      </c>
      <c r="N1891" s="2">
        <f t="shared" si="205"/>
        <v>9600</v>
      </c>
      <c r="O1891" s="2">
        <f t="shared" si="209"/>
        <v>1300</v>
      </c>
      <c r="P1891" s="2">
        <f t="shared" si="206"/>
        <v>2600</v>
      </c>
      <c r="Q1891" s="2">
        <f t="shared" si="207"/>
        <v>7000</v>
      </c>
      <c r="R1891" s="3">
        <f t="shared" si="208"/>
        <v>0.72916666666666663</v>
      </c>
      <c r="S1891" t="s">
        <v>3284</v>
      </c>
      <c r="T1891" t="s">
        <v>3288</v>
      </c>
      <c r="U1891" t="s">
        <v>3290</v>
      </c>
      <c r="V1891" t="s">
        <v>3294</v>
      </c>
      <c r="W1891" t="s">
        <v>3296</v>
      </c>
      <c r="X1891" t="s">
        <v>3303</v>
      </c>
      <c r="Y1891" t="s">
        <v>3307</v>
      </c>
      <c r="Z1891" t="s">
        <v>3311</v>
      </c>
      <c r="AA1891" t="s">
        <v>3315</v>
      </c>
    </row>
    <row r="1892" spans="1:27" x14ac:dyDescent="0.25">
      <c r="A1892" s="1">
        <v>45526</v>
      </c>
      <c r="B1892" t="s">
        <v>30</v>
      </c>
      <c r="C1892" t="s">
        <v>123</v>
      </c>
      <c r="D1892" t="s">
        <v>3327</v>
      </c>
      <c r="E1892" s="2">
        <f t="shared" si="203"/>
        <v>2800</v>
      </c>
      <c r="F1892">
        <v>4</v>
      </c>
      <c r="G1892" s="2">
        <f t="shared" si="204"/>
        <v>11200</v>
      </c>
      <c r="H1892" t="s">
        <v>136</v>
      </c>
      <c r="I1892" t="s">
        <v>141</v>
      </c>
      <c r="J1892" t="s">
        <v>2032</v>
      </c>
      <c r="K1892" t="s">
        <v>3282</v>
      </c>
      <c r="L1892">
        <v>4</v>
      </c>
      <c r="M1892">
        <v>0</v>
      </c>
      <c r="N1892" s="2">
        <f t="shared" si="205"/>
        <v>11200</v>
      </c>
      <c r="O1892" s="2">
        <f t="shared" si="209"/>
        <v>4200</v>
      </c>
      <c r="P1892" s="2">
        <f t="shared" si="206"/>
        <v>16800</v>
      </c>
      <c r="Q1892" s="2">
        <f t="shared" si="207"/>
        <v>-5600</v>
      </c>
      <c r="R1892" s="3">
        <f t="shared" si="208"/>
        <v>-0.5</v>
      </c>
      <c r="S1892" t="s">
        <v>3286</v>
      </c>
      <c r="T1892" t="s">
        <v>3287</v>
      </c>
      <c r="U1892" t="s">
        <v>3291</v>
      </c>
      <c r="V1892" t="s">
        <v>3293</v>
      </c>
      <c r="W1892" t="s">
        <v>3296</v>
      </c>
      <c r="X1892" t="s">
        <v>3303</v>
      </c>
      <c r="Y1892" t="s">
        <v>3309</v>
      </c>
      <c r="Z1892" t="s">
        <v>3311</v>
      </c>
      <c r="AA1892" t="s">
        <v>3315</v>
      </c>
    </row>
    <row r="1893" spans="1:27" x14ac:dyDescent="0.25">
      <c r="A1893" s="1">
        <v>45526</v>
      </c>
      <c r="B1893" t="s">
        <v>46</v>
      </c>
      <c r="C1893" t="s">
        <v>128</v>
      </c>
      <c r="D1893" t="s">
        <v>3321</v>
      </c>
      <c r="E1893" s="2">
        <f t="shared" si="203"/>
        <v>5800</v>
      </c>
      <c r="F1893">
        <v>2</v>
      </c>
      <c r="G1893" s="2">
        <f t="shared" si="204"/>
        <v>11600</v>
      </c>
      <c r="H1893" t="s">
        <v>136</v>
      </c>
      <c r="I1893" t="s">
        <v>141</v>
      </c>
      <c r="J1893" t="s">
        <v>2033</v>
      </c>
      <c r="K1893" t="s">
        <v>3283</v>
      </c>
      <c r="L1893">
        <v>2</v>
      </c>
      <c r="M1893">
        <v>0</v>
      </c>
      <c r="N1893" s="2">
        <f t="shared" si="205"/>
        <v>11600</v>
      </c>
      <c r="O1893" s="2">
        <f t="shared" si="209"/>
        <v>400</v>
      </c>
      <c r="P1893" s="2">
        <f t="shared" si="206"/>
        <v>800</v>
      </c>
      <c r="Q1893" s="2">
        <f t="shared" si="207"/>
        <v>10800</v>
      </c>
      <c r="R1893" s="3">
        <f t="shared" si="208"/>
        <v>0.93103448275862066</v>
      </c>
      <c r="S1893" t="s">
        <v>3286</v>
      </c>
      <c r="T1893" t="s">
        <v>3289</v>
      </c>
      <c r="U1893" t="s">
        <v>3290</v>
      </c>
      <c r="V1893" t="s">
        <v>3293</v>
      </c>
      <c r="W1893" t="s">
        <v>3296</v>
      </c>
      <c r="X1893" t="s">
        <v>3303</v>
      </c>
      <c r="Y1893" t="s">
        <v>3308</v>
      </c>
      <c r="Z1893" t="s">
        <v>3311</v>
      </c>
      <c r="AA1893" t="s">
        <v>3314</v>
      </c>
    </row>
    <row r="1894" spans="1:27" x14ac:dyDescent="0.25">
      <c r="A1894" s="1">
        <v>45526</v>
      </c>
      <c r="B1894" t="s">
        <v>82</v>
      </c>
      <c r="C1894" t="s">
        <v>123</v>
      </c>
      <c r="D1894" t="s">
        <v>3329</v>
      </c>
      <c r="E1894" s="2">
        <f t="shared" si="203"/>
        <v>800</v>
      </c>
      <c r="F1894">
        <v>2</v>
      </c>
      <c r="G1894" s="2">
        <f t="shared" si="204"/>
        <v>1600</v>
      </c>
      <c r="H1894" t="s">
        <v>136</v>
      </c>
      <c r="I1894" t="s">
        <v>141</v>
      </c>
      <c r="J1894" t="s">
        <v>2034</v>
      </c>
      <c r="K1894" t="s">
        <v>3282</v>
      </c>
      <c r="L1894">
        <v>2</v>
      </c>
      <c r="M1894">
        <v>0</v>
      </c>
      <c r="N1894" s="2">
        <f t="shared" si="205"/>
        <v>1600</v>
      </c>
      <c r="O1894" s="2">
        <f t="shared" si="209"/>
        <v>4200</v>
      </c>
      <c r="P1894" s="2">
        <f t="shared" si="206"/>
        <v>8400</v>
      </c>
      <c r="Q1894" s="2">
        <f t="shared" si="207"/>
        <v>-6800</v>
      </c>
      <c r="R1894" s="3">
        <f t="shared" si="208"/>
        <v>-4.25</v>
      </c>
      <c r="S1894" t="s">
        <v>3286</v>
      </c>
      <c r="T1894" t="s">
        <v>3288</v>
      </c>
      <c r="U1894" t="s">
        <v>3291</v>
      </c>
      <c r="V1894" t="s">
        <v>3292</v>
      </c>
      <c r="W1894" t="s">
        <v>3296</v>
      </c>
      <c r="X1894" t="s">
        <v>3303</v>
      </c>
      <c r="Y1894" t="s">
        <v>3309</v>
      </c>
      <c r="Z1894" t="s">
        <v>3311</v>
      </c>
      <c r="AA1894" t="s">
        <v>3314</v>
      </c>
    </row>
    <row r="1895" spans="1:27" x14ac:dyDescent="0.25">
      <c r="A1895" s="1">
        <v>45526</v>
      </c>
      <c r="B1895" t="s">
        <v>98</v>
      </c>
      <c r="C1895" t="s">
        <v>134</v>
      </c>
      <c r="D1895" t="s">
        <v>3321</v>
      </c>
      <c r="E1895" s="2">
        <f t="shared" si="203"/>
        <v>5800</v>
      </c>
      <c r="F1895">
        <v>2</v>
      </c>
      <c r="G1895" s="2">
        <f t="shared" si="204"/>
        <v>11600</v>
      </c>
      <c r="H1895" t="s">
        <v>138</v>
      </c>
      <c r="I1895" t="s">
        <v>141</v>
      </c>
      <c r="J1895" t="s">
        <v>2035</v>
      </c>
      <c r="K1895" t="s">
        <v>3281</v>
      </c>
      <c r="L1895">
        <v>2</v>
      </c>
      <c r="M1895">
        <v>0</v>
      </c>
      <c r="N1895" s="2">
        <f t="shared" si="205"/>
        <v>11600</v>
      </c>
      <c r="O1895" s="2">
        <f t="shared" si="209"/>
        <v>2600</v>
      </c>
      <c r="P1895" s="2">
        <f t="shared" si="206"/>
        <v>5200</v>
      </c>
      <c r="Q1895" s="2">
        <f t="shared" si="207"/>
        <v>6400</v>
      </c>
      <c r="R1895" s="3">
        <f t="shared" si="208"/>
        <v>0.55172413793103448</v>
      </c>
      <c r="S1895" t="s">
        <v>3286</v>
      </c>
      <c r="T1895" t="s">
        <v>3287</v>
      </c>
      <c r="U1895" t="s">
        <v>3290</v>
      </c>
      <c r="V1895" t="s">
        <v>3294</v>
      </c>
      <c r="W1895" t="s">
        <v>3296</v>
      </c>
      <c r="X1895" t="s">
        <v>3303</v>
      </c>
      <c r="Y1895" t="s">
        <v>3307</v>
      </c>
      <c r="Z1895" t="s">
        <v>3311</v>
      </c>
      <c r="AA1895" t="s">
        <v>3314</v>
      </c>
    </row>
    <row r="1896" spans="1:27" x14ac:dyDescent="0.25">
      <c r="A1896" s="1">
        <v>45527</v>
      </c>
      <c r="B1896" t="s">
        <v>22</v>
      </c>
      <c r="C1896" t="s">
        <v>135</v>
      </c>
      <c r="D1896" t="s">
        <v>3322</v>
      </c>
      <c r="E1896" s="2">
        <f t="shared" si="203"/>
        <v>3800</v>
      </c>
      <c r="F1896">
        <v>4</v>
      </c>
      <c r="G1896" s="2">
        <f t="shared" si="204"/>
        <v>15200</v>
      </c>
      <c r="H1896" t="s">
        <v>138</v>
      </c>
      <c r="I1896" t="s">
        <v>140</v>
      </c>
      <c r="J1896" t="s">
        <v>2036</v>
      </c>
      <c r="K1896" t="s">
        <v>3281</v>
      </c>
      <c r="L1896">
        <v>4</v>
      </c>
      <c r="M1896">
        <v>0</v>
      </c>
      <c r="N1896" s="2">
        <f t="shared" si="205"/>
        <v>15200</v>
      </c>
      <c r="O1896" s="2">
        <f t="shared" si="209"/>
        <v>900</v>
      </c>
      <c r="P1896" s="2">
        <f t="shared" si="206"/>
        <v>3600</v>
      </c>
      <c r="Q1896" s="2">
        <f t="shared" si="207"/>
        <v>11600</v>
      </c>
      <c r="R1896" s="3">
        <f t="shared" si="208"/>
        <v>0.76315789473684215</v>
      </c>
      <c r="S1896" t="s">
        <v>3285</v>
      </c>
      <c r="T1896" t="s">
        <v>3289</v>
      </c>
      <c r="U1896" t="s">
        <v>3290</v>
      </c>
      <c r="V1896" t="s">
        <v>3293</v>
      </c>
      <c r="W1896" t="s">
        <v>3296</v>
      </c>
      <c r="X1896" t="s">
        <v>3304</v>
      </c>
      <c r="Y1896" t="s">
        <v>3309</v>
      </c>
      <c r="Z1896" t="s">
        <v>3311</v>
      </c>
      <c r="AA1896" t="s">
        <v>3312</v>
      </c>
    </row>
    <row r="1897" spans="1:27" x14ac:dyDescent="0.25">
      <c r="A1897" s="1">
        <v>45527</v>
      </c>
      <c r="B1897" t="s">
        <v>55</v>
      </c>
      <c r="C1897" t="s">
        <v>130</v>
      </c>
      <c r="D1897" t="s">
        <v>3319</v>
      </c>
      <c r="E1897" s="2">
        <f t="shared" si="203"/>
        <v>1300</v>
      </c>
      <c r="F1897">
        <v>4</v>
      </c>
      <c r="G1897" s="2">
        <f t="shared" si="204"/>
        <v>5200</v>
      </c>
      <c r="H1897" t="s">
        <v>136</v>
      </c>
      <c r="I1897" t="s">
        <v>141</v>
      </c>
      <c r="J1897" t="s">
        <v>2037</v>
      </c>
      <c r="K1897" t="s">
        <v>3281</v>
      </c>
      <c r="L1897">
        <v>4</v>
      </c>
      <c r="M1897">
        <v>0</v>
      </c>
      <c r="N1897" s="2">
        <f t="shared" si="205"/>
        <v>5200</v>
      </c>
      <c r="O1897" s="2">
        <f t="shared" si="209"/>
        <v>4200</v>
      </c>
      <c r="P1897" s="2">
        <f t="shared" si="206"/>
        <v>16800</v>
      </c>
      <c r="Q1897" s="2">
        <f t="shared" si="207"/>
        <v>-11600</v>
      </c>
      <c r="R1897" s="3">
        <f t="shared" si="208"/>
        <v>-2.2307692307692308</v>
      </c>
      <c r="S1897" t="s">
        <v>3284</v>
      </c>
      <c r="T1897" t="s">
        <v>3287</v>
      </c>
      <c r="U1897" t="s">
        <v>3291</v>
      </c>
      <c r="V1897" t="s">
        <v>3294</v>
      </c>
      <c r="W1897" t="s">
        <v>3296</v>
      </c>
      <c r="X1897" t="s">
        <v>3304</v>
      </c>
      <c r="Y1897" t="s">
        <v>3309</v>
      </c>
      <c r="Z1897" t="s">
        <v>3311</v>
      </c>
      <c r="AA1897" t="s">
        <v>3315</v>
      </c>
    </row>
    <row r="1898" spans="1:27" x14ac:dyDescent="0.25">
      <c r="A1898" s="1">
        <v>45527</v>
      </c>
      <c r="B1898" t="s">
        <v>99</v>
      </c>
      <c r="C1898" t="s">
        <v>133</v>
      </c>
      <c r="D1898" t="s">
        <v>3321</v>
      </c>
      <c r="E1898" s="2">
        <f t="shared" si="203"/>
        <v>5800</v>
      </c>
      <c r="F1898">
        <v>3</v>
      </c>
      <c r="G1898" s="2">
        <f t="shared" si="204"/>
        <v>17400</v>
      </c>
      <c r="H1898" t="s">
        <v>138</v>
      </c>
      <c r="I1898" t="s">
        <v>140</v>
      </c>
      <c r="J1898" t="s">
        <v>2038</v>
      </c>
      <c r="K1898" t="s">
        <v>3281</v>
      </c>
      <c r="L1898">
        <v>3</v>
      </c>
      <c r="M1898">
        <v>0</v>
      </c>
      <c r="N1898" s="2">
        <f t="shared" si="205"/>
        <v>17400</v>
      </c>
      <c r="O1898" s="2">
        <f t="shared" si="209"/>
        <v>4200</v>
      </c>
      <c r="P1898" s="2">
        <f t="shared" si="206"/>
        <v>12600</v>
      </c>
      <c r="Q1898" s="2">
        <f t="shared" si="207"/>
        <v>4800</v>
      </c>
      <c r="R1898" s="3">
        <f t="shared" si="208"/>
        <v>0.27586206896551724</v>
      </c>
      <c r="S1898" t="s">
        <v>3285</v>
      </c>
      <c r="T1898" t="s">
        <v>3288</v>
      </c>
      <c r="U1898" t="s">
        <v>3291</v>
      </c>
      <c r="V1898" t="s">
        <v>3295</v>
      </c>
      <c r="W1898" t="s">
        <v>3296</v>
      </c>
      <c r="X1898" t="s">
        <v>3304</v>
      </c>
      <c r="Y1898" t="s">
        <v>3307</v>
      </c>
      <c r="Z1898" t="s">
        <v>3310</v>
      </c>
      <c r="AA1898" t="s">
        <v>3314</v>
      </c>
    </row>
    <row r="1899" spans="1:27" x14ac:dyDescent="0.25">
      <c r="A1899" s="1">
        <v>45527</v>
      </c>
      <c r="B1899" t="s">
        <v>58</v>
      </c>
      <c r="C1899" t="s">
        <v>132</v>
      </c>
      <c r="D1899" t="s">
        <v>3321</v>
      </c>
      <c r="E1899" s="2">
        <f t="shared" si="203"/>
        <v>5800</v>
      </c>
      <c r="F1899">
        <v>4</v>
      </c>
      <c r="G1899" s="2">
        <f t="shared" si="204"/>
        <v>23200</v>
      </c>
      <c r="H1899" t="s">
        <v>138</v>
      </c>
      <c r="I1899" t="s">
        <v>140</v>
      </c>
      <c r="J1899" t="s">
        <v>2039</v>
      </c>
      <c r="K1899" t="s">
        <v>3281</v>
      </c>
      <c r="L1899">
        <v>4</v>
      </c>
      <c r="M1899">
        <v>0</v>
      </c>
      <c r="N1899" s="2">
        <f t="shared" si="205"/>
        <v>23200</v>
      </c>
      <c r="O1899" s="2">
        <f t="shared" si="209"/>
        <v>5000</v>
      </c>
      <c r="P1899" s="2">
        <f t="shared" si="206"/>
        <v>20000</v>
      </c>
      <c r="Q1899" s="2">
        <f t="shared" si="207"/>
        <v>3200</v>
      </c>
      <c r="R1899" s="3">
        <f t="shared" si="208"/>
        <v>0.13793103448275862</v>
      </c>
      <c r="S1899" t="s">
        <v>3284</v>
      </c>
      <c r="T1899" t="s">
        <v>3289</v>
      </c>
      <c r="U1899" t="s">
        <v>3290</v>
      </c>
      <c r="V1899" t="s">
        <v>3294</v>
      </c>
      <c r="W1899" t="s">
        <v>3296</v>
      </c>
      <c r="X1899" t="s">
        <v>3304</v>
      </c>
      <c r="Y1899" t="s">
        <v>3307</v>
      </c>
      <c r="Z1899" t="s">
        <v>3310</v>
      </c>
      <c r="AA1899" t="s">
        <v>3313</v>
      </c>
    </row>
    <row r="1900" spans="1:27" x14ac:dyDescent="0.25">
      <c r="A1900" s="1">
        <v>45527</v>
      </c>
      <c r="B1900" t="s">
        <v>90</v>
      </c>
      <c r="C1900" t="s">
        <v>135</v>
      </c>
      <c r="D1900" t="s">
        <v>3317</v>
      </c>
      <c r="E1900" s="2">
        <f t="shared" si="203"/>
        <v>6800</v>
      </c>
      <c r="F1900">
        <v>3</v>
      </c>
      <c r="G1900" s="2">
        <f t="shared" si="204"/>
        <v>20400</v>
      </c>
      <c r="H1900" t="s">
        <v>136</v>
      </c>
      <c r="I1900" t="s">
        <v>140</v>
      </c>
      <c r="J1900" t="s">
        <v>2040</v>
      </c>
      <c r="K1900" t="s">
        <v>3281</v>
      </c>
      <c r="L1900">
        <v>3</v>
      </c>
      <c r="M1900">
        <v>0</v>
      </c>
      <c r="N1900" s="2">
        <f t="shared" si="205"/>
        <v>20400</v>
      </c>
      <c r="O1900" s="2">
        <f t="shared" si="209"/>
        <v>900</v>
      </c>
      <c r="P1900" s="2">
        <f t="shared" si="206"/>
        <v>2700</v>
      </c>
      <c r="Q1900" s="2">
        <f t="shared" si="207"/>
        <v>17700</v>
      </c>
      <c r="R1900" s="3">
        <f t="shared" si="208"/>
        <v>0.86764705882352944</v>
      </c>
      <c r="S1900" t="s">
        <v>3285</v>
      </c>
      <c r="T1900" t="s">
        <v>3287</v>
      </c>
      <c r="U1900" t="s">
        <v>3291</v>
      </c>
      <c r="V1900" t="s">
        <v>3292</v>
      </c>
      <c r="W1900" t="s">
        <v>3296</v>
      </c>
      <c r="X1900" t="s">
        <v>3304</v>
      </c>
      <c r="Y1900" t="s">
        <v>3308</v>
      </c>
      <c r="Z1900" t="s">
        <v>3311</v>
      </c>
      <c r="AA1900" t="s">
        <v>3314</v>
      </c>
    </row>
    <row r="1901" spans="1:27" x14ac:dyDescent="0.25">
      <c r="A1901" s="1">
        <v>45527</v>
      </c>
      <c r="B1901" t="s">
        <v>91</v>
      </c>
      <c r="C1901" t="s">
        <v>122</v>
      </c>
      <c r="D1901" t="s">
        <v>3319</v>
      </c>
      <c r="E1901" s="2">
        <f t="shared" si="203"/>
        <v>1300</v>
      </c>
      <c r="F1901">
        <v>1</v>
      </c>
      <c r="G1901" s="2">
        <f t="shared" si="204"/>
        <v>1300</v>
      </c>
      <c r="H1901" t="s">
        <v>136</v>
      </c>
      <c r="I1901" t="s">
        <v>141</v>
      </c>
      <c r="J1901" t="s">
        <v>2041</v>
      </c>
      <c r="K1901" t="s">
        <v>3281</v>
      </c>
      <c r="L1901">
        <v>1</v>
      </c>
      <c r="M1901">
        <v>50</v>
      </c>
      <c r="N1901" s="2">
        <f t="shared" si="205"/>
        <v>1250</v>
      </c>
      <c r="O1901" s="2">
        <f t="shared" si="209"/>
        <v>900</v>
      </c>
      <c r="P1901" s="2">
        <f t="shared" si="206"/>
        <v>900</v>
      </c>
      <c r="Q1901" s="2">
        <f t="shared" si="207"/>
        <v>350</v>
      </c>
      <c r="R1901" s="3">
        <f t="shared" si="208"/>
        <v>0.28000000000000003</v>
      </c>
      <c r="S1901" t="s">
        <v>3286</v>
      </c>
      <c r="T1901" t="s">
        <v>3288</v>
      </c>
      <c r="U1901" t="s">
        <v>3290</v>
      </c>
      <c r="V1901" t="s">
        <v>3292</v>
      </c>
      <c r="W1901" t="s">
        <v>3296</v>
      </c>
      <c r="X1901" t="s">
        <v>3304</v>
      </c>
      <c r="Y1901" t="s">
        <v>3308</v>
      </c>
      <c r="Z1901" t="s">
        <v>3311</v>
      </c>
      <c r="AA1901" t="s">
        <v>3313</v>
      </c>
    </row>
    <row r="1902" spans="1:27" x14ac:dyDescent="0.25">
      <c r="A1902" s="1">
        <v>45528</v>
      </c>
      <c r="B1902" t="s">
        <v>58</v>
      </c>
      <c r="C1902" t="s">
        <v>135</v>
      </c>
      <c r="D1902" t="s">
        <v>3319</v>
      </c>
      <c r="E1902" s="2">
        <f t="shared" si="203"/>
        <v>1300</v>
      </c>
      <c r="F1902">
        <v>5</v>
      </c>
      <c r="G1902" s="2">
        <f t="shared" si="204"/>
        <v>6500</v>
      </c>
      <c r="H1902" t="s">
        <v>137</v>
      </c>
      <c r="I1902" t="s">
        <v>139</v>
      </c>
      <c r="J1902" t="s">
        <v>2042</v>
      </c>
      <c r="K1902" t="s">
        <v>3281</v>
      </c>
      <c r="L1902">
        <v>5</v>
      </c>
      <c r="M1902">
        <v>0</v>
      </c>
      <c r="N1902" s="2">
        <f t="shared" si="205"/>
        <v>6500</v>
      </c>
      <c r="O1902" s="2">
        <f t="shared" si="209"/>
        <v>5000</v>
      </c>
      <c r="P1902" s="2">
        <f t="shared" si="206"/>
        <v>25000</v>
      </c>
      <c r="Q1902" s="2">
        <f t="shared" si="207"/>
        <v>-18500</v>
      </c>
      <c r="R1902" s="3">
        <f t="shared" si="208"/>
        <v>-2.8461538461538463</v>
      </c>
      <c r="S1902" t="s">
        <v>3285</v>
      </c>
      <c r="T1902" t="s">
        <v>3288</v>
      </c>
      <c r="U1902" t="s">
        <v>3291</v>
      </c>
      <c r="V1902" t="s">
        <v>3294</v>
      </c>
      <c r="W1902" t="s">
        <v>3296</v>
      </c>
      <c r="X1902" t="s">
        <v>3305</v>
      </c>
      <c r="Y1902" t="s">
        <v>3308</v>
      </c>
      <c r="Z1902" t="s">
        <v>3311</v>
      </c>
      <c r="AA1902" t="s">
        <v>3312</v>
      </c>
    </row>
    <row r="1903" spans="1:27" x14ac:dyDescent="0.25">
      <c r="A1903" s="1">
        <v>45528</v>
      </c>
      <c r="B1903" t="s">
        <v>51</v>
      </c>
      <c r="C1903" t="s">
        <v>122</v>
      </c>
      <c r="D1903" t="s">
        <v>3317</v>
      </c>
      <c r="E1903" s="2">
        <f t="shared" si="203"/>
        <v>6800</v>
      </c>
      <c r="F1903">
        <v>3</v>
      </c>
      <c r="G1903" s="2">
        <f t="shared" si="204"/>
        <v>20400</v>
      </c>
      <c r="H1903" t="s">
        <v>137</v>
      </c>
      <c r="I1903" t="s">
        <v>141</v>
      </c>
      <c r="J1903" t="s">
        <v>2043</v>
      </c>
      <c r="K1903" t="s">
        <v>3281</v>
      </c>
      <c r="L1903">
        <v>3</v>
      </c>
      <c r="M1903">
        <v>0</v>
      </c>
      <c r="N1903" s="2">
        <f t="shared" si="205"/>
        <v>20400</v>
      </c>
      <c r="O1903" s="2">
        <f t="shared" si="209"/>
        <v>900</v>
      </c>
      <c r="P1903" s="2">
        <f t="shared" si="206"/>
        <v>2700</v>
      </c>
      <c r="Q1903" s="2">
        <f t="shared" si="207"/>
        <v>17700</v>
      </c>
      <c r="R1903" s="3">
        <f t="shared" si="208"/>
        <v>0.86764705882352944</v>
      </c>
      <c r="S1903" t="s">
        <v>3286</v>
      </c>
      <c r="T1903" t="s">
        <v>3288</v>
      </c>
      <c r="U1903" t="s">
        <v>3290</v>
      </c>
      <c r="V1903" t="s">
        <v>3295</v>
      </c>
      <c r="W1903" t="s">
        <v>3296</v>
      </c>
      <c r="X1903" t="s">
        <v>3305</v>
      </c>
      <c r="Y1903" t="s">
        <v>3307</v>
      </c>
      <c r="Z1903" t="s">
        <v>3310</v>
      </c>
      <c r="AA1903" t="s">
        <v>3314</v>
      </c>
    </row>
    <row r="1904" spans="1:27" x14ac:dyDescent="0.25">
      <c r="A1904" s="1">
        <v>45528</v>
      </c>
      <c r="B1904" t="s">
        <v>60</v>
      </c>
      <c r="C1904" t="s">
        <v>126</v>
      </c>
      <c r="D1904" t="s">
        <v>3319</v>
      </c>
      <c r="E1904" s="2">
        <f t="shared" si="203"/>
        <v>1300</v>
      </c>
      <c r="F1904">
        <v>4</v>
      </c>
      <c r="G1904" s="2">
        <f t="shared" si="204"/>
        <v>5200</v>
      </c>
      <c r="H1904" t="s">
        <v>138</v>
      </c>
      <c r="I1904" t="s">
        <v>139</v>
      </c>
      <c r="J1904" t="s">
        <v>2044</v>
      </c>
      <c r="K1904" t="s">
        <v>3281</v>
      </c>
      <c r="L1904">
        <v>4</v>
      </c>
      <c r="M1904">
        <v>0</v>
      </c>
      <c r="N1904" s="2">
        <f t="shared" si="205"/>
        <v>5200</v>
      </c>
      <c r="O1904" s="2">
        <f t="shared" si="209"/>
        <v>3500</v>
      </c>
      <c r="P1904" s="2">
        <f t="shared" si="206"/>
        <v>14000</v>
      </c>
      <c r="Q1904" s="2">
        <f t="shared" si="207"/>
        <v>-8800</v>
      </c>
      <c r="R1904" s="3">
        <f t="shared" si="208"/>
        <v>-1.6923076923076923</v>
      </c>
      <c r="S1904" t="s">
        <v>3286</v>
      </c>
      <c r="T1904" t="s">
        <v>3289</v>
      </c>
      <c r="U1904" t="s">
        <v>3291</v>
      </c>
      <c r="V1904" t="s">
        <v>3292</v>
      </c>
      <c r="W1904" t="s">
        <v>3296</v>
      </c>
      <c r="X1904" t="s">
        <v>3305</v>
      </c>
      <c r="Y1904" t="s">
        <v>3309</v>
      </c>
      <c r="Z1904" t="s">
        <v>3311</v>
      </c>
      <c r="AA1904" t="s">
        <v>3314</v>
      </c>
    </row>
    <row r="1905" spans="1:27" x14ac:dyDescent="0.25">
      <c r="A1905" s="1">
        <v>45528</v>
      </c>
      <c r="B1905" t="s">
        <v>67</v>
      </c>
      <c r="C1905" t="s">
        <v>125</v>
      </c>
      <c r="D1905" t="s">
        <v>3318</v>
      </c>
      <c r="E1905" s="2">
        <f t="shared" si="203"/>
        <v>4800</v>
      </c>
      <c r="F1905">
        <v>1</v>
      </c>
      <c r="G1905" s="2">
        <f t="shared" si="204"/>
        <v>4800</v>
      </c>
      <c r="H1905" t="s">
        <v>136</v>
      </c>
      <c r="I1905" t="s">
        <v>141</v>
      </c>
      <c r="J1905" t="s">
        <v>2045</v>
      </c>
      <c r="K1905" t="s">
        <v>3281</v>
      </c>
      <c r="L1905">
        <v>1</v>
      </c>
      <c r="M1905">
        <v>0</v>
      </c>
      <c r="N1905" s="2">
        <f t="shared" si="205"/>
        <v>4800</v>
      </c>
      <c r="O1905" s="2">
        <f t="shared" si="209"/>
        <v>3500</v>
      </c>
      <c r="P1905" s="2">
        <f t="shared" si="206"/>
        <v>3500</v>
      </c>
      <c r="Q1905" s="2">
        <f t="shared" si="207"/>
        <v>1300</v>
      </c>
      <c r="R1905" s="3">
        <f t="shared" si="208"/>
        <v>0.27083333333333331</v>
      </c>
      <c r="S1905" t="s">
        <v>3284</v>
      </c>
      <c r="T1905" t="s">
        <v>3287</v>
      </c>
      <c r="U1905" t="s">
        <v>3291</v>
      </c>
      <c r="V1905" t="s">
        <v>3295</v>
      </c>
      <c r="W1905" t="s">
        <v>3296</v>
      </c>
      <c r="X1905" t="s">
        <v>3305</v>
      </c>
      <c r="Y1905" t="s">
        <v>3307</v>
      </c>
      <c r="Z1905" t="s">
        <v>3311</v>
      </c>
      <c r="AA1905" t="s">
        <v>3315</v>
      </c>
    </row>
    <row r="1906" spans="1:27" x14ac:dyDescent="0.25">
      <c r="A1906" s="1">
        <v>45528</v>
      </c>
      <c r="B1906" t="s">
        <v>45</v>
      </c>
      <c r="C1906" t="s">
        <v>133</v>
      </c>
      <c r="D1906" t="s">
        <v>3318</v>
      </c>
      <c r="E1906" s="2">
        <f t="shared" si="203"/>
        <v>4800</v>
      </c>
      <c r="F1906">
        <v>5</v>
      </c>
      <c r="G1906" s="2">
        <f t="shared" si="204"/>
        <v>24000</v>
      </c>
      <c r="H1906" t="s">
        <v>138</v>
      </c>
      <c r="I1906" t="s">
        <v>141</v>
      </c>
      <c r="J1906" t="s">
        <v>2046</v>
      </c>
      <c r="K1906" t="s">
        <v>3281</v>
      </c>
      <c r="L1906">
        <v>5</v>
      </c>
      <c r="M1906">
        <v>0</v>
      </c>
      <c r="N1906" s="2">
        <f t="shared" si="205"/>
        <v>24000</v>
      </c>
      <c r="O1906" s="2">
        <f t="shared" si="209"/>
        <v>900</v>
      </c>
      <c r="P1906" s="2">
        <f t="shared" si="206"/>
        <v>4500</v>
      </c>
      <c r="Q1906" s="2">
        <f t="shared" si="207"/>
        <v>19500</v>
      </c>
      <c r="R1906" s="3">
        <f t="shared" si="208"/>
        <v>0.8125</v>
      </c>
      <c r="S1906" t="s">
        <v>3284</v>
      </c>
      <c r="T1906" t="s">
        <v>3288</v>
      </c>
      <c r="U1906" t="s">
        <v>3290</v>
      </c>
      <c r="V1906" t="s">
        <v>3294</v>
      </c>
      <c r="W1906" t="s">
        <v>3296</v>
      </c>
      <c r="X1906" t="s">
        <v>3305</v>
      </c>
      <c r="Y1906" t="s">
        <v>3309</v>
      </c>
      <c r="Z1906" t="s">
        <v>3310</v>
      </c>
      <c r="AA1906" t="s">
        <v>3313</v>
      </c>
    </row>
    <row r="1907" spans="1:27" x14ac:dyDescent="0.25">
      <c r="A1907" s="1">
        <v>45528</v>
      </c>
      <c r="B1907" t="s">
        <v>103</v>
      </c>
      <c r="C1907" t="s">
        <v>133</v>
      </c>
      <c r="D1907" t="s">
        <v>3319</v>
      </c>
      <c r="E1907" s="2">
        <f t="shared" si="203"/>
        <v>1300</v>
      </c>
      <c r="F1907">
        <v>1</v>
      </c>
      <c r="G1907" s="2">
        <f t="shared" si="204"/>
        <v>1300</v>
      </c>
      <c r="H1907" t="s">
        <v>137</v>
      </c>
      <c r="I1907" t="s">
        <v>140</v>
      </c>
      <c r="J1907" t="s">
        <v>2047</v>
      </c>
      <c r="K1907" t="s">
        <v>3281</v>
      </c>
      <c r="L1907">
        <v>1</v>
      </c>
      <c r="M1907">
        <v>0</v>
      </c>
      <c r="N1907" s="2">
        <f t="shared" si="205"/>
        <v>1300</v>
      </c>
      <c r="O1907" s="2">
        <f t="shared" si="209"/>
        <v>4200</v>
      </c>
      <c r="P1907" s="2">
        <f t="shared" si="206"/>
        <v>4200</v>
      </c>
      <c r="Q1907" s="2">
        <f t="shared" si="207"/>
        <v>-2900</v>
      </c>
      <c r="R1907" s="3">
        <f t="shared" si="208"/>
        <v>-2.2307692307692308</v>
      </c>
      <c r="S1907" t="s">
        <v>3285</v>
      </c>
      <c r="T1907" t="s">
        <v>3287</v>
      </c>
      <c r="U1907" t="s">
        <v>3290</v>
      </c>
      <c r="V1907" t="s">
        <v>3292</v>
      </c>
      <c r="W1907" t="s">
        <v>3296</v>
      </c>
      <c r="X1907" t="s">
        <v>3305</v>
      </c>
      <c r="Y1907" t="s">
        <v>3308</v>
      </c>
      <c r="Z1907" t="s">
        <v>3310</v>
      </c>
      <c r="AA1907" t="s">
        <v>3312</v>
      </c>
    </row>
    <row r="1908" spans="1:27" x14ac:dyDescent="0.25">
      <c r="A1908" s="1">
        <v>45528</v>
      </c>
      <c r="B1908" t="s">
        <v>43</v>
      </c>
      <c r="C1908" t="s">
        <v>131</v>
      </c>
      <c r="D1908" t="s">
        <v>3321</v>
      </c>
      <c r="E1908" s="2">
        <f t="shared" si="203"/>
        <v>5800</v>
      </c>
      <c r="F1908">
        <v>2</v>
      </c>
      <c r="G1908" s="2">
        <f t="shared" si="204"/>
        <v>11600</v>
      </c>
      <c r="H1908" t="s">
        <v>136</v>
      </c>
      <c r="I1908" t="s">
        <v>141</v>
      </c>
      <c r="J1908" t="s">
        <v>2048</v>
      </c>
      <c r="K1908" t="s">
        <v>3281</v>
      </c>
      <c r="L1908">
        <v>2</v>
      </c>
      <c r="M1908">
        <v>0</v>
      </c>
      <c r="N1908" s="2">
        <f t="shared" si="205"/>
        <v>11600</v>
      </c>
      <c r="O1908" s="2">
        <f t="shared" si="209"/>
        <v>5000</v>
      </c>
      <c r="P1908" s="2">
        <f t="shared" si="206"/>
        <v>10000</v>
      </c>
      <c r="Q1908" s="2">
        <f t="shared" si="207"/>
        <v>1600</v>
      </c>
      <c r="R1908" s="3">
        <f t="shared" si="208"/>
        <v>0.13793103448275862</v>
      </c>
      <c r="S1908" t="s">
        <v>3284</v>
      </c>
      <c r="T1908" t="s">
        <v>3287</v>
      </c>
      <c r="U1908" t="s">
        <v>3290</v>
      </c>
      <c r="V1908" t="s">
        <v>3295</v>
      </c>
      <c r="W1908" t="s">
        <v>3296</v>
      </c>
      <c r="X1908" t="s">
        <v>3305</v>
      </c>
      <c r="Y1908" t="s">
        <v>3308</v>
      </c>
      <c r="Z1908" t="s">
        <v>3310</v>
      </c>
      <c r="AA1908" t="s">
        <v>3314</v>
      </c>
    </row>
    <row r="1909" spans="1:27" x14ac:dyDescent="0.25">
      <c r="A1909" s="1">
        <v>45528</v>
      </c>
      <c r="B1909" t="s">
        <v>45</v>
      </c>
      <c r="C1909" t="s">
        <v>122</v>
      </c>
      <c r="D1909" t="s">
        <v>3317</v>
      </c>
      <c r="E1909" s="2">
        <f t="shared" si="203"/>
        <v>6800</v>
      </c>
      <c r="F1909">
        <v>2</v>
      </c>
      <c r="G1909" s="2">
        <f t="shared" si="204"/>
        <v>13600</v>
      </c>
      <c r="H1909" t="s">
        <v>138</v>
      </c>
      <c r="I1909" t="s">
        <v>140</v>
      </c>
      <c r="J1909" t="s">
        <v>2049</v>
      </c>
      <c r="K1909" t="s">
        <v>3281</v>
      </c>
      <c r="L1909">
        <v>2</v>
      </c>
      <c r="M1909">
        <v>0</v>
      </c>
      <c r="N1909" s="2">
        <f t="shared" si="205"/>
        <v>13600</v>
      </c>
      <c r="O1909" s="2">
        <f t="shared" si="209"/>
        <v>5000</v>
      </c>
      <c r="P1909" s="2">
        <f t="shared" si="206"/>
        <v>10000</v>
      </c>
      <c r="Q1909" s="2">
        <f t="shared" si="207"/>
        <v>3600</v>
      </c>
      <c r="R1909" s="3">
        <f t="shared" si="208"/>
        <v>0.26470588235294118</v>
      </c>
      <c r="S1909" t="s">
        <v>3286</v>
      </c>
      <c r="T1909" t="s">
        <v>3289</v>
      </c>
      <c r="U1909" t="s">
        <v>3291</v>
      </c>
      <c r="V1909" t="s">
        <v>3293</v>
      </c>
      <c r="W1909" t="s">
        <v>3296</v>
      </c>
      <c r="X1909" t="s">
        <v>3305</v>
      </c>
      <c r="Y1909" t="s">
        <v>3307</v>
      </c>
      <c r="Z1909" t="s">
        <v>3310</v>
      </c>
      <c r="AA1909" t="s">
        <v>3312</v>
      </c>
    </row>
    <row r="1910" spans="1:27" x14ac:dyDescent="0.25">
      <c r="A1910" s="1">
        <v>45529</v>
      </c>
      <c r="B1910" t="s">
        <v>43</v>
      </c>
      <c r="C1910" t="s">
        <v>131</v>
      </c>
      <c r="D1910" t="s">
        <v>3317</v>
      </c>
      <c r="E1910" s="2">
        <f t="shared" si="203"/>
        <v>6800</v>
      </c>
      <c r="F1910">
        <v>3</v>
      </c>
      <c r="G1910" s="2">
        <f t="shared" si="204"/>
        <v>20400</v>
      </c>
      <c r="H1910" t="s">
        <v>137</v>
      </c>
      <c r="I1910" t="s">
        <v>141</v>
      </c>
      <c r="J1910" t="s">
        <v>2050</v>
      </c>
      <c r="K1910" t="s">
        <v>3281</v>
      </c>
      <c r="L1910">
        <v>3</v>
      </c>
      <c r="M1910">
        <v>0</v>
      </c>
      <c r="N1910" s="2">
        <f t="shared" si="205"/>
        <v>20400</v>
      </c>
      <c r="O1910" s="2">
        <f t="shared" si="209"/>
        <v>1800</v>
      </c>
      <c r="P1910" s="2">
        <f t="shared" si="206"/>
        <v>5400</v>
      </c>
      <c r="Q1910" s="2">
        <f t="shared" si="207"/>
        <v>15000</v>
      </c>
      <c r="R1910" s="3">
        <f t="shared" si="208"/>
        <v>0.73529411764705888</v>
      </c>
      <c r="S1910" t="s">
        <v>3284</v>
      </c>
      <c r="T1910" t="s">
        <v>3289</v>
      </c>
      <c r="U1910" t="s">
        <v>3291</v>
      </c>
      <c r="V1910" t="s">
        <v>3295</v>
      </c>
      <c r="W1910" t="s">
        <v>3296</v>
      </c>
      <c r="X1910" t="s">
        <v>3306</v>
      </c>
      <c r="Y1910" t="s">
        <v>3307</v>
      </c>
      <c r="Z1910" t="s">
        <v>3311</v>
      </c>
      <c r="AA1910" t="s">
        <v>3313</v>
      </c>
    </row>
    <row r="1911" spans="1:27" x14ac:dyDescent="0.25">
      <c r="A1911" s="1">
        <v>45529</v>
      </c>
      <c r="B1911" t="s">
        <v>75</v>
      </c>
      <c r="C1911" t="s">
        <v>125</v>
      </c>
      <c r="D1911" t="s">
        <v>3320</v>
      </c>
      <c r="E1911" s="2">
        <f t="shared" si="203"/>
        <v>2800</v>
      </c>
      <c r="F1911">
        <v>3</v>
      </c>
      <c r="G1911" s="2">
        <f t="shared" si="204"/>
        <v>8400</v>
      </c>
      <c r="H1911" t="s">
        <v>136</v>
      </c>
      <c r="I1911" t="s">
        <v>141</v>
      </c>
      <c r="J1911" t="s">
        <v>2051</v>
      </c>
      <c r="K1911" t="s">
        <v>3281</v>
      </c>
      <c r="L1911">
        <v>3</v>
      </c>
      <c r="M1911">
        <v>0</v>
      </c>
      <c r="N1911" s="2">
        <f t="shared" si="205"/>
        <v>8400</v>
      </c>
      <c r="O1911" s="2">
        <f t="shared" si="209"/>
        <v>1300</v>
      </c>
      <c r="P1911" s="2">
        <f t="shared" si="206"/>
        <v>3900</v>
      </c>
      <c r="Q1911" s="2">
        <f t="shared" si="207"/>
        <v>4500</v>
      </c>
      <c r="R1911" s="3">
        <f t="shared" si="208"/>
        <v>0.5357142857142857</v>
      </c>
      <c r="S1911" t="s">
        <v>3284</v>
      </c>
      <c r="T1911" t="s">
        <v>3289</v>
      </c>
      <c r="U1911" t="s">
        <v>3291</v>
      </c>
      <c r="V1911" t="s">
        <v>3292</v>
      </c>
      <c r="W1911" t="s">
        <v>3296</v>
      </c>
      <c r="X1911" t="s">
        <v>3306</v>
      </c>
      <c r="Y1911" t="s">
        <v>3308</v>
      </c>
      <c r="Z1911" t="s">
        <v>3310</v>
      </c>
      <c r="AA1911" t="s">
        <v>3312</v>
      </c>
    </row>
    <row r="1912" spans="1:27" x14ac:dyDescent="0.25">
      <c r="A1912" s="1">
        <v>45529</v>
      </c>
      <c r="B1912" t="s">
        <v>28</v>
      </c>
      <c r="C1912" t="s">
        <v>123</v>
      </c>
      <c r="D1912" t="s">
        <v>3327</v>
      </c>
      <c r="E1912" s="2">
        <f t="shared" si="203"/>
        <v>2800</v>
      </c>
      <c r="F1912">
        <v>4</v>
      </c>
      <c r="G1912" s="2">
        <f t="shared" si="204"/>
        <v>11200</v>
      </c>
      <c r="H1912" t="s">
        <v>136</v>
      </c>
      <c r="I1912" t="s">
        <v>140</v>
      </c>
      <c r="J1912" t="s">
        <v>2052</v>
      </c>
      <c r="K1912" t="s">
        <v>3282</v>
      </c>
      <c r="L1912">
        <v>4</v>
      </c>
      <c r="M1912">
        <v>0</v>
      </c>
      <c r="N1912" s="2">
        <f t="shared" si="205"/>
        <v>11200</v>
      </c>
      <c r="O1912" s="2">
        <f t="shared" si="209"/>
        <v>2600</v>
      </c>
      <c r="P1912" s="2">
        <f t="shared" si="206"/>
        <v>10400</v>
      </c>
      <c r="Q1912" s="2">
        <f t="shared" si="207"/>
        <v>800</v>
      </c>
      <c r="R1912" s="3">
        <f t="shared" si="208"/>
        <v>7.1428571428571425E-2</v>
      </c>
      <c r="S1912" t="s">
        <v>3286</v>
      </c>
      <c r="T1912" t="s">
        <v>3287</v>
      </c>
      <c r="U1912" t="s">
        <v>3291</v>
      </c>
      <c r="V1912" t="s">
        <v>3293</v>
      </c>
      <c r="W1912" t="s">
        <v>3296</v>
      </c>
      <c r="X1912" t="s">
        <v>3306</v>
      </c>
      <c r="Y1912" t="s">
        <v>3309</v>
      </c>
      <c r="Z1912" t="s">
        <v>3311</v>
      </c>
      <c r="AA1912" t="s">
        <v>3314</v>
      </c>
    </row>
    <row r="1913" spans="1:27" x14ac:dyDescent="0.25">
      <c r="A1913" s="1">
        <v>45529</v>
      </c>
      <c r="B1913" t="s">
        <v>94</v>
      </c>
      <c r="C1913" t="s">
        <v>128</v>
      </c>
      <c r="D1913" t="s">
        <v>3322</v>
      </c>
      <c r="E1913" s="2">
        <f t="shared" si="203"/>
        <v>3800</v>
      </c>
      <c r="F1913">
        <v>4</v>
      </c>
      <c r="G1913" s="2">
        <f t="shared" si="204"/>
        <v>15200</v>
      </c>
      <c r="H1913" t="s">
        <v>136</v>
      </c>
      <c r="I1913" t="s">
        <v>139</v>
      </c>
      <c r="J1913" t="s">
        <v>2053</v>
      </c>
      <c r="K1913" t="s">
        <v>3283</v>
      </c>
      <c r="L1913">
        <v>4</v>
      </c>
      <c r="M1913">
        <v>0</v>
      </c>
      <c r="N1913" s="2">
        <f t="shared" si="205"/>
        <v>15200</v>
      </c>
      <c r="O1913" s="2">
        <f t="shared" si="209"/>
        <v>3500</v>
      </c>
      <c r="P1913" s="2">
        <f t="shared" si="206"/>
        <v>14000</v>
      </c>
      <c r="Q1913" s="2">
        <f t="shared" si="207"/>
        <v>1200</v>
      </c>
      <c r="R1913" s="3">
        <f t="shared" si="208"/>
        <v>7.8947368421052627E-2</v>
      </c>
      <c r="S1913" t="s">
        <v>3284</v>
      </c>
      <c r="T1913" t="s">
        <v>3289</v>
      </c>
      <c r="U1913" t="s">
        <v>3291</v>
      </c>
      <c r="V1913" t="s">
        <v>3295</v>
      </c>
      <c r="W1913" t="s">
        <v>3296</v>
      </c>
      <c r="X1913" t="s">
        <v>3306</v>
      </c>
      <c r="Y1913" t="s">
        <v>3307</v>
      </c>
      <c r="Z1913" t="s">
        <v>3310</v>
      </c>
      <c r="AA1913" t="s">
        <v>3313</v>
      </c>
    </row>
    <row r="1914" spans="1:27" x14ac:dyDescent="0.25">
      <c r="A1914" s="1">
        <v>45529</v>
      </c>
      <c r="B1914" t="s">
        <v>120</v>
      </c>
      <c r="C1914" t="s">
        <v>122</v>
      </c>
      <c r="D1914" t="s">
        <v>3318</v>
      </c>
      <c r="E1914" s="2">
        <f t="shared" si="203"/>
        <v>4800</v>
      </c>
      <c r="F1914">
        <v>2</v>
      </c>
      <c r="G1914" s="2">
        <f t="shared" si="204"/>
        <v>9600</v>
      </c>
      <c r="H1914" t="s">
        <v>136</v>
      </c>
      <c r="I1914" t="s">
        <v>141</v>
      </c>
      <c r="J1914" t="s">
        <v>2054</v>
      </c>
      <c r="K1914" t="s">
        <v>3281</v>
      </c>
      <c r="L1914">
        <v>2</v>
      </c>
      <c r="M1914">
        <v>0</v>
      </c>
      <c r="N1914" s="2">
        <f t="shared" si="205"/>
        <v>9600</v>
      </c>
      <c r="O1914" s="2">
        <f t="shared" si="209"/>
        <v>3500</v>
      </c>
      <c r="P1914" s="2">
        <f t="shared" si="206"/>
        <v>7000</v>
      </c>
      <c r="Q1914" s="2">
        <f t="shared" si="207"/>
        <v>2600</v>
      </c>
      <c r="R1914" s="3">
        <f t="shared" si="208"/>
        <v>0.27083333333333331</v>
      </c>
      <c r="S1914" t="s">
        <v>3284</v>
      </c>
      <c r="T1914" t="s">
        <v>3287</v>
      </c>
      <c r="U1914" t="s">
        <v>3291</v>
      </c>
      <c r="V1914" t="s">
        <v>3295</v>
      </c>
      <c r="W1914" t="s">
        <v>3296</v>
      </c>
      <c r="X1914" t="s">
        <v>3306</v>
      </c>
      <c r="Y1914" t="s">
        <v>3307</v>
      </c>
      <c r="Z1914" t="s">
        <v>3311</v>
      </c>
      <c r="AA1914" t="s">
        <v>3314</v>
      </c>
    </row>
    <row r="1915" spans="1:27" x14ac:dyDescent="0.25">
      <c r="A1915" s="1">
        <v>45529</v>
      </c>
      <c r="B1915" t="s">
        <v>58</v>
      </c>
      <c r="C1915" t="s">
        <v>126</v>
      </c>
      <c r="D1915" t="s">
        <v>3318</v>
      </c>
      <c r="E1915" s="2">
        <f t="shared" si="203"/>
        <v>4800</v>
      </c>
      <c r="F1915">
        <v>2</v>
      </c>
      <c r="G1915" s="2">
        <f t="shared" si="204"/>
        <v>9600</v>
      </c>
      <c r="H1915" t="s">
        <v>138</v>
      </c>
      <c r="I1915" t="s">
        <v>141</v>
      </c>
      <c r="J1915" t="s">
        <v>2055</v>
      </c>
      <c r="K1915" t="s">
        <v>3281</v>
      </c>
      <c r="L1915">
        <v>2</v>
      </c>
      <c r="M1915">
        <v>0</v>
      </c>
      <c r="N1915" s="2">
        <f t="shared" si="205"/>
        <v>9600</v>
      </c>
      <c r="O1915" s="2">
        <f t="shared" si="209"/>
        <v>1800</v>
      </c>
      <c r="P1915" s="2">
        <f t="shared" si="206"/>
        <v>3600</v>
      </c>
      <c r="Q1915" s="2">
        <f t="shared" si="207"/>
        <v>6000</v>
      </c>
      <c r="R1915" s="3">
        <f t="shared" si="208"/>
        <v>0.625</v>
      </c>
      <c r="S1915" t="s">
        <v>3284</v>
      </c>
      <c r="T1915" t="s">
        <v>3289</v>
      </c>
      <c r="U1915" t="s">
        <v>3291</v>
      </c>
      <c r="V1915" t="s">
        <v>3292</v>
      </c>
      <c r="W1915" t="s">
        <v>3296</v>
      </c>
      <c r="X1915" t="s">
        <v>3306</v>
      </c>
      <c r="Y1915" t="s">
        <v>3307</v>
      </c>
      <c r="Z1915" t="s">
        <v>3311</v>
      </c>
      <c r="AA1915" t="s">
        <v>3314</v>
      </c>
    </row>
    <row r="1916" spans="1:27" x14ac:dyDescent="0.25">
      <c r="A1916" s="1">
        <v>45529</v>
      </c>
      <c r="B1916" t="s">
        <v>80</v>
      </c>
      <c r="C1916" t="s">
        <v>124</v>
      </c>
      <c r="D1916" t="s">
        <v>3320</v>
      </c>
      <c r="E1916" s="2">
        <f t="shared" si="203"/>
        <v>2800</v>
      </c>
      <c r="F1916">
        <v>4</v>
      </c>
      <c r="G1916" s="2">
        <f t="shared" si="204"/>
        <v>11200</v>
      </c>
      <c r="H1916" t="s">
        <v>138</v>
      </c>
      <c r="I1916" t="s">
        <v>141</v>
      </c>
      <c r="J1916" t="s">
        <v>2056</v>
      </c>
      <c r="K1916" t="s">
        <v>3281</v>
      </c>
      <c r="L1916">
        <v>4</v>
      </c>
      <c r="M1916">
        <v>0</v>
      </c>
      <c r="N1916" s="2">
        <f t="shared" si="205"/>
        <v>11200</v>
      </c>
      <c r="O1916" s="2">
        <f t="shared" si="209"/>
        <v>400</v>
      </c>
      <c r="P1916" s="2">
        <f t="shared" si="206"/>
        <v>1600</v>
      </c>
      <c r="Q1916" s="2">
        <f t="shared" si="207"/>
        <v>9600</v>
      </c>
      <c r="R1916" s="3">
        <f t="shared" si="208"/>
        <v>0.8571428571428571</v>
      </c>
      <c r="S1916" t="s">
        <v>3284</v>
      </c>
      <c r="T1916" t="s">
        <v>3287</v>
      </c>
      <c r="U1916" t="s">
        <v>3290</v>
      </c>
      <c r="V1916" t="s">
        <v>3295</v>
      </c>
      <c r="W1916" t="s">
        <v>3296</v>
      </c>
      <c r="X1916" t="s">
        <v>3306</v>
      </c>
      <c r="Y1916" t="s">
        <v>3308</v>
      </c>
      <c r="Z1916" t="s">
        <v>3311</v>
      </c>
      <c r="AA1916" t="s">
        <v>3313</v>
      </c>
    </row>
    <row r="1917" spans="1:27" x14ac:dyDescent="0.25">
      <c r="A1917" s="1">
        <v>45529</v>
      </c>
      <c r="B1917" t="s">
        <v>53</v>
      </c>
      <c r="C1917" t="s">
        <v>123</v>
      </c>
      <c r="D1917" t="s">
        <v>3329</v>
      </c>
      <c r="E1917" s="2">
        <f t="shared" si="203"/>
        <v>800</v>
      </c>
      <c r="F1917">
        <v>5</v>
      </c>
      <c r="G1917" s="2">
        <f t="shared" si="204"/>
        <v>4000</v>
      </c>
      <c r="H1917" t="s">
        <v>138</v>
      </c>
      <c r="I1917" t="s">
        <v>141</v>
      </c>
      <c r="J1917" t="s">
        <v>2057</v>
      </c>
      <c r="K1917" t="s">
        <v>3282</v>
      </c>
      <c r="L1917">
        <v>5</v>
      </c>
      <c r="M1917">
        <v>0</v>
      </c>
      <c r="N1917" s="2">
        <f t="shared" si="205"/>
        <v>4000</v>
      </c>
      <c r="O1917" s="2">
        <f t="shared" si="209"/>
        <v>5000</v>
      </c>
      <c r="P1917" s="2">
        <f t="shared" si="206"/>
        <v>25000</v>
      </c>
      <c r="Q1917" s="2">
        <f t="shared" si="207"/>
        <v>-21000</v>
      </c>
      <c r="R1917" s="3">
        <f t="shared" si="208"/>
        <v>-5.25</v>
      </c>
      <c r="S1917" t="s">
        <v>3284</v>
      </c>
      <c r="T1917" t="s">
        <v>3287</v>
      </c>
      <c r="U1917" t="s">
        <v>3291</v>
      </c>
      <c r="V1917" t="s">
        <v>3292</v>
      </c>
      <c r="W1917" t="s">
        <v>3296</v>
      </c>
      <c r="X1917" t="s">
        <v>3306</v>
      </c>
      <c r="Y1917" t="s">
        <v>3309</v>
      </c>
      <c r="Z1917" t="s">
        <v>3311</v>
      </c>
      <c r="AA1917" t="s">
        <v>3312</v>
      </c>
    </row>
    <row r="1918" spans="1:27" x14ac:dyDescent="0.25">
      <c r="A1918" s="1">
        <v>45530</v>
      </c>
      <c r="B1918" t="s">
        <v>104</v>
      </c>
      <c r="C1918" t="s">
        <v>128</v>
      </c>
      <c r="D1918" t="s">
        <v>3317</v>
      </c>
      <c r="E1918" s="2">
        <f t="shared" si="203"/>
        <v>6800</v>
      </c>
      <c r="F1918">
        <v>2</v>
      </c>
      <c r="G1918" s="2">
        <f t="shared" si="204"/>
        <v>13600</v>
      </c>
      <c r="H1918" t="s">
        <v>138</v>
      </c>
      <c r="I1918" t="s">
        <v>139</v>
      </c>
      <c r="J1918" t="s">
        <v>2058</v>
      </c>
      <c r="K1918" t="s">
        <v>3283</v>
      </c>
      <c r="L1918">
        <v>2</v>
      </c>
      <c r="M1918">
        <v>0</v>
      </c>
      <c r="N1918" s="2">
        <f t="shared" si="205"/>
        <v>13600</v>
      </c>
      <c r="O1918" s="2">
        <f t="shared" si="209"/>
        <v>3500</v>
      </c>
      <c r="P1918" s="2">
        <f t="shared" si="206"/>
        <v>7000</v>
      </c>
      <c r="Q1918" s="2">
        <f t="shared" si="207"/>
        <v>6600</v>
      </c>
      <c r="R1918" s="3">
        <f t="shared" si="208"/>
        <v>0.48529411764705882</v>
      </c>
      <c r="S1918" t="s">
        <v>3284</v>
      </c>
      <c r="T1918" t="s">
        <v>3287</v>
      </c>
      <c r="U1918" t="s">
        <v>3291</v>
      </c>
      <c r="V1918" t="s">
        <v>3292</v>
      </c>
      <c r="W1918" t="s">
        <v>3296</v>
      </c>
      <c r="X1918" t="s">
        <v>3300</v>
      </c>
      <c r="Y1918" t="s">
        <v>3308</v>
      </c>
      <c r="Z1918" t="s">
        <v>3311</v>
      </c>
      <c r="AA1918" t="s">
        <v>3312</v>
      </c>
    </row>
    <row r="1919" spans="1:27" x14ac:dyDescent="0.25">
      <c r="A1919" s="1">
        <v>45530</v>
      </c>
      <c r="B1919" t="s">
        <v>120</v>
      </c>
      <c r="C1919" t="s">
        <v>132</v>
      </c>
      <c r="D1919" t="s">
        <v>3318</v>
      </c>
      <c r="E1919" s="2">
        <f t="shared" si="203"/>
        <v>4800</v>
      </c>
      <c r="F1919">
        <v>3</v>
      </c>
      <c r="G1919" s="2">
        <f t="shared" si="204"/>
        <v>14400</v>
      </c>
      <c r="H1919" t="s">
        <v>136</v>
      </c>
      <c r="I1919" t="s">
        <v>140</v>
      </c>
      <c r="J1919" t="s">
        <v>2059</v>
      </c>
      <c r="K1919" t="s">
        <v>3281</v>
      </c>
      <c r="L1919">
        <v>3</v>
      </c>
      <c r="M1919">
        <v>100</v>
      </c>
      <c r="N1919" s="2">
        <f t="shared" si="205"/>
        <v>14300</v>
      </c>
      <c r="O1919" s="2">
        <f t="shared" si="209"/>
        <v>2600</v>
      </c>
      <c r="P1919" s="2">
        <f t="shared" si="206"/>
        <v>7800</v>
      </c>
      <c r="Q1919" s="2">
        <f t="shared" si="207"/>
        <v>6500</v>
      </c>
      <c r="R1919" s="3">
        <f t="shared" si="208"/>
        <v>0.45454545454545453</v>
      </c>
      <c r="S1919" t="s">
        <v>3285</v>
      </c>
      <c r="T1919" t="s">
        <v>3288</v>
      </c>
      <c r="U1919" t="s">
        <v>3290</v>
      </c>
      <c r="V1919" t="s">
        <v>3295</v>
      </c>
      <c r="W1919" t="s">
        <v>3296</v>
      </c>
      <c r="X1919" t="s">
        <v>3300</v>
      </c>
      <c r="Y1919" t="s">
        <v>3308</v>
      </c>
      <c r="Z1919" t="s">
        <v>3310</v>
      </c>
      <c r="AA1919" t="s">
        <v>3312</v>
      </c>
    </row>
    <row r="1920" spans="1:27" x14ac:dyDescent="0.25">
      <c r="A1920" s="1">
        <v>45530</v>
      </c>
      <c r="B1920" t="s">
        <v>68</v>
      </c>
      <c r="C1920" t="s">
        <v>125</v>
      </c>
      <c r="D1920" t="s">
        <v>3322</v>
      </c>
      <c r="E1920" s="2">
        <f t="shared" si="203"/>
        <v>3800</v>
      </c>
      <c r="F1920">
        <v>3</v>
      </c>
      <c r="G1920" s="2">
        <f t="shared" si="204"/>
        <v>11400</v>
      </c>
      <c r="H1920" t="s">
        <v>137</v>
      </c>
      <c r="I1920" t="s">
        <v>140</v>
      </c>
      <c r="J1920" t="s">
        <v>2060</v>
      </c>
      <c r="K1920" t="s">
        <v>3281</v>
      </c>
      <c r="L1920">
        <v>3</v>
      </c>
      <c r="M1920">
        <v>0</v>
      </c>
      <c r="N1920" s="2">
        <f t="shared" si="205"/>
        <v>11400</v>
      </c>
      <c r="O1920" s="2">
        <f t="shared" si="209"/>
        <v>4200</v>
      </c>
      <c r="P1920" s="2">
        <f t="shared" si="206"/>
        <v>12600</v>
      </c>
      <c r="Q1920" s="2">
        <f t="shared" si="207"/>
        <v>-1200</v>
      </c>
      <c r="R1920" s="3">
        <f t="shared" si="208"/>
        <v>-0.10526315789473684</v>
      </c>
      <c r="S1920" t="s">
        <v>3284</v>
      </c>
      <c r="T1920" t="s">
        <v>3288</v>
      </c>
      <c r="U1920" t="s">
        <v>3291</v>
      </c>
      <c r="V1920" t="s">
        <v>3293</v>
      </c>
      <c r="W1920" t="s">
        <v>3296</v>
      </c>
      <c r="X1920" t="s">
        <v>3300</v>
      </c>
      <c r="Y1920" t="s">
        <v>3309</v>
      </c>
      <c r="Z1920" t="s">
        <v>3310</v>
      </c>
      <c r="AA1920" t="s">
        <v>3314</v>
      </c>
    </row>
    <row r="1921" spans="1:27" x14ac:dyDescent="0.25">
      <c r="A1921" s="1">
        <v>45530</v>
      </c>
      <c r="B1921" t="s">
        <v>65</v>
      </c>
      <c r="C1921" t="s">
        <v>132</v>
      </c>
      <c r="D1921" t="s">
        <v>3321</v>
      </c>
      <c r="E1921" s="2">
        <f t="shared" si="203"/>
        <v>5800</v>
      </c>
      <c r="F1921">
        <v>5</v>
      </c>
      <c r="G1921" s="2">
        <f t="shared" si="204"/>
        <v>29000</v>
      </c>
      <c r="H1921" t="s">
        <v>137</v>
      </c>
      <c r="I1921" t="s">
        <v>140</v>
      </c>
      <c r="J1921" t="s">
        <v>2061</v>
      </c>
      <c r="K1921" t="s">
        <v>3281</v>
      </c>
      <c r="L1921">
        <v>5</v>
      </c>
      <c r="M1921">
        <v>0</v>
      </c>
      <c r="N1921" s="2">
        <f t="shared" si="205"/>
        <v>29000</v>
      </c>
      <c r="O1921" s="2">
        <f t="shared" si="209"/>
        <v>1800</v>
      </c>
      <c r="P1921" s="2">
        <f t="shared" si="206"/>
        <v>9000</v>
      </c>
      <c r="Q1921" s="2">
        <f t="shared" si="207"/>
        <v>20000</v>
      </c>
      <c r="R1921" s="3">
        <f t="shared" si="208"/>
        <v>0.68965517241379315</v>
      </c>
      <c r="S1921" t="s">
        <v>3286</v>
      </c>
      <c r="T1921" t="s">
        <v>3289</v>
      </c>
      <c r="U1921" t="s">
        <v>3290</v>
      </c>
      <c r="V1921" t="s">
        <v>3292</v>
      </c>
      <c r="W1921" t="s">
        <v>3296</v>
      </c>
      <c r="X1921" t="s">
        <v>3300</v>
      </c>
      <c r="Y1921" t="s">
        <v>3309</v>
      </c>
      <c r="Z1921" t="s">
        <v>3311</v>
      </c>
      <c r="AA1921" t="s">
        <v>3312</v>
      </c>
    </row>
    <row r="1922" spans="1:27" x14ac:dyDescent="0.25">
      <c r="A1922" s="1">
        <v>45531</v>
      </c>
      <c r="B1922" t="s">
        <v>22</v>
      </c>
      <c r="C1922" t="s">
        <v>131</v>
      </c>
      <c r="D1922" t="s">
        <v>3320</v>
      </c>
      <c r="E1922" s="2">
        <f t="shared" ref="E1922:E1985" si="210">IF(AND(C1922="Cinnamon Rolls", D1922="Large Pack"), 1500,
IF(AND(C1922="Cinnamon Rolls", D1922="Small Pack"), 800,
IF(AND(C1922="Cinnamon Rolls", D1922="Party Pack"), 2800,
IF(D1922="500g",1300,
IF(D1922="1000g",2800,
IF(D1922="1500g",3800,
IF(D1922="2000g",4800,
IF(D1922="2500g",5800,
IF(D1922="3000g",6800,"")))))))))</f>
        <v>2800</v>
      </c>
      <c r="F1922">
        <v>1</v>
      </c>
      <c r="G1922" s="2">
        <f t="shared" ref="G1922:G1985" si="211">F1922*E1922</f>
        <v>2800</v>
      </c>
      <c r="H1922" t="s">
        <v>138</v>
      </c>
      <c r="I1922" t="s">
        <v>140</v>
      </c>
      <c r="J1922" t="s">
        <v>2062</v>
      </c>
      <c r="K1922" t="s">
        <v>3281</v>
      </c>
      <c r="L1922">
        <v>1</v>
      </c>
      <c r="M1922">
        <v>0</v>
      </c>
      <c r="N1922" s="2">
        <f t="shared" ref="N1922:N1985" si="212">G1922-M1922</f>
        <v>2800</v>
      </c>
      <c r="O1922" s="2">
        <f t="shared" si="209"/>
        <v>3500</v>
      </c>
      <c r="P1922" s="2">
        <f t="shared" ref="P1922:P1985" si="213">L1922*O1922</f>
        <v>3500</v>
      </c>
      <c r="Q1922" s="2">
        <f t="shared" ref="Q1922:Q1985" si="214">N1922-P1922</f>
        <v>-700</v>
      </c>
      <c r="R1922" s="3">
        <f t="shared" ref="R1922:R1985" si="215">Q1922/N1922*100%</f>
        <v>-0.25</v>
      </c>
      <c r="S1922" t="s">
        <v>3285</v>
      </c>
      <c r="T1922" t="s">
        <v>3288</v>
      </c>
      <c r="U1922" t="s">
        <v>3290</v>
      </c>
      <c r="V1922" t="s">
        <v>3292</v>
      </c>
      <c r="W1922" t="s">
        <v>3296</v>
      </c>
      <c r="X1922" t="s">
        <v>3301</v>
      </c>
      <c r="Y1922" t="s">
        <v>3309</v>
      </c>
      <c r="Z1922" t="s">
        <v>3310</v>
      </c>
      <c r="AA1922" t="s">
        <v>3313</v>
      </c>
    </row>
    <row r="1923" spans="1:27" x14ac:dyDescent="0.25">
      <c r="A1923" s="1">
        <v>45531</v>
      </c>
      <c r="B1923" t="s">
        <v>98</v>
      </c>
      <c r="C1923" t="s">
        <v>124</v>
      </c>
      <c r="D1923" t="s">
        <v>3318</v>
      </c>
      <c r="E1923" s="2">
        <f t="shared" si="210"/>
        <v>4800</v>
      </c>
      <c r="F1923">
        <v>3</v>
      </c>
      <c r="G1923" s="2">
        <f t="shared" si="211"/>
        <v>14400</v>
      </c>
      <c r="H1923" t="s">
        <v>138</v>
      </c>
      <c r="I1923" t="s">
        <v>140</v>
      </c>
      <c r="J1923" t="s">
        <v>2063</v>
      </c>
      <c r="K1923" t="s">
        <v>3281</v>
      </c>
      <c r="L1923">
        <v>3</v>
      </c>
      <c r="M1923">
        <v>0</v>
      </c>
      <c r="N1923" s="2">
        <f t="shared" si="212"/>
        <v>14400</v>
      </c>
      <c r="O1923" s="2">
        <f t="shared" ref="O1923:O1986" si="216">IF(AND(C1924="Cinnamon Rolls", D1924="Small Pack"), 400,
IF(AND(C1924="Cinnamon Rolls", D1924="Large Pack"), 1000,
IF(AND(C1924="Cinnamon Rolls", D1924="Party Pack"), 1300,
IF(D1924="500g", 900,
IF(D1924="1000g", 1800,
IF(D1924="1500g", 2600,
IF(D1924="2000g", 3500,
IF(D1924="2500g", 4200,
IF(D1924="3000g", 5000, "")))))))))</f>
        <v>4200</v>
      </c>
      <c r="P1923" s="2">
        <f t="shared" si="213"/>
        <v>12600</v>
      </c>
      <c r="Q1923" s="2">
        <f t="shared" si="214"/>
        <v>1800</v>
      </c>
      <c r="R1923" s="3">
        <f t="shared" si="215"/>
        <v>0.125</v>
      </c>
      <c r="S1923" t="s">
        <v>3286</v>
      </c>
      <c r="T1923" t="s">
        <v>3287</v>
      </c>
      <c r="U1923" t="s">
        <v>3290</v>
      </c>
      <c r="V1923" t="s">
        <v>3294</v>
      </c>
      <c r="W1923" t="s">
        <v>3296</v>
      </c>
      <c r="X1923" t="s">
        <v>3301</v>
      </c>
      <c r="Y1923" t="s">
        <v>3307</v>
      </c>
      <c r="Z1923" t="s">
        <v>3311</v>
      </c>
      <c r="AA1923" t="s">
        <v>3313</v>
      </c>
    </row>
    <row r="1924" spans="1:27" x14ac:dyDescent="0.25">
      <c r="A1924" s="1">
        <v>45531</v>
      </c>
      <c r="B1924" t="s">
        <v>41</v>
      </c>
      <c r="C1924" t="s">
        <v>130</v>
      </c>
      <c r="D1924" t="s">
        <v>3321</v>
      </c>
      <c r="E1924" s="2">
        <f t="shared" si="210"/>
        <v>5800</v>
      </c>
      <c r="F1924">
        <v>1</v>
      </c>
      <c r="G1924" s="2">
        <f t="shared" si="211"/>
        <v>5800</v>
      </c>
      <c r="H1924" t="s">
        <v>138</v>
      </c>
      <c r="I1924" t="s">
        <v>140</v>
      </c>
      <c r="J1924" t="s">
        <v>2064</v>
      </c>
      <c r="K1924" t="s">
        <v>3281</v>
      </c>
      <c r="L1924">
        <v>1</v>
      </c>
      <c r="M1924">
        <v>0</v>
      </c>
      <c r="N1924" s="2">
        <f t="shared" si="212"/>
        <v>5800</v>
      </c>
      <c r="O1924" s="2">
        <f t="shared" si="216"/>
        <v>4200</v>
      </c>
      <c r="P1924" s="2">
        <f t="shared" si="213"/>
        <v>4200</v>
      </c>
      <c r="Q1924" s="2">
        <f t="shared" si="214"/>
        <v>1600</v>
      </c>
      <c r="R1924" s="3">
        <f t="shared" si="215"/>
        <v>0.27586206896551724</v>
      </c>
      <c r="S1924" t="s">
        <v>3284</v>
      </c>
      <c r="T1924" t="s">
        <v>3288</v>
      </c>
      <c r="U1924" t="s">
        <v>3291</v>
      </c>
      <c r="V1924" t="s">
        <v>3295</v>
      </c>
      <c r="W1924" t="s">
        <v>3296</v>
      </c>
      <c r="X1924" t="s">
        <v>3301</v>
      </c>
      <c r="Y1924" t="s">
        <v>3308</v>
      </c>
      <c r="Z1924" t="s">
        <v>3310</v>
      </c>
      <c r="AA1924" t="s">
        <v>3315</v>
      </c>
    </row>
    <row r="1925" spans="1:27" x14ac:dyDescent="0.25">
      <c r="A1925" s="1">
        <v>45531</v>
      </c>
      <c r="B1925" t="s">
        <v>29</v>
      </c>
      <c r="C1925" t="s">
        <v>124</v>
      </c>
      <c r="D1925" t="s">
        <v>3321</v>
      </c>
      <c r="E1925" s="2">
        <f t="shared" si="210"/>
        <v>5800</v>
      </c>
      <c r="F1925">
        <v>3</v>
      </c>
      <c r="G1925" s="2">
        <f t="shared" si="211"/>
        <v>17400</v>
      </c>
      <c r="H1925" t="s">
        <v>136</v>
      </c>
      <c r="I1925" t="s">
        <v>139</v>
      </c>
      <c r="J1925" t="s">
        <v>2065</v>
      </c>
      <c r="K1925" t="s">
        <v>3281</v>
      </c>
      <c r="L1925">
        <v>3</v>
      </c>
      <c r="M1925">
        <v>0</v>
      </c>
      <c r="N1925" s="2">
        <f t="shared" si="212"/>
        <v>17400</v>
      </c>
      <c r="O1925" s="2">
        <f t="shared" si="216"/>
        <v>900</v>
      </c>
      <c r="P1925" s="2">
        <f t="shared" si="213"/>
        <v>2700</v>
      </c>
      <c r="Q1925" s="2">
        <f t="shared" si="214"/>
        <v>14700</v>
      </c>
      <c r="R1925" s="3">
        <f t="shared" si="215"/>
        <v>0.84482758620689657</v>
      </c>
      <c r="S1925" t="s">
        <v>3284</v>
      </c>
      <c r="T1925" t="s">
        <v>3289</v>
      </c>
      <c r="U1925" t="s">
        <v>3290</v>
      </c>
      <c r="V1925" t="s">
        <v>3295</v>
      </c>
      <c r="W1925" t="s">
        <v>3296</v>
      </c>
      <c r="X1925" t="s">
        <v>3301</v>
      </c>
      <c r="Y1925" t="s">
        <v>3308</v>
      </c>
      <c r="Z1925" t="s">
        <v>3310</v>
      </c>
      <c r="AA1925" t="s">
        <v>3312</v>
      </c>
    </row>
    <row r="1926" spans="1:27" x14ac:dyDescent="0.25">
      <c r="A1926" s="1">
        <v>45531</v>
      </c>
      <c r="B1926" t="s">
        <v>70</v>
      </c>
      <c r="C1926" t="s">
        <v>129</v>
      </c>
      <c r="D1926" t="s">
        <v>3319</v>
      </c>
      <c r="E1926" s="2">
        <f t="shared" si="210"/>
        <v>1300</v>
      </c>
      <c r="F1926">
        <v>4</v>
      </c>
      <c r="G1926" s="2">
        <f t="shared" si="211"/>
        <v>5200</v>
      </c>
      <c r="H1926" t="s">
        <v>137</v>
      </c>
      <c r="I1926" t="s">
        <v>141</v>
      </c>
      <c r="J1926" t="s">
        <v>2066</v>
      </c>
      <c r="K1926" t="s">
        <v>3281</v>
      </c>
      <c r="L1926">
        <v>4</v>
      </c>
      <c r="M1926">
        <v>0</v>
      </c>
      <c r="N1926" s="2">
        <f t="shared" si="212"/>
        <v>5200</v>
      </c>
      <c r="O1926" s="2">
        <f t="shared" si="216"/>
        <v>2600</v>
      </c>
      <c r="P1926" s="2">
        <f t="shared" si="213"/>
        <v>10400</v>
      </c>
      <c r="Q1926" s="2">
        <f t="shared" si="214"/>
        <v>-5200</v>
      </c>
      <c r="R1926" s="3">
        <f t="shared" si="215"/>
        <v>-1</v>
      </c>
      <c r="S1926" t="s">
        <v>3286</v>
      </c>
      <c r="T1926" t="s">
        <v>3287</v>
      </c>
      <c r="U1926" t="s">
        <v>3290</v>
      </c>
      <c r="V1926" t="s">
        <v>3295</v>
      </c>
      <c r="W1926" t="s">
        <v>3296</v>
      </c>
      <c r="X1926" t="s">
        <v>3301</v>
      </c>
      <c r="Y1926" t="s">
        <v>3308</v>
      </c>
      <c r="Z1926" t="s">
        <v>3310</v>
      </c>
      <c r="AA1926" t="s">
        <v>3315</v>
      </c>
    </row>
    <row r="1927" spans="1:27" x14ac:dyDescent="0.25">
      <c r="A1927" s="1">
        <v>45532</v>
      </c>
      <c r="B1927" t="s">
        <v>91</v>
      </c>
      <c r="C1927" t="s">
        <v>130</v>
      </c>
      <c r="D1927" t="s">
        <v>3322</v>
      </c>
      <c r="E1927" s="2">
        <f t="shared" si="210"/>
        <v>3800</v>
      </c>
      <c r="F1927">
        <v>1</v>
      </c>
      <c r="G1927" s="2">
        <f t="shared" si="211"/>
        <v>3800</v>
      </c>
      <c r="H1927" t="s">
        <v>136</v>
      </c>
      <c r="I1927" t="s">
        <v>140</v>
      </c>
      <c r="J1927" t="s">
        <v>2067</v>
      </c>
      <c r="K1927" t="s">
        <v>3281</v>
      </c>
      <c r="L1927">
        <v>1</v>
      </c>
      <c r="M1927">
        <v>0</v>
      </c>
      <c r="N1927" s="2">
        <f t="shared" si="212"/>
        <v>3800</v>
      </c>
      <c r="O1927" s="2">
        <f t="shared" si="216"/>
        <v>5000</v>
      </c>
      <c r="P1927" s="2">
        <f t="shared" si="213"/>
        <v>5000</v>
      </c>
      <c r="Q1927" s="2">
        <f t="shared" si="214"/>
        <v>-1200</v>
      </c>
      <c r="R1927" s="3">
        <f t="shared" si="215"/>
        <v>-0.31578947368421051</v>
      </c>
      <c r="S1927" t="s">
        <v>3285</v>
      </c>
      <c r="T1927" t="s">
        <v>3288</v>
      </c>
      <c r="U1927" t="s">
        <v>3291</v>
      </c>
      <c r="V1927" t="s">
        <v>3295</v>
      </c>
      <c r="W1927" t="s">
        <v>3296</v>
      </c>
      <c r="X1927" t="s">
        <v>3302</v>
      </c>
      <c r="Y1927" t="s">
        <v>3309</v>
      </c>
      <c r="Z1927" t="s">
        <v>3311</v>
      </c>
      <c r="AA1927" t="s">
        <v>3313</v>
      </c>
    </row>
    <row r="1928" spans="1:27" x14ac:dyDescent="0.25">
      <c r="A1928" s="1">
        <v>45532</v>
      </c>
      <c r="B1928" t="s">
        <v>114</v>
      </c>
      <c r="C1928" t="s">
        <v>135</v>
      </c>
      <c r="D1928" t="s">
        <v>3317</v>
      </c>
      <c r="E1928" s="2">
        <f t="shared" si="210"/>
        <v>6800</v>
      </c>
      <c r="F1928">
        <v>4</v>
      </c>
      <c r="G1928" s="2">
        <f t="shared" si="211"/>
        <v>27200</v>
      </c>
      <c r="H1928" t="s">
        <v>137</v>
      </c>
      <c r="I1928" t="s">
        <v>140</v>
      </c>
      <c r="J1928" t="s">
        <v>2068</v>
      </c>
      <c r="K1928" t="s">
        <v>3281</v>
      </c>
      <c r="L1928">
        <v>4</v>
      </c>
      <c r="M1928">
        <v>0</v>
      </c>
      <c r="N1928" s="2">
        <f t="shared" si="212"/>
        <v>27200</v>
      </c>
      <c r="O1928" s="2">
        <f t="shared" si="216"/>
        <v>1800</v>
      </c>
      <c r="P1928" s="2">
        <f t="shared" si="213"/>
        <v>7200</v>
      </c>
      <c r="Q1928" s="2">
        <f t="shared" si="214"/>
        <v>20000</v>
      </c>
      <c r="R1928" s="3">
        <f t="shared" si="215"/>
        <v>0.73529411764705888</v>
      </c>
      <c r="S1928" t="s">
        <v>3286</v>
      </c>
      <c r="T1928" t="s">
        <v>3288</v>
      </c>
      <c r="U1928" t="s">
        <v>3290</v>
      </c>
      <c r="V1928" t="s">
        <v>3294</v>
      </c>
      <c r="W1928" t="s">
        <v>3296</v>
      </c>
      <c r="X1928" t="s">
        <v>3302</v>
      </c>
      <c r="Y1928" t="s">
        <v>3309</v>
      </c>
      <c r="Z1928" t="s">
        <v>3311</v>
      </c>
      <c r="AA1928" t="s">
        <v>3313</v>
      </c>
    </row>
    <row r="1929" spans="1:27" x14ac:dyDescent="0.25">
      <c r="A1929" s="1">
        <v>45532</v>
      </c>
      <c r="B1929" t="s">
        <v>96</v>
      </c>
      <c r="C1929" t="s">
        <v>134</v>
      </c>
      <c r="D1929" t="s">
        <v>3320</v>
      </c>
      <c r="E1929" s="2">
        <f t="shared" si="210"/>
        <v>2800</v>
      </c>
      <c r="F1929">
        <v>5</v>
      </c>
      <c r="G1929" s="2">
        <f t="shared" si="211"/>
        <v>14000</v>
      </c>
      <c r="H1929" t="s">
        <v>136</v>
      </c>
      <c r="I1929" t="s">
        <v>139</v>
      </c>
      <c r="J1929" t="s">
        <v>2069</v>
      </c>
      <c r="K1929" t="s">
        <v>3281</v>
      </c>
      <c r="L1929">
        <v>5</v>
      </c>
      <c r="M1929">
        <v>100</v>
      </c>
      <c r="N1929" s="2">
        <f t="shared" si="212"/>
        <v>13900</v>
      </c>
      <c r="O1929" s="2">
        <f t="shared" si="216"/>
        <v>2600</v>
      </c>
      <c r="P1929" s="2">
        <f t="shared" si="213"/>
        <v>13000</v>
      </c>
      <c r="Q1929" s="2">
        <f t="shared" si="214"/>
        <v>900</v>
      </c>
      <c r="R1929" s="3">
        <f t="shared" si="215"/>
        <v>6.4748201438848921E-2</v>
      </c>
      <c r="S1929" t="s">
        <v>3286</v>
      </c>
      <c r="T1929" t="s">
        <v>3288</v>
      </c>
      <c r="U1929" t="s">
        <v>3290</v>
      </c>
      <c r="V1929" t="s">
        <v>3295</v>
      </c>
      <c r="W1929" t="s">
        <v>3296</v>
      </c>
      <c r="X1929" t="s">
        <v>3302</v>
      </c>
      <c r="Y1929" t="s">
        <v>3308</v>
      </c>
      <c r="Z1929" t="s">
        <v>3311</v>
      </c>
      <c r="AA1929" t="s">
        <v>3312</v>
      </c>
    </row>
    <row r="1930" spans="1:27" x14ac:dyDescent="0.25">
      <c r="A1930" s="1">
        <v>45532</v>
      </c>
      <c r="B1930" t="s">
        <v>114</v>
      </c>
      <c r="C1930" t="s">
        <v>134</v>
      </c>
      <c r="D1930" t="s">
        <v>3322</v>
      </c>
      <c r="E1930" s="2">
        <f t="shared" si="210"/>
        <v>3800</v>
      </c>
      <c r="F1930">
        <v>3</v>
      </c>
      <c r="G1930" s="2">
        <f t="shared" si="211"/>
        <v>11400</v>
      </c>
      <c r="H1930" t="s">
        <v>136</v>
      </c>
      <c r="I1930" t="s">
        <v>140</v>
      </c>
      <c r="J1930" t="s">
        <v>2070</v>
      </c>
      <c r="K1930" t="s">
        <v>3281</v>
      </c>
      <c r="L1930">
        <v>3</v>
      </c>
      <c r="M1930">
        <v>0</v>
      </c>
      <c r="N1930" s="2">
        <f t="shared" si="212"/>
        <v>11400</v>
      </c>
      <c r="O1930" s="2">
        <f t="shared" si="216"/>
        <v>3500</v>
      </c>
      <c r="P1930" s="2">
        <f t="shared" si="213"/>
        <v>10500</v>
      </c>
      <c r="Q1930" s="2">
        <f t="shared" si="214"/>
        <v>900</v>
      </c>
      <c r="R1930" s="3">
        <f t="shared" si="215"/>
        <v>7.8947368421052627E-2</v>
      </c>
      <c r="S1930" t="s">
        <v>3285</v>
      </c>
      <c r="T1930" t="s">
        <v>3288</v>
      </c>
      <c r="U1930" t="s">
        <v>3290</v>
      </c>
      <c r="V1930" t="s">
        <v>3295</v>
      </c>
      <c r="W1930" t="s">
        <v>3296</v>
      </c>
      <c r="X1930" t="s">
        <v>3302</v>
      </c>
      <c r="Y1930" t="s">
        <v>3309</v>
      </c>
      <c r="Z1930" t="s">
        <v>3310</v>
      </c>
      <c r="AA1930" t="s">
        <v>3314</v>
      </c>
    </row>
    <row r="1931" spans="1:27" x14ac:dyDescent="0.25">
      <c r="A1931" s="1">
        <v>45532</v>
      </c>
      <c r="B1931" t="s">
        <v>31</v>
      </c>
      <c r="C1931" t="s">
        <v>124</v>
      </c>
      <c r="D1931" t="s">
        <v>3318</v>
      </c>
      <c r="E1931" s="2">
        <f t="shared" si="210"/>
        <v>4800</v>
      </c>
      <c r="F1931">
        <v>5</v>
      </c>
      <c r="G1931" s="2">
        <f t="shared" si="211"/>
        <v>24000</v>
      </c>
      <c r="H1931" t="s">
        <v>138</v>
      </c>
      <c r="I1931" t="s">
        <v>139</v>
      </c>
      <c r="J1931" t="s">
        <v>2071</v>
      </c>
      <c r="K1931" t="s">
        <v>3281</v>
      </c>
      <c r="L1931">
        <v>5</v>
      </c>
      <c r="M1931">
        <v>0</v>
      </c>
      <c r="N1931" s="2">
        <f t="shared" si="212"/>
        <v>24000</v>
      </c>
      <c r="O1931" s="2">
        <f t="shared" si="216"/>
        <v>900</v>
      </c>
      <c r="P1931" s="2">
        <f t="shared" si="213"/>
        <v>4500</v>
      </c>
      <c r="Q1931" s="2">
        <f t="shared" si="214"/>
        <v>19500</v>
      </c>
      <c r="R1931" s="3">
        <f t="shared" si="215"/>
        <v>0.8125</v>
      </c>
      <c r="S1931" t="s">
        <v>3284</v>
      </c>
      <c r="T1931" t="s">
        <v>3288</v>
      </c>
      <c r="U1931" t="s">
        <v>3291</v>
      </c>
      <c r="V1931" t="s">
        <v>3293</v>
      </c>
      <c r="W1931" t="s">
        <v>3296</v>
      </c>
      <c r="X1931" t="s">
        <v>3302</v>
      </c>
      <c r="Y1931" t="s">
        <v>3307</v>
      </c>
      <c r="Z1931" t="s">
        <v>3310</v>
      </c>
      <c r="AA1931" t="s">
        <v>3313</v>
      </c>
    </row>
    <row r="1932" spans="1:27" x14ac:dyDescent="0.25">
      <c r="A1932" s="1">
        <v>45532</v>
      </c>
      <c r="B1932" t="s">
        <v>77</v>
      </c>
      <c r="C1932" t="s">
        <v>131</v>
      </c>
      <c r="D1932" t="s">
        <v>3319</v>
      </c>
      <c r="E1932" s="2">
        <f t="shared" si="210"/>
        <v>1300</v>
      </c>
      <c r="F1932">
        <v>3</v>
      </c>
      <c r="G1932" s="2">
        <f t="shared" si="211"/>
        <v>3900</v>
      </c>
      <c r="H1932" t="s">
        <v>136</v>
      </c>
      <c r="I1932" t="s">
        <v>141</v>
      </c>
      <c r="J1932" t="s">
        <v>2072</v>
      </c>
      <c r="K1932" t="s">
        <v>3281</v>
      </c>
      <c r="L1932">
        <v>3</v>
      </c>
      <c r="M1932">
        <v>0</v>
      </c>
      <c r="N1932" s="2">
        <f t="shared" si="212"/>
        <v>3900</v>
      </c>
      <c r="O1932" s="2">
        <f t="shared" si="216"/>
        <v>3500</v>
      </c>
      <c r="P1932" s="2">
        <f t="shared" si="213"/>
        <v>10500</v>
      </c>
      <c r="Q1932" s="2">
        <f t="shared" si="214"/>
        <v>-6600</v>
      </c>
      <c r="R1932" s="3">
        <f t="shared" si="215"/>
        <v>-1.6923076923076923</v>
      </c>
      <c r="S1932" t="s">
        <v>3284</v>
      </c>
      <c r="T1932" t="s">
        <v>3288</v>
      </c>
      <c r="U1932" t="s">
        <v>3291</v>
      </c>
      <c r="V1932" t="s">
        <v>3295</v>
      </c>
      <c r="W1932" t="s">
        <v>3296</v>
      </c>
      <c r="X1932" t="s">
        <v>3302</v>
      </c>
      <c r="Y1932" t="s">
        <v>3307</v>
      </c>
      <c r="Z1932" t="s">
        <v>3310</v>
      </c>
      <c r="AA1932" t="s">
        <v>3312</v>
      </c>
    </row>
    <row r="1933" spans="1:27" x14ac:dyDescent="0.25">
      <c r="A1933" s="1">
        <v>45532</v>
      </c>
      <c r="B1933" t="s">
        <v>92</v>
      </c>
      <c r="C1933" t="s">
        <v>124</v>
      </c>
      <c r="D1933" t="s">
        <v>3318</v>
      </c>
      <c r="E1933" s="2">
        <f t="shared" si="210"/>
        <v>4800</v>
      </c>
      <c r="F1933">
        <v>1</v>
      </c>
      <c r="G1933" s="2">
        <f t="shared" si="211"/>
        <v>4800</v>
      </c>
      <c r="H1933" t="s">
        <v>136</v>
      </c>
      <c r="I1933" t="s">
        <v>141</v>
      </c>
      <c r="J1933" t="s">
        <v>2073</v>
      </c>
      <c r="K1933" t="s">
        <v>3281</v>
      </c>
      <c r="L1933">
        <v>1</v>
      </c>
      <c r="M1933">
        <v>0</v>
      </c>
      <c r="N1933" s="2">
        <f t="shared" si="212"/>
        <v>4800</v>
      </c>
      <c r="O1933" s="2">
        <f t="shared" si="216"/>
        <v>5000</v>
      </c>
      <c r="P1933" s="2">
        <f t="shared" si="213"/>
        <v>5000</v>
      </c>
      <c r="Q1933" s="2">
        <f t="shared" si="214"/>
        <v>-200</v>
      </c>
      <c r="R1933" s="3">
        <f t="shared" si="215"/>
        <v>-4.1666666666666664E-2</v>
      </c>
      <c r="S1933" t="s">
        <v>3284</v>
      </c>
      <c r="T1933" t="s">
        <v>3288</v>
      </c>
      <c r="U1933" t="s">
        <v>3291</v>
      </c>
      <c r="V1933" t="s">
        <v>3292</v>
      </c>
      <c r="W1933" t="s">
        <v>3296</v>
      </c>
      <c r="X1933" t="s">
        <v>3302</v>
      </c>
      <c r="Y1933" t="s">
        <v>3307</v>
      </c>
      <c r="Z1933" t="s">
        <v>3310</v>
      </c>
      <c r="AA1933" t="s">
        <v>3312</v>
      </c>
    </row>
    <row r="1934" spans="1:27" x14ac:dyDescent="0.25">
      <c r="A1934" s="1">
        <v>45532</v>
      </c>
      <c r="B1934" t="s">
        <v>66</v>
      </c>
      <c r="C1934" t="s">
        <v>134</v>
      </c>
      <c r="D1934" t="s">
        <v>3317</v>
      </c>
      <c r="E1934" s="2">
        <f t="shared" si="210"/>
        <v>6800</v>
      </c>
      <c r="F1934">
        <v>4</v>
      </c>
      <c r="G1934" s="2">
        <f t="shared" si="211"/>
        <v>27200</v>
      </c>
      <c r="H1934" t="s">
        <v>137</v>
      </c>
      <c r="I1934" t="s">
        <v>140</v>
      </c>
      <c r="J1934" t="s">
        <v>2074</v>
      </c>
      <c r="K1934" t="s">
        <v>3281</v>
      </c>
      <c r="L1934">
        <v>4</v>
      </c>
      <c r="M1934">
        <v>0</v>
      </c>
      <c r="N1934" s="2">
        <f t="shared" si="212"/>
        <v>27200</v>
      </c>
      <c r="O1934" s="2">
        <f t="shared" si="216"/>
        <v>2600</v>
      </c>
      <c r="P1934" s="2">
        <f t="shared" si="213"/>
        <v>10400</v>
      </c>
      <c r="Q1934" s="2">
        <f t="shared" si="214"/>
        <v>16800</v>
      </c>
      <c r="R1934" s="3">
        <f t="shared" si="215"/>
        <v>0.61764705882352944</v>
      </c>
      <c r="S1934" t="s">
        <v>3286</v>
      </c>
      <c r="T1934" t="s">
        <v>3288</v>
      </c>
      <c r="U1934" t="s">
        <v>3291</v>
      </c>
      <c r="V1934" t="s">
        <v>3292</v>
      </c>
      <c r="W1934" t="s">
        <v>3296</v>
      </c>
      <c r="X1934" t="s">
        <v>3302</v>
      </c>
      <c r="Y1934" t="s">
        <v>3309</v>
      </c>
      <c r="Z1934" t="s">
        <v>3311</v>
      </c>
      <c r="AA1934" t="s">
        <v>3314</v>
      </c>
    </row>
    <row r="1935" spans="1:27" x14ac:dyDescent="0.25">
      <c r="A1935" s="1">
        <v>45532</v>
      </c>
      <c r="B1935" t="s">
        <v>84</v>
      </c>
      <c r="C1935" t="s">
        <v>133</v>
      </c>
      <c r="D1935" t="s">
        <v>3322</v>
      </c>
      <c r="E1935" s="2">
        <f t="shared" si="210"/>
        <v>3800</v>
      </c>
      <c r="F1935">
        <v>1</v>
      </c>
      <c r="G1935" s="2">
        <f t="shared" si="211"/>
        <v>3800</v>
      </c>
      <c r="H1935" t="s">
        <v>138</v>
      </c>
      <c r="I1935" t="s">
        <v>141</v>
      </c>
      <c r="J1935" t="s">
        <v>2075</v>
      </c>
      <c r="K1935" t="s">
        <v>3281</v>
      </c>
      <c r="L1935">
        <v>1</v>
      </c>
      <c r="M1935">
        <v>0</v>
      </c>
      <c r="N1935" s="2">
        <f t="shared" si="212"/>
        <v>3800</v>
      </c>
      <c r="O1935" s="2">
        <f t="shared" si="216"/>
        <v>400</v>
      </c>
      <c r="P1935" s="2">
        <f t="shared" si="213"/>
        <v>400</v>
      </c>
      <c r="Q1935" s="2">
        <f t="shared" si="214"/>
        <v>3400</v>
      </c>
      <c r="R1935" s="3">
        <f t="shared" si="215"/>
        <v>0.89473684210526316</v>
      </c>
      <c r="S1935" t="s">
        <v>3284</v>
      </c>
      <c r="T1935" t="s">
        <v>3287</v>
      </c>
      <c r="U1935" t="s">
        <v>3290</v>
      </c>
      <c r="V1935" t="s">
        <v>3292</v>
      </c>
      <c r="W1935" t="s">
        <v>3296</v>
      </c>
      <c r="X1935" t="s">
        <v>3302</v>
      </c>
      <c r="Y1935" t="s">
        <v>3307</v>
      </c>
      <c r="Z1935" t="s">
        <v>3310</v>
      </c>
      <c r="AA1935" t="s">
        <v>3314</v>
      </c>
    </row>
    <row r="1936" spans="1:27" x14ac:dyDescent="0.25">
      <c r="A1936" s="1">
        <v>45532</v>
      </c>
      <c r="B1936" t="s">
        <v>48</v>
      </c>
      <c r="C1936" t="s">
        <v>123</v>
      </c>
      <c r="D1936" t="s">
        <v>3329</v>
      </c>
      <c r="E1936" s="2">
        <f t="shared" si="210"/>
        <v>800</v>
      </c>
      <c r="F1936">
        <v>3</v>
      </c>
      <c r="G1936" s="2">
        <f t="shared" si="211"/>
        <v>2400</v>
      </c>
      <c r="H1936" t="s">
        <v>137</v>
      </c>
      <c r="I1936" t="s">
        <v>139</v>
      </c>
      <c r="J1936" t="s">
        <v>2076</v>
      </c>
      <c r="K1936" t="s">
        <v>3282</v>
      </c>
      <c r="L1936">
        <v>3</v>
      </c>
      <c r="M1936">
        <v>0</v>
      </c>
      <c r="N1936" s="2">
        <f t="shared" si="212"/>
        <v>2400</v>
      </c>
      <c r="O1936" s="2">
        <f t="shared" si="216"/>
        <v>5000</v>
      </c>
      <c r="P1936" s="2">
        <f t="shared" si="213"/>
        <v>15000</v>
      </c>
      <c r="Q1936" s="2">
        <f t="shared" si="214"/>
        <v>-12600</v>
      </c>
      <c r="R1936" s="3">
        <f t="shared" si="215"/>
        <v>-5.25</v>
      </c>
      <c r="S1936" t="s">
        <v>3285</v>
      </c>
      <c r="T1936" t="s">
        <v>3289</v>
      </c>
      <c r="U1936" t="s">
        <v>3291</v>
      </c>
      <c r="V1936" t="s">
        <v>3295</v>
      </c>
      <c r="W1936" t="s">
        <v>3296</v>
      </c>
      <c r="X1936" t="s">
        <v>3302</v>
      </c>
      <c r="Y1936" t="s">
        <v>3307</v>
      </c>
      <c r="Z1936" t="s">
        <v>3311</v>
      </c>
      <c r="AA1936" t="s">
        <v>3314</v>
      </c>
    </row>
    <row r="1937" spans="1:27" x14ac:dyDescent="0.25">
      <c r="A1937" s="1">
        <v>45532</v>
      </c>
      <c r="B1937" t="s">
        <v>107</v>
      </c>
      <c r="C1937" t="s">
        <v>127</v>
      </c>
      <c r="D1937" t="s">
        <v>3317</v>
      </c>
      <c r="E1937" s="2">
        <f t="shared" si="210"/>
        <v>6800</v>
      </c>
      <c r="F1937">
        <v>1</v>
      </c>
      <c r="G1937" s="2">
        <f t="shared" si="211"/>
        <v>6800</v>
      </c>
      <c r="H1937" t="s">
        <v>137</v>
      </c>
      <c r="I1937" t="s">
        <v>139</v>
      </c>
      <c r="J1937" t="s">
        <v>2077</v>
      </c>
      <c r="K1937" t="s">
        <v>3281</v>
      </c>
      <c r="L1937">
        <v>1</v>
      </c>
      <c r="M1937">
        <v>0</v>
      </c>
      <c r="N1937" s="2">
        <f t="shared" si="212"/>
        <v>6800</v>
      </c>
      <c r="O1937" s="2">
        <f t="shared" si="216"/>
        <v>3500</v>
      </c>
      <c r="P1937" s="2">
        <f t="shared" si="213"/>
        <v>3500</v>
      </c>
      <c r="Q1937" s="2">
        <f t="shared" si="214"/>
        <v>3300</v>
      </c>
      <c r="R1937" s="3">
        <f t="shared" si="215"/>
        <v>0.48529411764705882</v>
      </c>
      <c r="S1937" t="s">
        <v>3284</v>
      </c>
      <c r="T1937" t="s">
        <v>3287</v>
      </c>
      <c r="U1937" t="s">
        <v>3290</v>
      </c>
      <c r="V1937" t="s">
        <v>3294</v>
      </c>
      <c r="W1937" t="s">
        <v>3296</v>
      </c>
      <c r="X1937" t="s">
        <v>3302</v>
      </c>
      <c r="Y1937" t="s">
        <v>3308</v>
      </c>
      <c r="Z1937" t="s">
        <v>3310</v>
      </c>
      <c r="AA1937" t="s">
        <v>3314</v>
      </c>
    </row>
    <row r="1938" spans="1:27" x14ac:dyDescent="0.25">
      <c r="A1938" s="1">
        <v>45532</v>
      </c>
      <c r="B1938" t="s">
        <v>111</v>
      </c>
      <c r="C1938" t="s">
        <v>129</v>
      </c>
      <c r="D1938" t="s">
        <v>3318</v>
      </c>
      <c r="E1938" s="2">
        <f t="shared" si="210"/>
        <v>4800</v>
      </c>
      <c r="F1938">
        <v>4</v>
      </c>
      <c r="G1938" s="2">
        <f t="shared" si="211"/>
        <v>19200</v>
      </c>
      <c r="H1938" t="s">
        <v>138</v>
      </c>
      <c r="I1938" t="s">
        <v>141</v>
      </c>
      <c r="J1938" t="s">
        <v>2078</v>
      </c>
      <c r="K1938" t="s">
        <v>3281</v>
      </c>
      <c r="L1938">
        <v>4</v>
      </c>
      <c r="M1938">
        <v>0</v>
      </c>
      <c r="N1938" s="2">
        <f t="shared" si="212"/>
        <v>19200</v>
      </c>
      <c r="O1938" s="2">
        <f t="shared" si="216"/>
        <v>900</v>
      </c>
      <c r="P1938" s="2">
        <f t="shared" si="213"/>
        <v>3600</v>
      </c>
      <c r="Q1938" s="2">
        <f t="shared" si="214"/>
        <v>15600</v>
      </c>
      <c r="R1938" s="3">
        <f t="shared" si="215"/>
        <v>0.8125</v>
      </c>
      <c r="S1938" t="s">
        <v>3284</v>
      </c>
      <c r="T1938" t="s">
        <v>3288</v>
      </c>
      <c r="U1938" t="s">
        <v>3291</v>
      </c>
      <c r="V1938" t="s">
        <v>3295</v>
      </c>
      <c r="W1938" t="s">
        <v>3296</v>
      </c>
      <c r="X1938" t="s">
        <v>3302</v>
      </c>
      <c r="Y1938" t="s">
        <v>3307</v>
      </c>
      <c r="Z1938" t="s">
        <v>3310</v>
      </c>
      <c r="AA1938" t="s">
        <v>3312</v>
      </c>
    </row>
    <row r="1939" spans="1:27" x14ac:dyDescent="0.25">
      <c r="A1939" s="1">
        <v>45533</v>
      </c>
      <c r="B1939" t="s">
        <v>63</v>
      </c>
      <c r="C1939" t="s">
        <v>135</v>
      </c>
      <c r="D1939" t="s">
        <v>3319</v>
      </c>
      <c r="E1939" s="2">
        <f t="shared" si="210"/>
        <v>1300</v>
      </c>
      <c r="F1939">
        <v>4</v>
      </c>
      <c r="G1939" s="2">
        <f t="shared" si="211"/>
        <v>5200</v>
      </c>
      <c r="H1939" t="s">
        <v>138</v>
      </c>
      <c r="I1939" t="s">
        <v>141</v>
      </c>
      <c r="J1939" t="s">
        <v>2079</v>
      </c>
      <c r="K1939" t="s">
        <v>3281</v>
      </c>
      <c r="L1939">
        <v>4</v>
      </c>
      <c r="M1939">
        <v>0</v>
      </c>
      <c r="N1939" s="2">
        <f t="shared" si="212"/>
        <v>5200</v>
      </c>
      <c r="O1939" s="2">
        <f t="shared" si="216"/>
        <v>900</v>
      </c>
      <c r="P1939" s="2">
        <f t="shared" si="213"/>
        <v>3600</v>
      </c>
      <c r="Q1939" s="2">
        <f t="shared" si="214"/>
        <v>1600</v>
      </c>
      <c r="R1939" s="3">
        <f t="shared" si="215"/>
        <v>0.30769230769230771</v>
      </c>
      <c r="S1939" t="s">
        <v>3285</v>
      </c>
      <c r="T1939" t="s">
        <v>3288</v>
      </c>
      <c r="U1939" t="s">
        <v>3290</v>
      </c>
      <c r="V1939" t="s">
        <v>3294</v>
      </c>
      <c r="W1939" t="s">
        <v>3296</v>
      </c>
      <c r="X1939" t="s">
        <v>3303</v>
      </c>
      <c r="Y1939" t="s">
        <v>3307</v>
      </c>
      <c r="Z1939" t="s">
        <v>3311</v>
      </c>
      <c r="AA1939" t="s">
        <v>3312</v>
      </c>
    </row>
    <row r="1940" spans="1:27" x14ac:dyDescent="0.25">
      <c r="A1940" s="1">
        <v>45533</v>
      </c>
      <c r="B1940" t="s">
        <v>75</v>
      </c>
      <c r="C1940" t="s">
        <v>135</v>
      </c>
      <c r="D1940" t="s">
        <v>3319</v>
      </c>
      <c r="E1940" s="2">
        <f t="shared" si="210"/>
        <v>1300</v>
      </c>
      <c r="F1940">
        <v>2</v>
      </c>
      <c r="G1940" s="2">
        <f t="shared" si="211"/>
        <v>2600</v>
      </c>
      <c r="H1940" t="s">
        <v>137</v>
      </c>
      <c r="I1940" t="s">
        <v>141</v>
      </c>
      <c r="J1940" t="s">
        <v>2080</v>
      </c>
      <c r="K1940" t="s">
        <v>3281</v>
      </c>
      <c r="L1940">
        <v>2</v>
      </c>
      <c r="M1940">
        <v>0</v>
      </c>
      <c r="N1940" s="2">
        <f t="shared" si="212"/>
        <v>2600</v>
      </c>
      <c r="O1940" s="2">
        <f t="shared" si="216"/>
        <v>900</v>
      </c>
      <c r="P1940" s="2">
        <f t="shared" si="213"/>
        <v>1800</v>
      </c>
      <c r="Q1940" s="2">
        <f t="shared" si="214"/>
        <v>800</v>
      </c>
      <c r="R1940" s="3">
        <f t="shared" si="215"/>
        <v>0.30769230769230771</v>
      </c>
      <c r="S1940" t="s">
        <v>3285</v>
      </c>
      <c r="T1940" t="s">
        <v>3287</v>
      </c>
      <c r="U1940" t="s">
        <v>3291</v>
      </c>
      <c r="V1940" t="s">
        <v>3295</v>
      </c>
      <c r="W1940" t="s">
        <v>3296</v>
      </c>
      <c r="X1940" t="s">
        <v>3303</v>
      </c>
      <c r="Y1940" t="s">
        <v>3309</v>
      </c>
      <c r="Z1940" t="s">
        <v>3311</v>
      </c>
      <c r="AA1940" t="s">
        <v>3314</v>
      </c>
    </row>
    <row r="1941" spans="1:27" x14ac:dyDescent="0.25">
      <c r="A1941" s="1">
        <v>45533</v>
      </c>
      <c r="B1941" t="s">
        <v>86</v>
      </c>
      <c r="C1941" t="s">
        <v>124</v>
      </c>
      <c r="D1941" t="s">
        <v>3319</v>
      </c>
      <c r="E1941" s="2">
        <f t="shared" si="210"/>
        <v>1300</v>
      </c>
      <c r="F1941">
        <v>1</v>
      </c>
      <c r="G1941" s="2">
        <f t="shared" si="211"/>
        <v>1300</v>
      </c>
      <c r="H1941" t="s">
        <v>138</v>
      </c>
      <c r="I1941" t="s">
        <v>141</v>
      </c>
      <c r="J1941" t="s">
        <v>2081</v>
      </c>
      <c r="K1941" t="s">
        <v>3281</v>
      </c>
      <c r="L1941">
        <v>1</v>
      </c>
      <c r="M1941">
        <v>0</v>
      </c>
      <c r="N1941" s="2">
        <f t="shared" si="212"/>
        <v>1300</v>
      </c>
      <c r="O1941" s="2">
        <f t="shared" si="216"/>
        <v>3500</v>
      </c>
      <c r="P1941" s="2">
        <f t="shared" si="213"/>
        <v>3500</v>
      </c>
      <c r="Q1941" s="2">
        <f t="shared" si="214"/>
        <v>-2200</v>
      </c>
      <c r="R1941" s="3">
        <f t="shared" si="215"/>
        <v>-1.6923076923076923</v>
      </c>
      <c r="S1941" t="s">
        <v>3284</v>
      </c>
      <c r="T1941" t="s">
        <v>3289</v>
      </c>
      <c r="U1941" t="s">
        <v>3290</v>
      </c>
      <c r="V1941" t="s">
        <v>3294</v>
      </c>
      <c r="W1941" t="s">
        <v>3296</v>
      </c>
      <c r="X1941" t="s">
        <v>3303</v>
      </c>
      <c r="Y1941" t="s">
        <v>3308</v>
      </c>
      <c r="Z1941" t="s">
        <v>3311</v>
      </c>
      <c r="AA1941" t="s">
        <v>3315</v>
      </c>
    </row>
    <row r="1942" spans="1:27" x14ac:dyDescent="0.25">
      <c r="A1942" s="1">
        <v>45533</v>
      </c>
      <c r="B1942" t="s">
        <v>102</v>
      </c>
      <c r="C1942" t="s">
        <v>130</v>
      </c>
      <c r="D1942" t="s">
        <v>3318</v>
      </c>
      <c r="E1942" s="2">
        <f t="shared" si="210"/>
        <v>4800</v>
      </c>
      <c r="F1942">
        <v>2</v>
      </c>
      <c r="G1942" s="2">
        <f t="shared" si="211"/>
        <v>9600</v>
      </c>
      <c r="H1942" t="s">
        <v>137</v>
      </c>
      <c r="I1942" t="s">
        <v>140</v>
      </c>
      <c r="J1942" t="s">
        <v>2082</v>
      </c>
      <c r="K1942" t="s">
        <v>3281</v>
      </c>
      <c r="L1942">
        <v>2</v>
      </c>
      <c r="M1942">
        <v>0</v>
      </c>
      <c r="N1942" s="2">
        <f t="shared" si="212"/>
        <v>9600</v>
      </c>
      <c r="O1942" s="2">
        <f t="shared" si="216"/>
        <v>3500</v>
      </c>
      <c r="P1942" s="2">
        <f t="shared" si="213"/>
        <v>7000</v>
      </c>
      <c r="Q1942" s="2">
        <f t="shared" si="214"/>
        <v>2600</v>
      </c>
      <c r="R1942" s="3">
        <f t="shared" si="215"/>
        <v>0.27083333333333331</v>
      </c>
      <c r="S1942" t="s">
        <v>3284</v>
      </c>
      <c r="T1942" t="s">
        <v>3287</v>
      </c>
      <c r="U1942" t="s">
        <v>3291</v>
      </c>
      <c r="V1942" t="s">
        <v>3295</v>
      </c>
      <c r="W1942" t="s">
        <v>3296</v>
      </c>
      <c r="X1942" t="s">
        <v>3303</v>
      </c>
      <c r="Y1942" t="s">
        <v>3308</v>
      </c>
      <c r="Z1942" t="s">
        <v>3311</v>
      </c>
      <c r="AA1942" t="s">
        <v>3315</v>
      </c>
    </row>
    <row r="1943" spans="1:27" x14ac:dyDescent="0.25">
      <c r="A1943" s="1">
        <v>45533</v>
      </c>
      <c r="B1943" t="s">
        <v>113</v>
      </c>
      <c r="C1943" t="s">
        <v>133</v>
      </c>
      <c r="D1943" t="s">
        <v>3318</v>
      </c>
      <c r="E1943" s="2">
        <f t="shared" si="210"/>
        <v>4800</v>
      </c>
      <c r="F1943">
        <v>4</v>
      </c>
      <c r="G1943" s="2">
        <f t="shared" si="211"/>
        <v>19200</v>
      </c>
      <c r="H1943" t="s">
        <v>137</v>
      </c>
      <c r="I1943" t="s">
        <v>140</v>
      </c>
      <c r="J1943" t="s">
        <v>2083</v>
      </c>
      <c r="K1943" t="s">
        <v>3281</v>
      </c>
      <c r="L1943">
        <v>4</v>
      </c>
      <c r="M1943">
        <v>0</v>
      </c>
      <c r="N1943" s="2">
        <f t="shared" si="212"/>
        <v>19200</v>
      </c>
      <c r="O1943" s="2">
        <f t="shared" si="216"/>
        <v>2600</v>
      </c>
      <c r="P1943" s="2">
        <f t="shared" si="213"/>
        <v>10400</v>
      </c>
      <c r="Q1943" s="2">
        <f t="shared" si="214"/>
        <v>8800</v>
      </c>
      <c r="R1943" s="3">
        <f t="shared" si="215"/>
        <v>0.45833333333333331</v>
      </c>
      <c r="S1943" t="s">
        <v>3285</v>
      </c>
      <c r="T1943" t="s">
        <v>3287</v>
      </c>
      <c r="U1943" t="s">
        <v>3291</v>
      </c>
      <c r="V1943" t="s">
        <v>3292</v>
      </c>
      <c r="W1943" t="s">
        <v>3296</v>
      </c>
      <c r="X1943" t="s">
        <v>3303</v>
      </c>
      <c r="Y1943" t="s">
        <v>3309</v>
      </c>
      <c r="Z1943" t="s">
        <v>3310</v>
      </c>
      <c r="AA1943" t="s">
        <v>3315</v>
      </c>
    </row>
    <row r="1944" spans="1:27" x14ac:dyDescent="0.25">
      <c r="A1944" s="1">
        <v>45533</v>
      </c>
      <c r="B1944" t="s">
        <v>33</v>
      </c>
      <c r="C1944" t="s">
        <v>125</v>
      </c>
      <c r="D1944" t="s">
        <v>3322</v>
      </c>
      <c r="E1944" s="2">
        <f t="shared" si="210"/>
        <v>3800</v>
      </c>
      <c r="F1944">
        <v>1</v>
      </c>
      <c r="G1944" s="2">
        <f t="shared" si="211"/>
        <v>3800</v>
      </c>
      <c r="H1944" t="s">
        <v>138</v>
      </c>
      <c r="I1944" t="s">
        <v>141</v>
      </c>
      <c r="J1944" t="s">
        <v>2084</v>
      </c>
      <c r="K1944" t="s">
        <v>3281</v>
      </c>
      <c r="L1944">
        <v>1</v>
      </c>
      <c r="M1944">
        <v>0</v>
      </c>
      <c r="N1944" s="2">
        <f t="shared" si="212"/>
        <v>3800</v>
      </c>
      <c r="O1944" s="2">
        <f t="shared" si="216"/>
        <v>2600</v>
      </c>
      <c r="P1944" s="2">
        <f t="shared" si="213"/>
        <v>2600</v>
      </c>
      <c r="Q1944" s="2">
        <f t="shared" si="214"/>
        <v>1200</v>
      </c>
      <c r="R1944" s="3">
        <f t="shared" si="215"/>
        <v>0.31578947368421051</v>
      </c>
      <c r="S1944" t="s">
        <v>3284</v>
      </c>
      <c r="T1944" t="s">
        <v>3289</v>
      </c>
      <c r="U1944" t="s">
        <v>3291</v>
      </c>
      <c r="V1944" t="s">
        <v>3294</v>
      </c>
      <c r="W1944" t="s">
        <v>3296</v>
      </c>
      <c r="X1944" t="s">
        <v>3303</v>
      </c>
      <c r="Y1944" t="s">
        <v>3308</v>
      </c>
      <c r="Z1944" t="s">
        <v>3310</v>
      </c>
      <c r="AA1944" t="s">
        <v>3313</v>
      </c>
    </row>
    <row r="1945" spans="1:27" x14ac:dyDescent="0.25">
      <c r="A1945" s="1">
        <v>45533</v>
      </c>
      <c r="B1945" t="s">
        <v>84</v>
      </c>
      <c r="C1945" t="s">
        <v>124</v>
      </c>
      <c r="D1945" t="s">
        <v>3322</v>
      </c>
      <c r="E1945" s="2">
        <f t="shared" si="210"/>
        <v>3800</v>
      </c>
      <c r="F1945">
        <v>4</v>
      </c>
      <c r="G1945" s="2">
        <f t="shared" si="211"/>
        <v>15200</v>
      </c>
      <c r="H1945" t="s">
        <v>136</v>
      </c>
      <c r="I1945" t="s">
        <v>139</v>
      </c>
      <c r="J1945" t="s">
        <v>2085</v>
      </c>
      <c r="K1945" t="s">
        <v>3281</v>
      </c>
      <c r="L1945">
        <v>4</v>
      </c>
      <c r="M1945">
        <v>50</v>
      </c>
      <c r="N1945" s="2">
        <f t="shared" si="212"/>
        <v>15150</v>
      </c>
      <c r="O1945" s="2">
        <f t="shared" si="216"/>
        <v>1800</v>
      </c>
      <c r="P1945" s="2">
        <f t="shared" si="213"/>
        <v>7200</v>
      </c>
      <c r="Q1945" s="2">
        <f t="shared" si="214"/>
        <v>7950</v>
      </c>
      <c r="R1945" s="3">
        <f t="shared" si="215"/>
        <v>0.52475247524752477</v>
      </c>
      <c r="S1945" t="s">
        <v>3286</v>
      </c>
      <c r="T1945" t="s">
        <v>3287</v>
      </c>
      <c r="U1945" t="s">
        <v>3291</v>
      </c>
      <c r="V1945" t="s">
        <v>3292</v>
      </c>
      <c r="W1945" t="s">
        <v>3296</v>
      </c>
      <c r="X1945" t="s">
        <v>3303</v>
      </c>
      <c r="Y1945" t="s">
        <v>3307</v>
      </c>
      <c r="Z1945" t="s">
        <v>3310</v>
      </c>
      <c r="AA1945" t="s">
        <v>3312</v>
      </c>
    </row>
    <row r="1946" spans="1:27" x14ac:dyDescent="0.25">
      <c r="A1946" s="1">
        <v>45533</v>
      </c>
      <c r="B1946" t="s">
        <v>22</v>
      </c>
      <c r="C1946" t="s">
        <v>130</v>
      </c>
      <c r="D1946" t="s">
        <v>3320</v>
      </c>
      <c r="E1946" s="2">
        <f t="shared" si="210"/>
        <v>2800</v>
      </c>
      <c r="F1946">
        <v>3</v>
      </c>
      <c r="G1946" s="2">
        <f t="shared" si="211"/>
        <v>8400</v>
      </c>
      <c r="H1946" t="s">
        <v>137</v>
      </c>
      <c r="I1946" t="s">
        <v>141</v>
      </c>
      <c r="J1946" t="s">
        <v>2086</v>
      </c>
      <c r="K1946" t="s">
        <v>3281</v>
      </c>
      <c r="L1946">
        <v>3</v>
      </c>
      <c r="M1946">
        <v>0</v>
      </c>
      <c r="N1946" s="2">
        <f t="shared" si="212"/>
        <v>8400</v>
      </c>
      <c r="O1946" s="2">
        <f t="shared" si="216"/>
        <v>3500</v>
      </c>
      <c r="P1946" s="2">
        <f t="shared" si="213"/>
        <v>10500</v>
      </c>
      <c r="Q1946" s="2">
        <f t="shared" si="214"/>
        <v>-2100</v>
      </c>
      <c r="R1946" s="3">
        <f t="shared" si="215"/>
        <v>-0.25</v>
      </c>
      <c r="S1946" t="s">
        <v>3284</v>
      </c>
      <c r="T1946" t="s">
        <v>3287</v>
      </c>
      <c r="U1946" t="s">
        <v>3290</v>
      </c>
      <c r="V1946" t="s">
        <v>3292</v>
      </c>
      <c r="W1946" t="s">
        <v>3296</v>
      </c>
      <c r="X1946" t="s">
        <v>3303</v>
      </c>
      <c r="Y1946" t="s">
        <v>3308</v>
      </c>
      <c r="Z1946" t="s">
        <v>3311</v>
      </c>
      <c r="AA1946" t="s">
        <v>3314</v>
      </c>
    </row>
    <row r="1947" spans="1:27" x14ac:dyDescent="0.25">
      <c r="A1947" s="1">
        <v>45533</v>
      </c>
      <c r="B1947" t="s">
        <v>94</v>
      </c>
      <c r="C1947" t="s">
        <v>126</v>
      </c>
      <c r="D1947" t="s">
        <v>3318</v>
      </c>
      <c r="E1947" s="2">
        <f t="shared" si="210"/>
        <v>4800</v>
      </c>
      <c r="F1947">
        <v>5</v>
      </c>
      <c r="G1947" s="2">
        <f t="shared" si="211"/>
        <v>24000</v>
      </c>
      <c r="H1947" t="s">
        <v>137</v>
      </c>
      <c r="I1947" t="s">
        <v>139</v>
      </c>
      <c r="J1947" t="s">
        <v>2087</v>
      </c>
      <c r="K1947" t="s">
        <v>3281</v>
      </c>
      <c r="L1947">
        <v>5</v>
      </c>
      <c r="M1947">
        <v>0</v>
      </c>
      <c r="N1947" s="2">
        <f t="shared" si="212"/>
        <v>24000</v>
      </c>
      <c r="O1947" s="2">
        <f t="shared" si="216"/>
        <v>900</v>
      </c>
      <c r="P1947" s="2">
        <f t="shared" si="213"/>
        <v>4500</v>
      </c>
      <c r="Q1947" s="2">
        <f t="shared" si="214"/>
        <v>19500</v>
      </c>
      <c r="R1947" s="3">
        <f t="shared" si="215"/>
        <v>0.8125</v>
      </c>
      <c r="S1947" t="s">
        <v>3286</v>
      </c>
      <c r="T1947" t="s">
        <v>3288</v>
      </c>
      <c r="U1947" t="s">
        <v>3290</v>
      </c>
      <c r="V1947" t="s">
        <v>3294</v>
      </c>
      <c r="W1947" t="s">
        <v>3296</v>
      </c>
      <c r="X1947" t="s">
        <v>3303</v>
      </c>
      <c r="Y1947" t="s">
        <v>3307</v>
      </c>
      <c r="Z1947" t="s">
        <v>3311</v>
      </c>
      <c r="AA1947" t="s">
        <v>3313</v>
      </c>
    </row>
    <row r="1948" spans="1:27" x14ac:dyDescent="0.25">
      <c r="A1948" s="1">
        <v>45533</v>
      </c>
      <c r="B1948" t="s">
        <v>119</v>
      </c>
      <c r="C1948" t="s">
        <v>122</v>
      </c>
      <c r="D1948" t="s">
        <v>3319</v>
      </c>
      <c r="E1948" s="2">
        <f t="shared" si="210"/>
        <v>1300</v>
      </c>
      <c r="F1948">
        <v>5</v>
      </c>
      <c r="G1948" s="2">
        <f t="shared" si="211"/>
        <v>6500</v>
      </c>
      <c r="H1948" t="s">
        <v>137</v>
      </c>
      <c r="I1948" t="s">
        <v>141</v>
      </c>
      <c r="J1948" t="s">
        <v>2088</v>
      </c>
      <c r="K1948" t="s">
        <v>3281</v>
      </c>
      <c r="L1948">
        <v>5</v>
      </c>
      <c r="M1948">
        <v>0</v>
      </c>
      <c r="N1948" s="2">
        <f t="shared" si="212"/>
        <v>6500</v>
      </c>
      <c r="O1948" s="2">
        <f t="shared" si="216"/>
        <v>4200</v>
      </c>
      <c r="P1948" s="2">
        <f t="shared" si="213"/>
        <v>21000</v>
      </c>
      <c r="Q1948" s="2">
        <f t="shared" si="214"/>
        <v>-14500</v>
      </c>
      <c r="R1948" s="3">
        <f t="shared" si="215"/>
        <v>-2.2307692307692308</v>
      </c>
      <c r="S1948" t="s">
        <v>3286</v>
      </c>
      <c r="T1948" t="s">
        <v>3287</v>
      </c>
      <c r="U1948" t="s">
        <v>3291</v>
      </c>
      <c r="V1948" t="s">
        <v>3292</v>
      </c>
      <c r="W1948" t="s">
        <v>3296</v>
      </c>
      <c r="X1948" t="s">
        <v>3303</v>
      </c>
      <c r="Y1948" t="s">
        <v>3309</v>
      </c>
      <c r="Z1948" t="s">
        <v>3311</v>
      </c>
      <c r="AA1948" t="s">
        <v>3313</v>
      </c>
    </row>
    <row r="1949" spans="1:27" x14ac:dyDescent="0.25">
      <c r="A1949" s="1">
        <v>45533</v>
      </c>
      <c r="B1949" t="s">
        <v>47</v>
      </c>
      <c r="C1949" t="s">
        <v>131</v>
      </c>
      <c r="D1949" t="s">
        <v>3321</v>
      </c>
      <c r="E1949" s="2">
        <f t="shared" si="210"/>
        <v>5800</v>
      </c>
      <c r="F1949">
        <v>1</v>
      </c>
      <c r="G1949" s="2">
        <f t="shared" si="211"/>
        <v>5800</v>
      </c>
      <c r="H1949" t="s">
        <v>137</v>
      </c>
      <c r="I1949" t="s">
        <v>140</v>
      </c>
      <c r="J1949" t="s">
        <v>2089</v>
      </c>
      <c r="K1949" t="s">
        <v>3281</v>
      </c>
      <c r="L1949">
        <v>1</v>
      </c>
      <c r="M1949">
        <v>0</v>
      </c>
      <c r="N1949" s="2">
        <f t="shared" si="212"/>
        <v>5800</v>
      </c>
      <c r="O1949" s="2">
        <f t="shared" si="216"/>
        <v>900</v>
      </c>
      <c r="P1949" s="2">
        <f t="shared" si="213"/>
        <v>900</v>
      </c>
      <c r="Q1949" s="2">
        <f t="shared" si="214"/>
        <v>4900</v>
      </c>
      <c r="R1949" s="3">
        <f t="shared" si="215"/>
        <v>0.84482758620689657</v>
      </c>
      <c r="S1949" t="s">
        <v>3285</v>
      </c>
      <c r="T1949" t="s">
        <v>3288</v>
      </c>
      <c r="U1949" t="s">
        <v>3291</v>
      </c>
      <c r="V1949" t="s">
        <v>3292</v>
      </c>
      <c r="W1949" t="s">
        <v>3296</v>
      </c>
      <c r="X1949" t="s">
        <v>3303</v>
      </c>
      <c r="Y1949" t="s">
        <v>3309</v>
      </c>
      <c r="Z1949" t="s">
        <v>3310</v>
      </c>
      <c r="AA1949" t="s">
        <v>3315</v>
      </c>
    </row>
    <row r="1950" spans="1:27" x14ac:dyDescent="0.25">
      <c r="A1950" s="1">
        <v>45533</v>
      </c>
      <c r="B1950" t="s">
        <v>76</v>
      </c>
      <c r="C1950" t="s">
        <v>135</v>
      </c>
      <c r="D1950" t="s">
        <v>3319</v>
      </c>
      <c r="E1950" s="2">
        <f t="shared" si="210"/>
        <v>1300</v>
      </c>
      <c r="F1950">
        <v>3</v>
      </c>
      <c r="G1950" s="2">
        <f t="shared" si="211"/>
        <v>3900</v>
      </c>
      <c r="H1950" t="s">
        <v>138</v>
      </c>
      <c r="I1950" t="s">
        <v>140</v>
      </c>
      <c r="J1950" t="s">
        <v>2090</v>
      </c>
      <c r="K1950" t="s">
        <v>3281</v>
      </c>
      <c r="L1950">
        <v>3</v>
      </c>
      <c r="M1950">
        <v>0</v>
      </c>
      <c r="N1950" s="2">
        <f t="shared" si="212"/>
        <v>3900</v>
      </c>
      <c r="O1950" s="2">
        <f t="shared" si="216"/>
        <v>900</v>
      </c>
      <c r="P1950" s="2">
        <f t="shared" si="213"/>
        <v>2700</v>
      </c>
      <c r="Q1950" s="2">
        <f t="shared" si="214"/>
        <v>1200</v>
      </c>
      <c r="R1950" s="3">
        <f t="shared" si="215"/>
        <v>0.30769230769230771</v>
      </c>
      <c r="S1950" t="s">
        <v>3284</v>
      </c>
      <c r="T1950" t="s">
        <v>3289</v>
      </c>
      <c r="U1950" t="s">
        <v>3291</v>
      </c>
      <c r="V1950" t="s">
        <v>3295</v>
      </c>
      <c r="W1950" t="s">
        <v>3296</v>
      </c>
      <c r="X1950" t="s">
        <v>3303</v>
      </c>
      <c r="Y1950" t="s">
        <v>3307</v>
      </c>
      <c r="Z1950" t="s">
        <v>3311</v>
      </c>
      <c r="AA1950" t="s">
        <v>3314</v>
      </c>
    </row>
    <row r="1951" spans="1:27" x14ac:dyDescent="0.25">
      <c r="A1951" s="1">
        <v>45534</v>
      </c>
      <c r="B1951" t="s">
        <v>112</v>
      </c>
      <c r="C1951" t="s">
        <v>134</v>
      </c>
      <c r="D1951" t="s">
        <v>3319</v>
      </c>
      <c r="E1951" s="2">
        <f t="shared" si="210"/>
        <v>1300</v>
      </c>
      <c r="F1951">
        <v>5</v>
      </c>
      <c r="G1951" s="2">
        <f t="shared" si="211"/>
        <v>6500</v>
      </c>
      <c r="H1951" t="s">
        <v>136</v>
      </c>
      <c r="I1951" t="s">
        <v>140</v>
      </c>
      <c r="J1951" t="s">
        <v>2091</v>
      </c>
      <c r="K1951" t="s">
        <v>3281</v>
      </c>
      <c r="L1951">
        <v>5</v>
      </c>
      <c r="M1951">
        <v>0</v>
      </c>
      <c r="N1951" s="2">
        <f t="shared" si="212"/>
        <v>6500</v>
      </c>
      <c r="O1951" s="2">
        <f t="shared" si="216"/>
        <v>5000</v>
      </c>
      <c r="P1951" s="2">
        <f t="shared" si="213"/>
        <v>25000</v>
      </c>
      <c r="Q1951" s="2">
        <f t="shared" si="214"/>
        <v>-18500</v>
      </c>
      <c r="R1951" s="3">
        <f t="shared" si="215"/>
        <v>-2.8461538461538463</v>
      </c>
      <c r="S1951" t="s">
        <v>3285</v>
      </c>
      <c r="T1951" t="s">
        <v>3288</v>
      </c>
      <c r="U1951" t="s">
        <v>3290</v>
      </c>
      <c r="V1951" t="s">
        <v>3295</v>
      </c>
      <c r="W1951" t="s">
        <v>3296</v>
      </c>
      <c r="X1951" t="s">
        <v>3304</v>
      </c>
      <c r="Y1951" t="s">
        <v>3309</v>
      </c>
      <c r="Z1951" t="s">
        <v>3310</v>
      </c>
      <c r="AA1951" t="s">
        <v>3312</v>
      </c>
    </row>
    <row r="1952" spans="1:27" x14ac:dyDescent="0.25">
      <c r="A1952" s="1">
        <v>45534</v>
      </c>
      <c r="B1952" t="s">
        <v>77</v>
      </c>
      <c r="C1952" t="s">
        <v>130</v>
      </c>
      <c r="D1952" t="s">
        <v>3317</v>
      </c>
      <c r="E1952" s="2">
        <f t="shared" si="210"/>
        <v>6800</v>
      </c>
      <c r="F1952">
        <v>4</v>
      </c>
      <c r="G1952" s="2">
        <f t="shared" si="211"/>
        <v>27200</v>
      </c>
      <c r="H1952" t="s">
        <v>136</v>
      </c>
      <c r="I1952" t="s">
        <v>141</v>
      </c>
      <c r="J1952" t="s">
        <v>2092</v>
      </c>
      <c r="K1952" t="s">
        <v>3281</v>
      </c>
      <c r="L1952">
        <v>4</v>
      </c>
      <c r="M1952">
        <v>0</v>
      </c>
      <c r="N1952" s="2">
        <f t="shared" si="212"/>
        <v>27200</v>
      </c>
      <c r="O1952" s="2">
        <f t="shared" si="216"/>
        <v>3500</v>
      </c>
      <c r="P1952" s="2">
        <f t="shared" si="213"/>
        <v>14000</v>
      </c>
      <c r="Q1952" s="2">
        <f t="shared" si="214"/>
        <v>13200</v>
      </c>
      <c r="R1952" s="3">
        <f t="shared" si="215"/>
        <v>0.48529411764705882</v>
      </c>
      <c r="S1952" t="s">
        <v>3284</v>
      </c>
      <c r="T1952" t="s">
        <v>3289</v>
      </c>
      <c r="U1952" t="s">
        <v>3290</v>
      </c>
      <c r="V1952" t="s">
        <v>3294</v>
      </c>
      <c r="W1952" t="s">
        <v>3296</v>
      </c>
      <c r="X1952" t="s">
        <v>3304</v>
      </c>
      <c r="Y1952" t="s">
        <v>3307</v>
      </c>
      <c r="Z1952" t="s">
        <v>3310</v>
      </c>
      <c r="AA1952" t="s">
        <v>3315</v>
      </c>
    </row>
    <row r="1953" spans="1:27" x14ac:dyDescent="0.25">
      <c r="A1953" s="1">
        <v>45534</v>
      </c>
      <c r="B1953" t="s">
        <v>82</v>
      </c>
      <c r="C1953" t="s">
        <v>122</v>
      </c>
      <c r="D1953" t="s">
        <v>3318</v>
      </c>
      <c r="E1953" s="2">
        <f t="shared" si="210"/>
        <v>4800</v>
      </c>
      <c r="F1953">
        <v>1</v>
      </c>
      <c r="G1953" s="2">
        <f t="shared" si="211"/>
        <v>4800</v>
      </c>
      <c r="H1953" t="s">
        <v>137</v>
      </c>
      <c r="I1953" t="s">
        <v>141</v>
      </c>
      <c r="J1953" t="s">
        <v>2093</v>
      </c>
      <c r="K1953" t="s">
        <v>3281</v>
      </c>
      <c r="L1953">
        <v>1</v>
      </c>
      <c r="M1953">
        <v>0</v>
      </c>
      <c r="N1953" s="2">
        <f t="shared" si="212"/>
        <v>4800</v>
      </c>
      <c r="O1953" s="2">
        <f t="shared" si="216"/>
        <v>3500</v>
      </c>
      <c r="P1953" s="2">
        <f t="shared" si="213"/>
        <v>3500</v>
      </c>
      <c r="Q1953" s="2">
        <f t="shared" si="214"/>
        <v>1300</v>
      </c>
      <c r="R1953" s="3">
        <f t="shared" si="215"/>
        <v>0.27083333333333331</v>
      </c>
      <c r="S1953" t="s">
        <v>3286</v>
      </c>
      <c r="T1953" t="s">
        <v>3289</v>
      </c>
      <c r="U1953" t="s">
        <v>3290</v>
      </c>
      <c r="V1953" t="s">
        <v>3294</v>
      </c>
      <c r="W1953" t="s">
        <v>3296</v>
      </c>
      <c r="X1953" t="s">
        <v>3304</v>
      </c>
      <c r="Y1953" t="s">
        <v>3308</v>
      </c>
      <c r="Z1953" t="s">
        <v>3311</v>
      </c>
      <c r="AA1953" t="s">
        <v>3315</v>
      </c>
    </row>
    <row r="1954" spans="1:27" x14ac:dyDescent="0.25">
      <c r="A1954" s="1">
        <v>45534</v>
      </c>
      <c r="B1954" t="s">
        <v>50</v>
      </c>
      <c r="C1954" t="s">
        <v>127</v>
      </c>
      <c r="D1954" t="s">
        <v>3318</v>
      </c>
      <c r="E1954" s="2">
        <f t="shared" si="210"/>
        <v>4800</v>
      </c>
      <c r="F1954">
        <v>5</v>
      </c>
      <c r="G1954" s="2">
        <f t="shared" si="211"/>
        <v>24000</v>
      </c>
      <c r="H1954" t="s">
        <v>138</v>
      </c>
      <c r="I1954" t="s">
        <v>140</v>
      </c>
      <c r="J1954" t="s">
        <v>2094</v>
      </c>
      <c r="K1954" t="s">
        <v>3281</v>
      </c>
      <c r="L1954">
        <v>5</v>
      </c>
      <c r="M1954">
        <v>0</v>
      </c>
      <c r="N1954" s="2">
        <f t="shared" si="212"/>
        <v>24000</v>
      </c>
      <c r="O1954" s="2">
        <f t="shared" si="216"/>
        <v>3500</v>
      </c>
      <c r="P1954" s="2">
        <f t="shared" si="213"/>
        <v>17500</v>
      </c>
      <c r="Q1954" s="2">
        <f t="shared" si="214"/>
        <v>6500</v>
      </c>
      <c r="R1954" s="3">
        <f t="shared" si="215"/>
        <v>0.27083333333333331</v>
      </c>
      <c r="S1954" t="s">
        <v>3285</v>
      </c>
      <c r="T1954" t="s">
        <v>3287</v>
      </c>
      <c r="U1954" t="s">
        <v>3291</v>
      </c>
      <c r="V1954" t="s">
        <v>3293</v>
      </c>
      <c r="W1954" t="s">
        <v>3296</v>
      </c>
      <c r="X1954" t="s">
        <v>3304</v>
      </c>
      <c r="Y1954" t="s">
        <v>3308</v>
      </c>
      <c r="Z1954" t="s">
        <v>3311</v>
      </c>
      <c r="AA1954" t="s">
        <v>3313</v>
      </c>
    </row>
    <row r="1955" spans="1:27" x14ac:dyDescent="0.25">
      <c r="A1955" s="1">
        <v>45535</v>
      </c>
      <c r="B1955" t="s">
        <v>93</v>
      </c>
      <c r="C1955" t="s">
        <v>135</v>
      </c>
      <c r="D1955" t="s">
        <v>3318</v>
      </c>
      <c r="E1955" s="2">
        <f t="shared" si="210"/>
        <v>4800</v>
      </c>
      <c r="F1955">
        <v>3</v>
      </c>
      <c r="G1955" s="2">
        <f t="shared" si="211"/>
        <v>14400</v>
      </c>
      <c r="H1955" t="s">
        <v>136</v>
      </c>
      <c r="I1955" t="s">
        <v>139</v>
      </c>
      <c r="J1955" t="s">
        <v>2095</v>
      </c>
      <c r="K1955" t="s">
        <v>3281</v>
      </c>
      <c r="L1955">
        <v>3</v>
      </c>
      <c r="M1955">
        <v>0</v>
      </c>
      <c r="N1955" s="2">
        <f t="shared" si="212"/>
        <v>14400</v>
      </c>
      <c r="O1955" s="2">
        <f t="shared" si="216"/>
        <v>4200</v>
      </c>
      <c r="P1955" s="2">
        <f t="shared" si="213"/>
        <v>12600</v>
      </c>
      <c r="Q1955" s="2">
        <f t="shared" si="214"/>
        <v>1800</v>
      </c>
      <c r="R1955" s="3">
        <f t="shared" si="215"/>
        <v>0.125</v>
      </c>
      <c r="S1955" t="s">
        <v>3285</v>
      </c>
      <c r="T1955" t="s">
        <v>3288</v>
      </c>
      <c r="U1955" t="s">
        <v>3291</v>
      </c>
      <c r="V1955" t="s">
        <v>3292</v>
      </c>
      <c r="W1955" t="s">
        <v>3296</v>
      </c>
      <c r="X1955" t="s">
        <v>3305</v>
      </c>
      <c r="Y1955" t="s">
        <v>3307</v>
      </c>
      <c r="Z1955" t="s">
        <v>3310</v>
      </c>
      <c r="AA1955" t="s">
        <v>3312</v>
      </c>
    </row>
    <row r="1956" spans="1:27" x14ac:dyDescent="0.25">
      <c r="A1956" s="1">
        <v>45535</v>
      </c>
      <c r="B1956" t="s">
        <v>109</v>
      </c>
      <c r="C1956" t="s">
        <v>133</v>
      </c>
      <c r="D1956" t="s">
        <v>3321</v>
      </c>
      <c r="E1956" s="2">
        <f t="shared" si="210"/>
        <v>5800</v>
      </c>
      <c r="F1956">
        <v>1</v>
      </c>
      <c r="G1956" s="2">
        <f t="shared" si="211"/>
        <v>5800</v>
      </c>
      <c r="H1956" t="s">
        <v>137</v>
      </c>
      <c r="I1956" t="s">
        <v>141</v>
      </c>
      <c r="J1956" t="s">
        <v>2096</v>
      </c>
      <c r="K1956" t="s">
        <v>3281</v>
      </c>
      <c r="L1956">
        <v>1</v>
      </c>
      <c r="M1956">
        <v>0</v>
      </c>
      <c r="N1956" s="2">
        <f t="shared" si="212"/>
        <v>5800</v>
      </c>
      <c r="O1956" s="2">
        <f t="shared" si="216"/>
        <v>4200</v>
      </c>
      <c r="P1956" s="2">
        <f t="shared" si="213"/>
        <v>4200</v>
      </c>
      <c r="Q1956" s="2">
        <f t="shared" si="214"/>
        <v>1600</v>
      </c>
      <c r="R1956" s="3">
        <f t="shared" si="215"/>
        <v>0.27586206896551724</v>
      </c>
      <c r="S1956" t="s">
        <v>3284</v>
      </c>
      <c r="T1956" t="s">
        <v>3287</v>
      </c>
      <c r="U1956" t="s">
        <v>3290</v>
      </c>
      <c r="V1956" t="s">
        <v>3292</v>
      </c>
      <c r="W1956" t="s">
        <v>3296</v>
      </c>
      <c r="X1956" t="s">
        <v>3305</v>
      </c>
      <c r="Y1956" t="s">
        <v>3308</v>
      </c>
      <c r="Z1956" t="s">
        <v>3310</v>
      </c>
      <c r="AA1956" t="s">
        <v>3312</v>
      </c>
    </row>
    <row r="1957" spans="1:27" x14ac:dyDescent="0.25">
      <c r="A1957" s="1">
        <v>45535</v>
      </c>
      <c r="B1957" t="s">
        <v>75</v>
      </c>
      <c r="C1957" t="s">
        <v>128</v>
      </c>
      <c r="D1957" t="s">
        <v>3321</v>
      </c>
      <c r="E1957" s="2">
        <f t="shared" si="210"/>
        <v>5800</v>
      </c>
      <c r="F1957">
        <v>1</v>
      </c>
      <c r="G1957" s="2">
        <f t="shared" si="211"/>
        <v>5800</v>
      </c>
      <c r="H1957" t="s">
        <v>137</v>
      </c>
      <c r="I1957" t="s">
        <v>139</v>
      </c>
      <c r="J1957" t="s">
        <v>2097</v>
      </c>
      <c r="K1957" t="s">
        <v>3283</v>
      </c>
      <c r="L1957">
        <v>1</v>
      </c>
      <c r="M1957">
        <v>0</v>
      </c>
      <c r="N1957" s="2">
        <f t="shared" si="212"/>
        <v>5800</v>
      </c>
      <c r="O1957" s="2">
        <f t="shared" si="216"/>
        <v>3500</v>
      </c>
      <c r="P1957" s="2">
        <f t="shared" si="213"/>
        <v>3500</v>
      </c>
      <c r="Q1957" s="2">
        <f t="shared" si="214"/>
        <v>2300</v>
      </c>
      <c r="R1957" s="3">
        <f t="shared" si="215"/>
        <v>0.39655172413793105</v>
      </c>
      <c r="S1957" t="s">
        <v>3284</v>
      </c>
      <c r="T1957" t="s">
        <v>3288</v>
      </c>
      <c r="U1957" t="s">
        <v>3290</v>
      </c>
      <c r="V1957" t="s">
        <v>3295</v>
      </c>
      <c r="W1957" t="s">
        <v>3296</v>
      </c>
      <c r="X1957" t="s">
        <v>3305</v>
      </c>
      <c r="Y1957" t="s">
        <v>3309</v>
      </c>
      <c r="Z1957" t="s">
        <v>3310</v>
      </c>
      <c r="AA1957" t="s">
        <v>3312</v>
      </c>
    </row>
    <row r="1958" spans="1:27" x14ac:dyDescent="0.25">
      <c r="A1958" s="1">
        <v>45535</v>
      </c>
      <c r="B1958" t="s">
        <v>74</v>
      </c>
      <c r="C1958" t="s">
        <v>122</v>
      </c>
      <c r="D1958" t="s">
        <v>3318</v>
      </c>
      <c r="E1958" s="2">
        <f t="shared" si="210"/>
        <v>4800</v>
      </c>
      <c r="F1958">
        <v>4</v>
      </c>
      <c r="G1958" s="2">
        <f t="shared" si="211"/>
        <v>19200</v>
      </c>
      <c r="H1958" t="s">
        <v>136</v>
      </c>
      <c r="I1958" t="s">
        <v>139</v>
      </c>
      <c r="J1958" t="s">
        <v>2098</v>
      </c>
      <c r="K1958" t="s">
        <v>3281</v>
      </c>
      <c r="L1958">
        <v>4</v>
      </c>
      <c r="M1958">
        <v>0</v>
      </c>
      <c r="N1958" s="2">
        <f t="shared" si="212"/>
        <v>19200</v>
      </c>
      <c r="O1958" s="2">
        <f t="shared" si="216"/>
        <v>2600</v>
      </c>
      <c r="P1958" s="2">
        <f t="shared" si="213"/>
        <v>10400</v>
      </c>
      <c r="Q1958" s="2">
        <f t="shared" si="214"/>
        <v>8800</v>
      </c>
      <c r="R1958" s="3">
        <f t="shared" si="215"/>
        <v>0.45833333333333331</v>
      </c>
      <c r="S1958" t="s">
        <v>3284</v>
      </c>
      <c r="T1958" t="s">
        <v>3287</v>
      </c>
      <c r="U1958" t="s">
        <v>3291</v>
      </c>
      <c r="V1958" t="s">
        <v>3292</v>
      </c>
      <c r="W1958" t="s">
        <v>3296</v>
      </c>
      <c r="X1958" t="s">
        <v>3305</v>
      </c>
      <c r="Y1958" t="s">
        <v>3308</v>
      </c>
      <c r="Z1958" t="s">
        <v>3311</v>
      </c>
      <c r="AA1958" t="s">
        <v>3313</v>
      </c>
    </row>
    <row r="1959" spans="1:27" x14ac:dyDescent="0.25">
      <c r="A1959" s="1">
        <v>45535</v>
      </c>
      <c r="B1959" t="s">
        <v>70</v>
      </c>
      <c r="C1959" t="s">
        <v>130</v>
      </c>
      <c r="D1959" t="s">
        <v>3322</v>
      </c>
      <c r="E1959" s="2">
        <f t="shared" si="210"/>
        <v>3800</v>
      </c>
      <c r="F1959">
        <v>4</v>
      </c>
      <c r="G1959" s="2">
        <f t="shared" si="211"/>
        <v>15200</v>
      </c>
      <c r="H1959" t="s">
        <v>137</v>
      </c>
      <c r="I1959" t="s">
        <v>141</v>
      </c>
      <c r="J1959" t="s">
        <v>2099</v>
      </c>
      <c r="K1959" t="s">
        <v>3281</v>
      </c>
      <c r="L1959">
        <v>4</v>
      </c>
      <c r="M1959">
        <v>0</v>
      </c>
      <c r="N1959" s="2">
        <f t="shared" si="212"/>
        <v>15200</v>
      </c>
      <c r="O1959" s="2">
        <f t="shared" si="216"/>
        <v>1800</v>
      </c>
      <c r="P1959" s="2">
        <f t="shared" si="213"/>
        <v>7200</v>
      </c>
      <c r="Q1959" s="2">
        <f t="shared" si="214"/>
        <v>8000</v>
      </c>
      <c r="R1959" s="3">
        <f t="shared" si="215"/>
        <v>0.52631578947368418</v>
      </c>
      <c r="S1959" t="s">
        <v>3285</v>
      </c>
      <c r="T1959" t="s">
        <v>3288</v>
      </c>
      <c r="U1959" t="s">
        <v>3291</v>
      </c>
      <c r="V1959" t="s">
        <v>3293</v>
      </c>
      <c r="W1959" t="s">
        <v>3296</v>
      </c>
      <c r="X1959" t="s">
        <v>3305</v>
      </c>
      <c r="Y1959" t="s">
        <v>3307</v>
      </c>
      <c r="Z1959" t="s">
        <v>3310</v>
      </c>
      <c r="AA1959" t="s">
        <v>3314</v>
      </c>
    </row>
    <row r="1960" spans="1:27" x14ac:dyDescent="0.25">
      <c r="A1960" s="1">
        <v>45535</v>
      </c>
      <c r="B1960" t="s">
        <v>50</v>
      </c>
      <c r="C1960" t="s">
        <v>128</v>
      </c>
      <c r="D1960" t="s">
        <v>3320</v>
      </c>
      <c r="E1960" s="2">
        <f t="shared" si="210"/>
        <v>2800</v>
      </c>
      <c r="F1960">
        <v>5</v>
      </c>
      <c r="G1960" s="2">
        <f t="shared" si="211"/>
        <v>14000</v>
      </c>
      <c r="H1960" t="s">
        <v>138</v>
      </c>
      <c r="I1960" t="s">
        <v>141</v>
      </c>
      <c r="J1960" t="s">
        <v>2100</v>
      </c>
      <c r="K1960" t="s">
        <v>3283</v>
      </c>
      <c r="L1960">
        <v>5</v>
      </c>
      <c r="M1960">
        <v>0</v>
      </c>
      <c r="N1960" s="2">
        <f t="shared" si="212"/>
        <v>14000</v>
      </c>
      <c r="O1960" s="2">
        <f t="shared" si="216"/>
        <v>3500</v>
      </c>
      <c r="P1960" s="2">
        <f t="shared" si="213"/>
        <v>17500</v>
      </c>
      <c r="Q1960" s="2">
        <f t="shared" si="214"/>
        <v>-3500</v>
      </c>
      <c r="R1960" s="3">
        <f t="shared" si="215"/>
        <v>-0.25</v>
      </c>
      <c r="S1960" t="s">
        <v>3286</v>
      </c>
      <c r="T1960" t="s">
        <v>3289</v>
      </c>
      <c r="U1960" t="s">
        <v>3290</v>
      </c>
      <c r="V1960" t="s">
        <v>3295</v>
      </c>
      <c r="W1960" t="s">
        <v>3296</v>
      </c>
      <c r="X1960" t="s">
        <v>3305</v>
      </c>
      <c r="Y1960" t="s">
        <v>3308</v>
      </c>
      <c r="Z1960" t="s">
        <v>3311</v>
      </c>
      <c r="AA1960" t="s">
        <v>3315</v>
      </c>
    </row>
    <row r="1961" spans="1:27" x14ac:dyDescent="0.25">
      <c r="A1961" s="1">
        <v>45535</v>
      </c>
      <c r="B1961" t="s">
        <v>116</v>
      </c>
      <c r="C1961" t="s">
        <v>135</v>
      </c>
      <c r="D1961" t="s">
        <v>3318</v>
      </c>
      <c r="E1961" s="2">
        <f t="shared" si="210"/>
        <v>4800</v>
      </c>
      <c r="F1961">
        <v>5</v>
      </c>
      <c r="G1961" s="2">
        <f t="shared" si="211"/>
        <v>24000</v>
      </c>
      <c r="H1961" t="s">
        <v>137</v>
      </c>
      <c r="I1961" t="s">
        <v>140</v>
      </c>
      <c r="J1961" t="s">
        <v>2101</v>
      </c>
      <c r="K1961" t="s">
        <v>3281</v>
      </c>
      <c r="L1961">
        <v>5</v>
      </c>
      <c r="M1961">
        <v>0</v>
      </c>
      <c r="N1961" s="2">
        <f t="shared" si="212"/>
        <v>24000</v>
      </c>
      <c r="O1961" s="2">
        <f t="shared" si="216"/>
        <v>1000</v>
      </c>
      <c r="P1961" s="2">
        <f t="shared" si="213"/>
        <v>5000</v>
      </c>
      <c r="Q1961" s="2">
        <f t="shared" si="214"/>
        <v>19000</v>
      </c>
      <c r="R1961" s="3">
        <f t="shared" si="215"/>
        <v>0.79166666666666663</v>
      </c>
      <c r="S1961" t="s">
        <v>3285</v>
      </c>
      <c r="T1961" t="s">
        <v>3288</v>
      </c>
      <c r="U1961" t="s">
        <v>3291</v>
      </c>
      <c r="V1961" t="s">
        <v>3294</v>
      </c>
      <c r="W1961" t="s">
        <v>3296</v>
      </c>
      <c r="X1961" t="s">
        <v>3305</v>
      </c>
      <c r="Y1961" t="s">
        <v>3308</v>
      </c>
      <c r="Z1961" t="s">
        <v>3311</v>
      </c>
      <c r="AA1961" t="s">
        <v>3314</v>
      </c>
    </row>
    <row r="1962" spans="1:27" x14ac:dyDescent="0.25">
      <c r="A1962" s="1">
        <v>45535</v>
      </c>
      <c r="B1962" t="s">
        <v>84</v>
      </c>
      <c r="C1962" t="s">
        <v>123</v>
      </c>
      <c r="D1962" t="s">
        <v>3328</v>
      </c>
      <c r="E1962" s="2">
        <f t="shared" si="210"/>
        <v>1500</v>
      </c>
      <c r="F1962">
        <v>4</v>
      </c>
      <c r="G1962" s="2">
        <f t="shared" si="211"/>
        <v>6000</v>
      </c>
      <c r="H1962" t="s">
        <v>136</v>
      </c>
      <c r="I1962" t="s">
        <v>139</v>
      </c>
      <c r="J1962" t="s">
        <v>2102</v>
      </c>
      <c r="K1962" t="s">
        <v>3282</v>
      </c>
      <c r="L1962">
        <v>4</v>
      </c>
      <c r="M1962">
        <v>50</v>
      </c>
      <c r="N1962" s="2">
        <f t="shared" si="212"/>
        <v>5950</v>
      </c>
      <c r="O1962" s="2">
        <f t="shared" si="216"/>
        <v>1800</v>
      </c>
      <c r="P1962" s="2">
        <f t="shared" si="213"/>
        <v>7200</v>
      </c>
      <c r="Q1962" s="2">
        <f t="shared" si="214"/>
        <v>-1250</v>
      </c>
      <c r="R1962" s="3">
        <f t="shared" si="215"/>
        <v>-0.21008403361344538</v>
      </c>
      <c r="S1962" t="s">
        <v>3285</v>
      </c>
      <c r="T1962" t="s">
        <v>3287</v>
      </c>
      <c r="U1962" t="s">
        <v>3290</v>
      </c>
      <c r="V1962" t="s">
        <v>3294</v>
      </c>
      <c r="W1962" t="s">
        <v>3296</v>
      </c>
      <c r="X1962" t="s">
        <v>3305</v>
      </c>
      <c r="Y1962" t="s">
        <v>3308</v>
      </c>
      <c r="Z1962" t="s">
        <v>3311</v>
      </c>
      <c r="AA1962" t="s">
        <v>3313</v>
      </c>
    </row>
    <row r="1963" spans="1:27" x14ac:dyDescent="0.25">
      <c r="A1963" s="1">
        <v>45535</v>
      </c>
      <c r="B1963" t="s">
        <v>101</v>
      </c>
      <c r="C1963" t="s">
        <v>133</v>
      </c>
      <c r="D1963" t="s">
        <v>3320</v>
      </c>
      <c r="E1963" s="2">
        <f t="shared" si="210"/>
        <v>2800</v>
      </c>
      <c r="F1963">
        <v>1</v>
      </c>
      <c r="G1963" s="2">
        <f t="shared" si="211"/>
        <v>2800</v>
      </c>
      <c r="H1963" t="s">
        <v>136</v>
      </c>
      <c r="I1963" t="s">
        <v>139</v>
      </c>
      <c r="J1963" t="s">
        <v>2103</v>
      </c>
      <c r="K1963" t="s">
        <v>3281</v>
      </c>
      <c r="L1963">
        <v>1</v>
      </c>
      <c r="M1963">
        <v>0</v>
      </c>
      <c r="N1963" s="2">
        <f t="shared" si="212"/>
        <v>2800</v>
      </c>
      <c r="O1963" s="2">
        <f t="shared" si="216"/>
        <v>1300</v>
      </c>
      <c r="P1963" s="2">
        <f t="shared" si="213"/>
        <v>1300</v>
      </c>
      <c r="Q1963" s="2">
        <f t="shared" si="214"/>
        <v>1500</v>
      </c>
      <c r="R1963" s="3">
        <f t="shared" si="215"/>
        <v>0.5357142857142857</v>
      </c>
      <c r="S1963" t="s">
        <v>3286</v>
      </c>
      <c r="T1963" t="s">
        <v>3287</v>
      </c>
      <c r="U1963" t="s">
        <v>3290</v>
      </c>
      <c r="V1963" t="s">
        <v>3292</v>
      </c>
      <c r="W1963" t="s">
        <v>3296</v>
      </c>
      <c r="X1963" t="s">
        <v>3305</v>
      </c>
      <c r="Y1963" t="s">
        <v>3307</v>
      </c>
      <c r="Z1963" t="s">
        <v>3311</v>
      </c>
      <c r="AA1963" t="s">
        <v>3315</v>
      </c>
    </row>
    <row r="1964" spans="1:27" x14ac:dyDescent="0.25">
      <c r="A1964" s="1">
        <v>45535</v>
      </c>
      <c r="B1964" t="s">
        <v>98</v>
      </c>
      <c r="C1964" t="s">
        <v>123</v>
      </c>
      <c r="D1964" t="s">
        <v>3327</v>
      </c>
      <c r="E1964" s="2">
        <f t="shared" si="210"/>
        <v>2800</v>
      </c>
      <c r="F1964">
        <v>2</v>
      </c>
      <c r="G1964" s="2">
        <f t="shared" si="211"/>
        <v>5600</v>
      </c>
      <c r="H1964" t="s">
        <v>136</v>
      </c>
      <c r="I1964" t="s">
        <v>141</v>
      </c>
      <c r="J1964" t="s">
        <v>2104</v>
      </c>
      <c r="K1964" t="s">
        <v>3282</v>
      </c>
      <c r="L1964">
        <v>2</v>
      </c>
      <c r="M1964">
        <v>0</v>
      </c>
      <c r="N1964" s="2">
        <f t="shared" si="212"/>
        <v>5600</v>
      </c>
      <c r="O1964" s="2">
        <f t="shared" si="216"/>
        <v>1800</v>
      </c>
      <c r="P1964" s="2">
        <f t="shared" si="213"/>
        <v>3600</v>
      </c>
      <c r="Q1964" s="2">
        <f t="shared" si="214"/>
        <v>2000</v>
      </c>
      <c r="R1964" s="3">
        <f t="shared" si="215"/>
        <v>0.35714285714285715</v>
      </c>
      <c r="S1964" t="s">
        <v>3286</v>
      </c>
      <c r="T1964" t="s">
        <v>3287</v>
      </c>
      <c r="U1964" t="s">
        <v>3291</v>
      </c>
      <c r="V1964" t="s">
        <v>3294</v>
      </c>
      <c r="W1964" t="s">
        <v>3296</v>
      </c>
      <c r="X1964" t="s">
        <v>3305</v>
      </c>
      <c r="Y1964" t="s">
        <v>3308</v>
      </c>
      <c r="Z1964" t="s">
        <v>3310</v>
      </c>
      <c r="AA1964" t="s">
        <v>3314</v>
      </c>
    </row>
    <row r="1965" spans="1:27" x14ac:dyDescent="0.25">
      <c r="A1965" s="1">
        <v>45536</v>
      </c>
      <c r="B1965" t="s">
        <v>75</v>
      </c>
      <c r="C1965" t="s">
        <v>130</v>
      </c>
      <c r="D1965" t="s">
        <v>3320</v>
      </c>
      <c r="E1965" s="2">
        <f t="shared" si="210"/>
        <v>2800</v>
      </c>
      <c r="F1965">
        <v>2</v>
      </c>
      <c r="G1965" s="2">
        <f t="shared" si="211"/>
        <v>5600</v>
      </c>
      <c r="H1965" t="s">
        <v>137</v>
      </c>
      <c r="I1965" t="s">
        <v>140</v>
      </c>
      <c r="J1965" t="s">
        <v>2105</v>
      </c>
      <c r="K1965" t="s">
        <v>3281</v>
      </c>
      <c r="L1965">
        <v>2</v>
      </c>
      <c r="M1965">
        <v>0</v>
      </c>
      <c r="N1965" s="2">
        <f t="shared" si="212"/>
        <v>5600</v>
      </c>
      <c r="O1965" s="2">
        <f t="shared" si="216"/>
        <v>5000</v>
      </c>
      <c r="P1965" s="2">
        <f t="shared" si="213"/>
        <v>10000</v>
      </c>
      <c r="Q1965" s="2">
        <f t="shared" si="214"/>
        <v>-4400</v>
      </c>
      <c r="R1965" s="3">
        <f t="shared" si="215"/>
        <v>-0.7857142857142857</v>
      </c>
      <c r="S1965" t="s">
        <v>3286</v>
      </c>
      <c r="T1965" t="s">
        <v>3289</v>
      </c>
      <c r="U1965" t="s">
        <v>3290</v>
      </c>
      <c r="V1965" t="s">
        <v>3295</v>
      </c>
      <c r="W1965" t="s">
        <v>3296</v>
      </c>
      <c r="X1965" t="s">
        <v>3306</v>
      </c>
      <c r="Y1965" t="s">
        <v>3307</v>
      </c>
      <c r="Z1965" t="s">
        <v>3310</v>
      </c>
      <c r="AA1965" t="s">
        <v>3312</v>
      </c>
    </row>
    <row r="1966" spans="1:27" x14ac:dyDescent="0.25">
      <c r="A1966" s="1">
        <v>45536</v>
      </c>
      <c r="B1966" t="s">
        <v>84</v>
      </c>
      <c r="C1966" t="s">
        <v>132</v>
      </c>
      <c r="D1966" t="s">
        <v>3317</v>
      </c>
      <c r="E1966" s="2">
        <f t="shared" si="210"/>
        <v>6800</v>
      </c>
      <c r="F1966">
        <v>1</v>
      </c>
      <c r="G1966" s="2">
        <f t="shared" si="211"/>
        <v>6800</v>
      </c>
      <c r="H1966" t="s">
        <v>138</v>
      </c>
      <c r="I1966" t="s">
        <v>139</v>
      </c>
      <c r="J1966" t="s">
        <v>2106</v>
      </c>
      <c r="K1966" t="s">
        <v>3281</v>
      </c>
      <c r="L1966">
        <v>1</v>
      </c>
      <c r="M1966">
        <v>0</v>
      </c>
      <c r="N1966" s="2">
        <f t="shared" si="212"/>
        <v>6800</v>
      </c>
      <c r="O1966" s="2">
        <f t="shared" si="216"/>
        <v>1800</v>
      </c>
      <c r="P1966" s="2">
        <f t="shared" si="213"/>
        <v>1800</v>
      </c>
      <c r="Q1966" s="2">
        <f t="shared" si="214"/>
        <v>5000</v>
      </c>
      <c r="R1966" s="3">
        <f t="shared" si="215"/>
        <v>0.73529411764705888</v>
      </c>
      <c r="S1966" t="s">
        <v>3285</v>
      </c>
      <c r="T1966" t="s">
        <v>3287</v>
      </c>
      <c r="U1966" t="s">
        <v>3291</v>
      </c>
      <c r="V1966" t="s">
        <v>3295</v>
      </c>
      <c r="W1966" t="s">
        <v>3296</v>
      </c>
      <c r="X1966" t="s">
        <v>3306</v>
      </c>
      <c r="Y1966" t="s">
        <v>3307</v>
      </c>
      <c r="Z1966" t="s">
        <v>3310</v>
      </c>
      <c r="AA1966" t="s">
        <v>3312</v>
      </c>
    </row>
    <row r="1967" spans="1:27" x14ac:dyDescent="0.25">
      <c r="A1967" s="1">
        <v>45536</v>
      </c>
      <c r="B1967" t="s">
        <v>112</v>
      </c>
      <c r="C1967" t="s">
        <v>129</v>
      </c>
      <c r="D1967" t="s">
        <v>3320</v>
      </c>
      <c r="E1967" s="2">
        <f t="shared" si="210"/>
        <v>2800</v>
      </c>
      <c r="F1967">
        <v>4</v>
      </c>
      <c r="G1967" s="2">
        <f t="shared" si="211"/>
        <v>11200</v>
      </c>
      <c r="H1967" t="s">
        <v>136</v>
      </c>
      <c r="I1967" t="s">
        <v>139</v>
      </c>
      <c r="J1967" t="s">
        <v>2107</v>
      </c>
      <c r="K1967" t="s">
        <v>3281</v>
      </c>
      <c r="L1967">
        <v>4</v>
      </c>
      <c r="M1967">
        <v>0</v>
      </c>
      <c r="N1967" s="2">
        <f t="shared" si="212"/>
        <v>11200</v>
      </c>
      <c r="O1967" s="2">
        <f t="shared" si="216"/>
        <v>900</v>
      </c>
      <c r="P1967" s="2">
        <f t="shared" si="213"/>
        <v>3600</v>
      </c>
      <c r="Q1967" s="2">
        <f t="shared" si="214"/>
        <v>7600</v>
      </c>
      <c r="R1967" s="3">
        <f t="shared" si="215"/>
        <v>0.6785714285714286</v>
      </c>
      <c r="S1967" t="s">
        <v>3285</v>
      </c>
      <c r="T1967" t="s">
        <v>3289</v>
      </c>
      <c r="U1967" t="s">
        <v>3290</v>
      </c>
      <c r="V1967" t="s">
        <v>3294</v>
      </c>
      <c r="W1967" t="s">
        <v>3296</v>
      </c>
      <c r="X1967" t="s">
        <v>3306</v>
      </c>
      <c r="Y1967" t="s">
        <v>3307</v>
      </c>
      <c r="Z1967" t="s">
        <v>3310</v>
      </c>
      <c r="AA1967" t="s">
        <v>3315</v>
      </c>
    </row>
    <row r="1968" spans="1:27" x14ac:dyDescent="0.25">
      <c r="A1968" s="1">
        <v>45536</v>
      </c>
      <c r="B1968" t="s">
        <v>53</v>
      </c>
      <c r="C1968" t="s">
        <v>133</v>
      </c>
      <c r="D1968" t="s">
        <v>3319</v>
      </c>
      <c r="E1968" s="2">
        <f t="shared" si="210"/>
        <v>1300</v>
      </c>
      <c r="F1968">
        <v>4</v>
      </c>
      <c r="G1968" s="2">
        <f t="shared" si="211"/>
        <v>5200</v>
      </c>
      <c r="H1968" t="s">
        <v>138</v>
      </c>
      <c r="I1968" t="s">
        <v>139</v>
      </c>
      <c r="J1968" t="s">
        <v>2108</v>
      </c>
      <c r="K1968" t="s">
        <v>3281</v>
      </c>
      <c r="L1968">
        <v>4</v>
      </c>
      <c r="M1968">
        <v>0</v>
      </c>
      <c r="N1968" s="2">
        <f t="shared" si="212"/>
        <v>5200</v>
      </c>
      <c r="O1968" s="2">
        <f t="shared" si="216"/>
        <v>1800</v>
      </c>
      <c r="P1968" s="2">
        <f t="shared" si="213"/>
        <v>7200</v>
      </c>
      <c r="Q1968" s="2">
        <f t="shared" si="214"/>
        <v>-2000</v>
      </c>
      <c r="R1968" s="3">
        <f t="shared" si="215"/>
        <v>-0.38461538461538464</v>
      </c>
      <c r="S1968" t="s">
        <v>3286</v>
      </c>
      <c r="T1968" t="s">
        <v>3288</v>
      </c>
      <c r="U1968" t="s">
        <v>3290</v>
      </c>
      <c r="V1968" t="s">
        <v>3292</v>
      </c>
      <c r="W1968" t="s">
        <v>3296</v>
      </c>
      <c r="X1968" t="s">
        <v>3306</v>
      </c>
      <c r="Y1968" t="s">
        <v>3309</v>
      </c>
      <c r="Z1968" t="s">
        <v>3311</v>
      </c>
      <c r="AA1968" t="s">
        <v>3313</v>
      </c>
    </row>
    <row r="1969" spans="1:27" x14ac:dyDescent="0.25">
      <c r="A1969" s="1">
        <v>45536</v>
      </c>
      <c r="B1969" t="s">
        <v>67</v>
      </c>
      <c r="C1969" t="s">
        <v>128</v>
      </c>
      <c r="D1969" t="s">
        <v>3320</v>
      </c>
      <c r="E1969" s="2">
        <f t="shared" si="210"/>
        <v>2800</v>
      </c>
      <c r="F1969">
        <v>4</v>
      </c>
      <c r="G1969" s="2">
        <f t="shared" si="211"/>
        <v>11200</v>
      </c>
      <c r="H1969" t="s">
        <v>136</v>
      </c>
      <c r="I1969" t="s">
        <v>139</v>
      </c>
      <c r="J1969" t="s">
        <v>2109</v>
      </c>
      <c r="K1969" t="s">
        <v>3283</v>
      </c>
      <c r="L1969">
        <v>4</v>
      </c>
      <c r="M1969">
        <v>0</v>
      </c>
      <c r="N1969" s="2">
        <f t="shared" si="212"/>
        <v>11200</v>
      </c>
      <c r="O1969" s="2">
        <f t="shared" si="216"/>
        <v>5000</v>
      </c>
      <c r="P1969" s="2">
        <f t="shared" si="213"/>
        <v>20000</v>
      </c>
      <c r="Q1969" s="2">
        <f t="shared" si="214"/>
        <v>-8800</v>
      </c>
      <c r="R1969" s="3">
        <f t="shared" si="215"/>
        <v>-0.7857142857142857</v>
      </c>
      <c r="S1969" t="s">
        <v>3285</v>
      </c>
      <c r="T1969" t="s">
        <v>3287</v>
      </c>
      <c r="U1969" t="s">
        <v>3291</v>
      </c>
      <c r="V1969" t="s">
        <v>3295</v>
      </c>
      <c r="W1969" t="s">
        <v>3296</v>
      </c>
      <c r="X1969" t="s">
        <v>3306</v>
      </c>
      <c r="Y1969" t="s">
        <v>3308</v>
      </c>
      <c r="Z1969" t="s">
        <v>3311</v>
      </c>
      <c r="AA1969" t="s">
        <v>3312</v>
      </c>
    </row>
    <row r="1970" spans="1:27" x14ac:dyDescent="0.25">
      <c r="A1970" s="1">
        <v>45537</v>
      </c>
      <c r="B1970" t="s">
        <v>94</v>
      </c>
      <c r="C1970" t="s">
        <v>135</v>
      </c>
      <c r="D1970" t="s">
        <v>3317</v>
      </c>
      <c r="E1970" s="2">
        <f t="shared" si="210"/>
        <v>6800</v>
      </c>
      <c r="F1970">
        <v>4</v>
      </c>
      <c r="G1970" s="2">
        <f t="shared" si="211"/>
        <v>27200</v>
      </c>
      <c r="H1970" t="s">
        <v>138</v>
      </c>
      <c r="I1970" t="s">
        <v>139</v>
      </c>
      <c r="J1970" t="s">
        <v>2110</v>
      </c>
      <c r="K1970" t="s">
        <v>3281</v>
      </c>
      <c r="L1970">
        <v>4</v>
      </c>
      <c r="M1970">
        <v>50</v>
      </c>
      <c r="N1970" s="2">
        <f t="shared" si="212"/>
        <v>27150</v>
      </c>
      <c r="O1970" s="2">
        <f t="shared" si="216"/>
        <v>5000</v>
      </c>
      <c r="P1970" s="2">
        <f t="shared" si="213"/>
        <v>20000</v>
      </c>
      <c r="Q1970" s="2">
        <f t="shared" si="214"/>
        <v>7150</v>
      </c>
      <c r="R1970" s="3">
        <f t="shared" si="215"/>
        <v>0.26335174953959484</v>
      </c>
      <c r="S1970" t="s">
        <v>3285</v>
      </c>
      <c r="T1970" t="s">
        <v>3289</v>
      </c>
      <c r="U1970" t="s">
        <v>3290</v>
      </c>
      <c r="V1970" t="s">
        <v>3293</v>
      </c>
      <c r="W1970" t="s">
        <v>3296</v>
      </c>
      <c r="X1970" t="s">
        <v>3300</v>
      </c>
      <c r="Y1970" t="s">
        <v>3308</v>
      </c>
      <c r="Z1970" t="s">
        <v>3311</v>
      </c>
      <c r="AA1970" t="s">
        <v>3315</v>
      </c>
    </row>
    <row r="1971" spans="1:27" x14ac:dyDescent="0.25">
      <c r="A1971" s="1">
        <v>45537</v>
      </c>
      <c r="B1971" t="s">
        <v>82</v>
      </c>
      <c r="C1971" t="s">
        <v>124</v>
      </c>
      <c r="D1971" t="s">
        <v>3317</v>
      </c>
      <c r="E1971" s="2">
        <f t="shared" si="210"/>
        <v>6800</v>
      </c>
      <c r="F1971">
        <v>4</v>
      </c>
      <c r="G1971" s="2">
        <f t="shared" si="211"/>
        <v>27200</v>
      </c>
      <c r="H1971" t="s">
        <v>138</v>
      </c>
      <c r="I1971" t="s">
        <v>140</v>
      </c>
      <c r="J1971" t="s">
        <v>2111</v>
      </c>
      <c r="K1971" t="s">
        <v>3281</v>
      </c>
      <c r="L1971">
        <v>4</v>
      </c>
      <c r="M1971">
        <v>0</v>
      </c>
      <c r="N1971" s="2">
        <f t="shared" si="212"/>
        <v>27200</v>
      </c>
      <c r="O1971" s="2">
        <f t="shared" si="216"/>
        <v>1800</v>
      </c>
      <c r="P1971" s="2">
        <f t="shared" si="213"/>
        <v>7200</v>
      </c>
      <c r="Q1971" s="2">
        <f t="shared" si="214"/>
        <v>20000</v>
      </c>
      <c r="R1971" s="3">
        <f t="shared" si="215"/>
        <v>0.73529411764705888</v>
      </c>
      <c r="S1971" t="s">
        <v>3284</v>
      </c>
      <c r="T1971" t="s">
        <v>3287</v>
      </c>
      <c r="U1971" t="s">
        <v>3290</v>
      </c>
      <c r="V1971" t="s">
        <v>3295</v>
      </c>
      <c r="W1971" t="s">
        <v>3296</v>
      </c>
      <c r="X1971" t="s">
        <v>3300</v>
      </c>
      <c r="Y1971" t="s">
        <v>3308</v>
      </c>
      <c r="Z1971" t="s">
        <v>3311</v>
      </c>
      <c r="AA1971" t="s">
        <v>3313</v>
      </c>
    </row>
    <row r="1972" spans="1:27" x14ac:dyDescent="0.25">
      <c r="A1972" s="1">
        <v>45537</v>
      </c>
      <c r="B1972" t="s">
        <v>79</v>
      </c>
      <c r="C1972" t="s">
        <v>135</v>
      </c>
      <c r="D1972" t="s">
        <v>3320</v>
      </c>
      <c r="E1972" s="2">
        <f t="shared" si="210"/>
        <v>2800</v>
      </c>
      <c r="F1972">
        <v>5</v>
      </c>
      <c r="G1972" s="2">
        <f t="shared" si="211"/>
        <v>14000</v>
      </c>
      <c r="H1972" t="s">
        <v>137</v>
      </c>
      <c r="I1972" t="s">
        <v>141</v>
      </c>
      <c r="J1972" t="s">
        <v>2112</v>
      </c>
      <c r="K1972" t="s">
        <v>3281</v>
      </c>
      <c r="L1972">
        <v>5</v>
      </c>
      <c r="M1972">
        <v>0</v>
      </c>
      <c r="N1972" s="2">
        <f t="shared" si="212"/>
        <v>14000</v>
      </c>
      <c r="O1972" s="2">
        <f t="shared" si="216"/>
        <v>1800</v>
      </c>
      <c r="P1972" s="2">
        <f t="shared" si="213"/>
        <v>9000</v>
      </c>
      <c r="Q1972" s="2">
        <f t="shared" si="214"/>
        <v>5000</v>
      </c>
      <c r="R1972" s="3">
        <f t="shared" si="215"/>
        <v>0.35714285714285715</v>
      </c>
      <c r="S1972" t="s">
        <v>3285</v>
      </c>
      <c r="T1972" t="s">
        <v>3288</v>
      </c>
      <c r="U1972" t="s">
        <v>3291</v>
      </c>
      <c r="V1972" t="s">
        <v>3293</v>
      </c>
      <c r="W1972" t="s">
        <v>3296</v>
      </c>
      <c r="X1972" t="s">
        <v>3300</v>
      </c>
      <c r="Y1972" t="s">
        <v>3307</v>
      </c>
      <c r="Z1972" t="s">
        <v>3311</v>
      </c>
      <c r="AA1972" t="s">
        <v>3312</v>
      </c>
    </row>
    <row r="1973" spans="1:27" x14ac:dyDescent="0.25">
      <c r="A1973" s="1">
        <v>45537</v>
      </c>
      <c r="B1973" t="s">
        <v>44</v>
      </c>
      <c r="C1973" t="s">
        <v>122</v>
      </c>
      <c r="D1973" t="s">
        <v>3320</v>
      </c>
      <c r="E1973" s="2">
        <f t="shared" si="210"/>
        <v>2800</v>
      </c>
      <c r="F1973">
        <v>4</v>
      </c>
      <c r="G1973" s="2">
        <f t="shared" si="211"/>
        <v>11200</v>
      </c>
      <c r="H1973" t="s">
        <v>138</v>
      </c>
      <c r="I1973" t="s">
        <v>140</v>
      </c>
      <c r="J1973" t="s">
        <v>2113</v>
      </c>
      <c r="K1973" t="s">
        <v>3281</v>
      </c>
      <c r="L1973">
        <v>4</v>
      </c>
      <c r="M1973">
        <v>0</v>
      </c>
      <c r="N1973" s="2">
        <f t="shared" si="212"/>
        <v>11200</v>
      </c>
      <c r="O1973" s="2">
        <f t="shared" si="216"/>
        <v>900</v>
      </c>
      <c r="P1973" s="2">
        <f t="shared" si="213"/>
        <v>3600</v>
      </c>
      <c r="Q1973" s="2">
        <f t="shared" si="214"/>
        <v>7600</v>
      </c>
      <c r="R1973" s="3">
        <f t="shared" si="215"/>
        <v>0.6785714285714286</v>
      </c>
      <c r="S1973" t="s">
        <v>3286</v>
      </c>
      <c r="T1973" t="s">
        <v>3289</v>
      </c>
      <c r="U1973" t="s">
        <v>3290</v>
      </c>
      <c r="V1973" t="s">
        <v>3295</v>
      </c>
      <c r="W1973" t="s">
        <v>3296</v>
      </c>
      <c r="X1973" t="s">
        <v>3300</v>
      </c>
      <c r="Y1973" t="s">
        <v>3308</v>
      </c>
      <c r="Z1973" t="s">
        <v>3311</v>
      </c>
      <c r="AA1973" t="s">
        <v>3314</v>
      </c>
    </row>
    <row r="1974" spans="1:27" x14ac:dyDescent="0.25">
      <c r="A1974" s="1">
        <v>45537</v>
      </c>
      <c r="B1974" t="s">
        <v>23</v>
      </c>
      <c r="C1974" t="s">
        <v>135</v>
      </c>
      <c r="D1974" t="s">
        <v>3319</v>
      </c>
      <c r="E1974" s="2">
        <f t="shared" si="210"/>
        <v>1300</v>
      </c>
      <c r="F1974">
        <v>5</v>
      </c>
      <c r="G1974" s="2">
        <f t="shared" si="211"/>
        <v>6500</v>
      </c>
      <c r="H1974" t="s">
        <v>138</v>
      </c>
      <c r="I1974" t="s">
        <v>139</v>
      </c>
      <c r="J1974" t="s">
        <v>2114</v>
      </c>
      <c r="K1974" t="s">
        <v>3281</v>
      </c>
      <c r="L1974">
        <v>5</v>
      </c>
      <c r="M1974">
        <v>0</v>
      </c>
      <c r="N1974" s="2">
        <f t="shared" si="212"/>
        <v>6500</v>
      </c>
      <c r="O1974" s="2">
        <f t="shared" si="216"/>
        <v>400</v>
      </c>
      <c r="P1974" s="2">
        <f t="shared" si="213"/>
        <v>2000</v>
      </c>
      <c r="Q1974" s="2">
        <f t="shared" si="214"/>
        <v>4500</v>
      </c>
      <c r="R1974" s="3">
        <f t="shared" si="215"/>
        <v>0.69230769230769229</v>
      </c>
      <c r="S1974" t="s">
        <v>3286</v>
      </c>
      <c r="T1974" t="s">
        <v>3288</v>
      </c>
      <c r="U1974" t="s">
        <v>3290</v>
      </c>
      <c r="V1974" t="s">
        <v>3295</v>
      </c>
      <c r="W1974" t="s">
        <v>3296</v>
      </c>
      <c r="X1974" t="s">
        <v>3300</v>
      </c>
      <c r="Y1974" t="s">
        <v>3307</v>
      </c>
      <c r="Z1974" t="s">
        <v>3310</v>
      </c>
      <c r="AA1974" t="s">
        <v>3313</v>
      </c>
    </row>
    <row r="1975" spans="1:27" x14ac:dyDescent="0.25">
      <c r="A1975" s="1">
        <v>45537</v>
      </c>
      <c r="B1975" t="s">
        <v>113</v>
      </c>
      <c r="C1975" t="s">
        <v>123</v>
      </c>
      <c r="D1975" t="s">
        <v>3329</v>
      </c>
      <c r="E1975" s="2">
        <f t="shared" si="210"/>
        <v>800</v>
      </c>
      <c r="F1975">
        <v>1</v>
      </c>
      <c r="G1975" s="2">
        <f t="shared" si="211"/>
        <v>800</v>
      </c>
      <c r="H1975" t="s">
        <v>136</v>
      </c>
      <c r="I1975" t="s">
        <v>141</v>
      </c>
      <c r="J1975" t="s">
        <v>2115</v>
      </c>
      <c r="K1975" t="s">
        <v>3282</v>
      </c>
      <c r="L1975">
        <v>1</v>
      </c>
      <c r="M1975">
        <v>0</v>
      </c>
      <c r="N1975" s="2">
        <f t="shared" si="212"/>
        <v>800</v>
      </c>
      <c r="O1975" s="2">
        <f t="shared" si="216"/>
        <v>5000</v>
      </c>
      <c r="P1975" s="2">
        <f t="shared" si="213"/>
        <v>5000</v>
      </c>
      <c r="Q1975" s="2">
        <f t="shared" si="214"/>
        <v>-4200</v>
      </c>
      <c r="R1975" s="3">
        <f t="shared" si="215"/>
        <v>-5.25</v>
      </c>
      <c r="S1975" t="s">
        <v>3286</v>
      </c>
      <c r="T1975" t="s">
        <v>3288</v>
      </c>
      <c r="U1975" t="s">
        <v>3290</v>
      </c>
      <c r="V1975" t="s">
        <v>3293</v>
      </c>
      <c r="W1975" t="s">
        <v>3296</v>
      </c>
      <c r="X1975" t="s">
        <v>3300</v>
      </c>
      <c r="Y1975" t="s">
        <v>3309</v>
      </c>
      <c r="Z1975" t="s">
        <v>3310</v>
      </c>
      <c r="AA1975" t="s">
        <v>3314</v>
      </c>
    </row>
    <row r="1976" spans="1:27" x14ac:dyDescent="0.25">
      <c r="A1976" s="1">
        <v>45537</v>
      </c>
      <c r="B1976" t="s">
        <v>56</v>
      </c>
      <c r="C1976" t="s">
        <v>135</v>
      </c>
      <c r="D1976" t="s">
        <v>3317</v>
      </c>
      <c r="E1976" s="2">
        <f t="shared" si="210"/>
        <v>6800</v>
      </c>
      <c r="F1976">
        <v>3</v>
      </c>
      <c r="G1976" s="2">
        <f t="shared" si="211"/>
        <v>20400</v>
      </c>
      <c r="H1976" t="s">
        <v>136</v>
      </c>
      <c r="I1976" t="s">
        <v>141</v>
      </c>
      <c r="J1976" t="s">
        <v>2116</v>
      </c>
      <c r="K1976" t="s">
        <v>3281</v>
      </c>
      <c r="L1976">
        <v>3</v>
      </c>
      <c r="M1976">
        <v>0</v>
      </c>
      <c r="N1976" s="2">
        <f t="shared" si="212"/>
        <v>20400</v>
      </c>
      <c r="O1976" s="2">
        <f t="shared" si="216"/>
        <v>5000</v>
      </c>
      <c r="P1976" s="2">
        <f t="shared" si="213"/>
        <v>15000</v>
      </c>
      <c r="Q1976" s="2">
        <f t="shared" si="214"/>
        <v>5400</v>
      </c>
      <c r="R1976" s="3">
        <f t="shared" si="215"/>
        <v>0.26470588235294118</v>
      </c>
      <c r="S1976" t="s">
        <v>3285</v>
      </c>
      <c r="T1976" t="s">
        <v>3288</v>
      </c>
      <c r="U1976" t="s">
        <v>3291</v>
      </c>
      <c r="V1976" t="s">
        <v>3295</v>
      </c>
      <c r="W1976" t="s">
        <v>3296</v>
      </c>
      <c r="X1976" t="s">
        <v>3300</v>
      </c>
      <c r="Y1976" t="s">
        <v>3308</v>
      </c>
      <c r="Z1976" t="s">
        <v>3311</v>
      </c>
      <c r="AA1976" t="s">
        <v>3314</v>
      </c>
    </row>
    <row r="1977" spans="1:27" x14ac:dyDescent="0.25">
      <c r="A1977" s="1">
        <v>45538</v>
      </c>
      <c r="B1977" t="s">
        <v>45</v>
      </c>
      <c r="C1977" t="s">
        <v>129</v>
      </c>
      <c r="D1977" t="s">
        <v>3317</v>
      </c>
      <c r="E1977" s="2">
        <f t="shared" si="210"/>
        <v>6800</v>
      </c>
      <c r="F1977">
        <v>1</v>
      </c>
      <c r="G1977" s="2">
        <f t="shared" si="211"/>
        <v>6800</v>
      </c>
      <c r="H1977" t="s">
        <v>137</v>
      </c>
      <c r="I1977" t="s">
        <v>140</v>
      </c>
      <c r="J1977" t="s">
        <v>2117</v>
      </c>
      <c r="K1977" t="s">
        <v>3281</v>
      </c>
      <c r="L1977">
        <v>1</v>
      </c>
      <c r="M1977">
        <v>0</v>
      </c>
      <c r="N1977" s="2">
        <f t="shared" si="212"/>
        <v>6800</v>
      </c>
      <c r="O1977" s="2">
        <f t="shared" si="216"/>
        <v>1800</v>
      </c>
      <c r="P1977" s="2">
        <f t="shared" si="213"/>
        <v>1800</v>
      </c>
      <c r="Q1977" s="2">
        <f t="shared" si="214"/>
        <v>5000</v>
      </c>
      <c r="R1977" s="3">
        <f t="shared" si="215"/>
        <v>0.73529411764705888</v>
      </c>
      <c r="S1977" t="s">
        <v>3285</v>
      </c>
      <c r="T1977" t="s">
        <v>3288</v>
      </c>
      <c r="U1977" t="s">
        <v>3291</v>
      </c>
      <c r="V1977" t="s">
        <v>3293</v>
      </c>
      <c r="W1977" t="s">
        <v>3296</v>
      </c>
      <c r="X1977" t="s">
        <v>3301</v>
      </c>
      <c r="Y1977" t="s">
        <v>3309</v>
      </c>
      <c r="Z1977" t="s">
        <v>3310</v>
      </c>
      <c r="AA1977" t="s">
        <v>3315</v>
      </c>
    </row>
    <row r="1978" spans="1:27" x14ac:dyDescent="0.25">
      <c r="A1978" s="1">
        <v>45538</v>
      </c>
      <c r="B1978" t="s">
        <v>38</v>
      </c>
      <c r="C1978" t="s">
        <v>127</v>
      </c>
      <c r="D1978" t="s">
        <v>3320</v>
      </c>
      <c r="E1978" s="2">
        <f t="shared" si="210"/>
        <v>2800</v>
      </c>
      <c r="F1978">
        <v>4</v>
      </c>
      <c r="G1978" s="2">
        <f t="shared" si="211"/>
        <v>11200</v>
      </c>
      <c r="H1978" t="s">
        <v>138</v>
      </c>
      <c r="I1978" t="s">
        <v>139</v>
      </c>
      <c r="J1978" t="s">
        <v>2118</v>
      </c>
      <c r="K1978" t="s">
        <v>3281</v>
      </c>
      <c r="L1978">
        <v>4</v>
      </c>
      <c r="M1978">
        <v>0</v>
      </c>
      <c r="N1978" s="2">
        <f t="shared" si="212"/>
        <v>11200</v>
      </c>
      <c r="O1978" s="2">
        <f t="shared" si="216"/>
        <v>5000</v>
      </c>
      <c r="P1978" s="2">
        <f t="shared" si="213"/>
        <v>20000</v>
      </c>
      <c r="Q1978" s="2">
        <f t="shared" si="214"/>
        <v>-8800</v>
      </c>
      <c r="R1978" s="3">
        <f t="shared" si="215"/>
        <v>-0.7857142857142857</v>
      </c>
      <c r="S1978" t="s">
        <v>3286</v>
      </c>
      <c r="T1978" t="s">
        <v>3289</v>
      </c>
      <c r="U1978" t="s">
        <v>3290</v>
      </c>
      <c r="V1978" t="s">
        <v>3294</v>
      </c>
      <c r="W1978" t="s">
        <v>3296</v>
      </c>
      <c r="X1978" t="s">
        <v>3301</v>
      </c>
      <c r="Y1978" t="s">
        <v>3307</v>
      </c>
      <c r="Z1978" t="s">
        <v>3310</v>
      </c>
      <c r="AA1978" t="s">
        <v>3314</v>
      </c>
    </row>
    <row r="1979" spans="1:27" x14ac:dyDescent="0.25">
      <c r="A1979" s="1">
        <v>45538</v>
      </c>
      <c r="B1979" t="s">
        <v>50</v>
      </c>
      <c r="C1979" t="s">
        <v>133</v>
      </c>
      <c r="D1979" t="s">
        <v>3317</v>
      </c>
      <c r="E1979" s="2">
        <f t="shared" si="210"/>
        <v>6800</v>
      </c>
      <c r="F1979">
        <v>3</v>
      </c>
      <c r="G1979" s="2">
        <f t="shared" si="211"/>
        <v>20400</v>
      </c>
      <c r="H1979" t="s">
        <v>136</v>
      </c>
      <c r="I1979" t="s">
        <v>141</v>
      </c>
      <c r="J1979" t="s">
        <v>2119</v>
      </c>
      <c r="K1979" t="s">
        <v>3281</v>
      </c>
      <c r="L1979">
        <v>3</v>
      </c>
      <c r="M1979">
        <v>50</v>
      </c>
      <c r="N1979" s="2">
        <f t="shared" si="212"/>
        <v>20350</v>
      </c>
      <c r="O1979" s="2">
        <f t="shared" si="216"/>
        <v>4200</v>
      </c>
      <c r="P1979" s="2">
        <f t="shared" si="213"/>
        <v>12600</v>
      </c>
      <c r="Q1979" s="2">
        <f t="shared" si="214"/>
        <v>7750</v>
      </c>
      <c r="R1979" s="3">
        <f t="shared" si="215"/>
        <v>0.38083538083538082</v>
      </c>
      <c r="S1979" t="s">
        <v>3286</v>
      </c>
      <c r="T1979" t="s">
        <v>3289</v>
      </c>
      <c r="U1979" t="s">
        <v>3290</v>
      </c>
      <c r="V1979" t="s">
        <v>3295</v>
      </c>
      <c r="W1979" t="s">
        <v>3296</v>
      </c>
      <c r="X1979" t="s">
        <v>3301</v>
      </c>
      <c r="Y1979" t="s">
        <v>3307</v>
      </c>
      <c r="Z1979" t="s">
        <v>3311</v>
      </c>
      <c r="AA1979" t="s">
        <v>3314</v>
      </c>
    </row>
    <row r="1980" spans="1:27" x14ac:dyDescent="0.25">
      <c r="A1980" s="1">
        <v>45538</v>
      </c>
      <c r="B1980" t="s">
        <v>25</v>
      </c>
      <c r="C1980" t="s">
        <v>127</v>
      </c>
      <c r="D1980" t="s">
        <v>3321</v>
      </c>
      <c r="E1980" s="2">
        <f t="shared" si="210"/>
        <v>5800</v>
      </c>
      <c r="F1980">
        <v>4</v>
      </c>
      <c r="G1980" s="2">
        <f t="shared" si="211"/>
        <v>23200</v>
      </c>
      <c r="H1980" t="s">
        <v>137</v>
      </c>
      <c r="I1980" t="s">
        <v>139</v>
      </c>
      <c r="J1980" t="s">
        <v>2120</v>
      </c>
      <c r="K1980" t="s">
        <v>3281</v>
      </c>
      <c r="L1980">
        <v>4</v>
      </c>
      <c r="M1980">
        <v>0</v>
      </c>
      <c r="N1980" s="2">
        <f t="shared" si="212"/>
        <v>23200</v>
      </c>
      <c r="O1980" s="2">
        <f t="shared" si="216"/>
        <v>5000</v>
      </c>
      <c r="P1980" s="2">
        <f t="shared" si="213"/>
        <v>20000</v>
      </c>
      <c r="Q1980" s="2">
        <f t="shared" si="214"/>
        <v>3200</v>
      </c>
      <c r="R1980" s="3">
        <f t="shared" si="215"/>
        <v>0.13793103448275862</v>
      </c>
      <c r="S1980" t="s">
        <v>3284</v>
      </c>
      <c r="T1980" t="s">
        <v>3287</v>
      </c>
      <c r="U1980" t="s">
        <v>3291</v>
      </c>
      <c r="V1980" t="s">
        <v>3292</v>
      </c>
      <c r="W1980" t="s">
        <v>3296</v>
      </c>
      <c r="X1980" t="s">
        <v>3301</v>
      </c>
      <c r="Y1980" t="s">
        <v>3308</v>
      </c>
      <c r="Z1980" t="s">
        <v>3310</v>
      </c>
      <c r="AA1980" t="s">
        <v>3312</v>
      </c>
    </row>
    <row r="1981" spans="1:27" x14ac:dyDescent="0.25">
      <c r="A1981" s="1">
        <v>45538</v>
      </c>
      <c r="B1981" t="s">
        <v>31</v>
      </c>
      <c r="C1981" t="s">
        <v>135</v>
      </c>
      <c r="D1981" t="s">
        <v>3317</v>
      </c>
      <c r="E1981" s="2">
        <f t="shared" si="210"/>
        <v>6800</v>
      </c>
      <c r="F1981">
        <v>3</v>
      </c>
      <c r="G1981" s="2">
        <f t="shared" si="211"/>
        <v>20400</v>
      </c>
      <c r="H1981" t="s">
        <v>137</v>
      </c>
      <c r="I1981" t="s">
        <v>140</v>
      </c>
      <c r="J1981" t="s">
        <v>2121</v>
      </c>
      <c r="K1981" t="s">
        <v>3281</v>
      </c>
      <c r="L1981">
        <v>3</v>
      </c>
      <c r="M1981">
        <v>0</v>
      </c>
      <c r="N1981" s="2">
        <f t="shared" si="212"/>
        <v>20400</v>
      </c>
      <c r="O1981" s="2">
        <f t="shared" si="216"/>
        <v>1800</v>
      </c>
      <c r="P1981" s="2">
        <f t="shared" si="213"/>
        <v>5400</v>
      </c>
      <c r="Q1981" s="2">
        <f t="shared" si="214"/>
        <v>15000</v>
      </c>
      <c r="R1981" s="3">
        <f t="shared" si="215"/>
        <v>0.73529411764705888</v>
      </c>
      <c r="S1981" t="s">
        <v>3284</v>
      </c>
      <c r="T1981" t="s">
        <v>3289</v>
      </c>
      <c r="U1981" t="s">
        <v>3291</v>
      </c>
      <c r="V1981" t="s">
        <v>3292</v>
      </c>
      <c r="W1981" t="s">
        <v>3296</v>
      </c>
      <c r="X1981" t="s">
        <v>3301</v>
      </c>
      <c r="Y1981" t="s">
        <v>3309</v>
      </c>
      <c r="Z1981" t="s">
        <v>3311</v>
      </c>
      <c r="AA1981" t="s">
        <v>3313</v>
      </c>
    </row>
    <row r="1982" spans="1:27" x14ac:dyDescent="0.25">
      <c r="A1982" s="1">
        <v>45538</v>
      </c>
      <c r="B1982" t="s">
        <v>33</v>
      </c>
      <c r="C1982" t="s">
        <v>129</v>
      </c>
      <c r="D1982" t="s">
        <v>3320</v>
      </c>
      <c r="E1982" s="2">
        <f t="shared" si="210"/>
        <v>2800</v>
      </c>
      <c r="F1982">
        <v>2</v>
      </c>
      <c r="G1982" s="2">
        <f t="shared" si="211"/>
        <v>5600</v>
      </c>
      <c r="H1982" t="s">
        <v>137</v>
      </c>
      <c r="I1982" t="s">
        <v>140</v>
      </c>
      <c r="J1982" t="s">
        <v>2122</v>
      </c>
      <c r="K1982" t="s">
        <v>3281</v>
      </c>
      <c r="L1982">
        <v>2</v>
      </c>
      <c r="M1982">
        <v>0</v>
      </c>
      <c r="N1982" s="2">
        <f t="shared" si="212"/>
        <v>5600</v>
      </c>
      <c r="O1982" s="2">
        <f t="shared" si="216"/>
        <v>5000</v>
      </c>
      <c r="P1982" s="2">
        <f t="shared" si="213"/>
        <v>10000</v>
      </c>
      <c r="Q1982" s="2">
        <f t="shared" si="214"/>
        <v>-4400</v>
      </c>
      <c r="R1982" s="3">
        <f t="shared" si="215"/>
        <v>-0.7857142857142857</v>
      </c>
      <c r="S1982" t="s">
        <v>3284</v>
      </c>
      <c r="T1982" t="s">
        <v>3288</v>
      </c>
      <c r="U1982" t="s">
        <v>3290</v>
      </c>
      <c r="V1982" t="s">
        <v>3294</v>
      </c>
      <c r="W1982" t="s">
        <v>3296</v>
      </c>
      <c r="X1982" t="s">
        <v>3301</v>
      </c>
      <c r="Y1982" t="s">
        <v>3307</v>
      </c>
      <c r="Z1982" t="s">
        <v>3310</v>
      </c>
      <c r="AA1982" t="s">
        <v>3315</v>
      </c>
    </row>
    <row r="1983" spans="1:27" x14ac:dyDescent="0.25">
      <c r="A1983" s="1">
        <v>45538</v>
      </c>
      <c r="B1983" t="s">
        <v>23</v>
      </c>
      <c r="C1983" t="s">
        <v>131</v>
      </c>
      <c r="D1983" t="s">
        <v>3317</v>
      </c>
      <c r="E1983" s="2">
        <f t="shared" si="210"/>
        <v>6800</v>
      </c>
      <c r="F1983">
        <v>4</v>
      </c>
      <c r="G1983" s="2">
        <f t="shared" si="211"/>
        <v>27200</v>
      </c>
      <c r="H1983" t="s">
        <v>137</v>
      </c>
      <c r="I1983" t="s">
        <v>140</v>
      </c>
      <c r="J1983" t="s">
        <v>2123</v>
      </c>
      <c r="K1983" t="s">
        <v>3281</v>
      </c>
      <c r="L1983">
        <v>4</v>
      </c>
      <c r="M1983">
        <v>100</v>
      </c>
      <c r="N1983" s="2">
        <f t="shared" si="212"/>
        <v>27100</v>
      </c>
      <c r="O1983" s="2">
        <f t="shared" si="216"/>
        <v>4200</v>
      </c>
      <c r="P1983" s="2">
        <f t="shared" si="213"/>
        <v>16800</v>
      </c>
      <c r="Q1983" s="2">
        <f t="shared" si="214"/>
        <v>10300</v>
      </c>
      <c r="R1983" s="3">
        <f t="shared" si="215"/>
        <v>0.38007380073800739</v>
      </c>
      <c r="S1983" t="s">
        <v>3284</v>
      </c>
      <c r="T1983" t="s">
        <v>3288</v>
      </c>
      <c r="U1983" t="s">
        <v>3290</v>
      </c>
      <c r="V1983" t="s">
        <v>3293</v>
      </c>
      <c r="W1983" t="s">
        <v>3296</v>
      </c>
      <c r="X1983" t="s">
        <v>3301</v>
      </c>
      <c r="Y1983" t="s">
        <v>3309</v>
      </c>
      <c r="Z1983" t="s">
        <v>3310</v>
      </c>
      <c r="AA1983" t="s">
        <v>3315</v>
      </c>
    </row>
    <row r="1984" spans="1:27" x14ac:dyDescent="0.25">
      <c r="A1984" s="1">
        <v>45538</v>
      </c>
      <c r="B1984" t="s">
        <v>37</v>
      </c>
      <c r="C1984" t="s">
        <v>127</v>
      </c>
      <c r="D1984" t="s">
        <v>3321</v>
      </c>
      <c r="E1984" s="2">
        <f t="shared" si="210"/>
        <v>5800</v>
      </c>
      <c r="F1984">
        <v>4</v>
      </c>
      <c r="G1984" s="2">
        <f t="shared" si="211"/>
        <v>23200</v>
      </c>
      <c r="H1984" t="s">
        <v>137</v>
      </c>
      <c r="I1984" t="s">
        <v>139</v>
      </c>
      <c r="J1984" t="s">
        <v>2124</v>
      </c>
      <c r="K1984" t="s">
        <v>3281</v>
      </c>
      <c r="L1984">
        <v>4</v>
      </c>
      <c r="M1984">
        <v>0</v>
      </c>
      <c r="N1984" s="2">
        <f t="shared" si="212"/>
        <v>23200</v>
      </c>
      <c r="O1984" s="2">
        <f t="shared" si="216"/>
        <v>2600</v>
      </c>
      <c r="P1984" s="2">
        <f t="shared" si="213"/>
        <v>10400</v>
      </c>
      <c r="Q1984" s="2">
        <f t="shared" si="214"/>
        <v>12800</v>
      </c>
      <c r="R1984" s="3">
        <f t="shared" si="215"/>
        <v>0.55172413793103448</v>
      </c>
      <c r="S1984" t="s">
        <v>3284</v>
      </c>
      <c r="T1984" t="s">
        <v>3287</v>
      </c>
      <c r="U1984" t="s">
        <v>3290</v>
      </c>
      <c r="V1984" t="s">
        <v>3293</v>
      </c>
      <c r="W1984" t="s">
        <v>3296</v>
      </c>
      <c r="X1984" t="s">
        <v>3301</v>
      </c>
      <c r="Y1984" t="s">
        <v>3307</v>
      </c>
      <c r="Z1984" t="s">
        <v>3311</v>
      </c>
      <c r="AA1984" t="s">
        <v>3315</v>
      </c>
    </row>
    <row r="1985" spans="1:27" x14ac:dyDescent="0.25">
      <c r="A1985" s="1">
        <v>45538</v>
      </c>
      <c r="B1985" t="s">
        <v>60</v>
      </c>
      <c r="C1985" t="s">
        <v>126</v>
      </c>
      <c r="D1985" t="s">
        <v>3322</v>
      </c>
      <c r="E1985" s="2">
        <f t="shared" si="210"/>
        <v>3800</v>
      </c>
      <c r="F1985">
        <v>1</v>
      </c>
      <c r="G1985" s="2">
        <f t="shared" si="211"/>
        <v>3800</v>
      </c>
      <c r="H1985" t="s">
        <v>138</v>
      </c>
      <c r="I1985" t="s">
        <v>139</v>
      </c>
      <c r="J1985" t="s">
        <v>2125</v>
      </c>
      <c r="K1985" t="s">
        <v>3281</v>
      </c>
      <c r="L1985">
        <v>1</v>
      </c>
      <c r="M1985">
        <v>0</v>
      </c>
      <c r="N1985" s="2">
        <f t="shared" si="212"/>
        <v>3800</v>
      </c>
      <c r="O1985" s="2">
        <f t="shared" si="216"/>
        <v>2600</v>
      </c>
      <c r="P1985" s="2">
        <f t="shared" si="213"/>
        <v>2600</v>
      </c>
      <c r="Q1985" s="2">
        <f t="shared" si="214"/>
        <v>1200</v>
      </c>
      <c r="R1985" s="3">
        <f t="shared" si="215"/>
        <v>0.31578947368421051</v>
      </c>
      <c r="S1985" t="s">
        <v>3284</v>
      </c>
      <c r="T1985" t="s">
        <v>3289</v>
      </c>
      <c r="U1985" t="s">
        <v>3291</v>
      </c>
      <c r="V1985" t="s">
        <v>3292</v>
      </c>
      <c r="W1985" t="s">
        <v>3296</v>
      </c>
      <c r="X1985" t="s">
        <v>3301</v>
      </c>
      <c r="Y1985" t="s">
        <v>3308</v>
      </c>
      <c r="Z1985" t="s">
        <v>3310</v>
      </c>
      <c r="AA1985" t="s">
        <v>3314</v>
      </c>
    </row>
    <row r="1986" spans="1:27" x14ac:dyDescent="0.25">
      <c r="A1986" s="1">
        <v>45539</v>
      </c>
      <c r="B1986" t="s">
        <v>31</v>
      </c>
      <c r="C1986" t="s">
        <v>132</v>
      </c>
      <c r="D1986" t="s">
        <v>3322</v>
      </c>
      <c r="E1986" s="2">
        <f t="shared" ref="E1986:E2049" si="217">IF(AND(C1986="Cinnamon Rolls", D1986="Large Pack"), 1500,
IF(AND(C1986="Cinnamon Rolls", D1986="Small Pack"), 800,
IF(AND(C1986="Cinnamon Rolls", D1986="Party Pack"), 2800,
IF(D1986="500g",1300,
IF(D1986="1000g",2800,
IF(D1986="1500g",3800,
IF(D1986="2000g",4800,
IF(D1986="2500g",5800,
IF(D1986="3000g",6800,"")))))))))</f>
        <v>3800</v>
      </c>
      <c r="F1986">
        <v>2</v>
      </c>
      <c r="G1986" s="2">
        <f t="shared" ref="G1986:G2049" si="218">F1986*E1986</f>
        <v>7600</v>
      </c>
      <c r="H1986" t="s">
        <v>138</v>
      </c>
      <c r="I1986" t="s">
        <v>139</v>
      </c>
      <c r="J1986" t="s">
        <v>2126</v>
      </c>
      <c r="K1986" t="s">
        <v>3281</v>
      </c>
      <c r="L1986">
        <v>2</v>
      </c>
      <c r="M1986">
        <v>0</v>
      </c>
      <c r="N1986" s="2">
        <f t="shared" ref="N1986:N2049" si="219">G1986-M1986</f>
        <v>7600</v>
      </c>
      <c r="O1986" s="2">
        <f t="shared" si="216"/>
        <v>3500</v>
      </c>
      <c r="P1986" s="2">
        <f t="shared" ref="P1986:P2049" si="220">L1986*O1986</f>
        <v>7000</v>
      </c>
      <c r="Q1986" s="2">
        <f t="shared" ref="Q1986:Q2049" si="221">N1986-P1986</f>
        <v>600</v>
      </c>
      <c r="R1986" s="3">
        <f t="shared" ref="R1986:R2049" si="222">Q1986/N1986*100%</f>
        <v>7.8947368421052627E-2</v>
      </c>
      <c r="S1986" t="s">
        <v>3285</v>
      </c>
      <c r="T1986" t="s">
        <v>3288</v>
      </c>
      <c r="U1986" t="s">
        <v>3290</v>
      </c>
      <c r="V1986" t="s">
        <v>3294</v>
      </c>
      <c r="W1986" t="s">
        <v>3296</v>
      </c>
      <c r="X1986" t="s">
        <v>3302</v>
      </c>
      <c r="Y1986" t="s">
        <v>3307</v>
      </c>
      <c r="Z1986" t="s">
        <v>3310</v>
      </c>
      <c r="AA1986" t="s">
        <v>3313</v>
      </c>
    </row>
    <row r="1987" spans="1:27" x14ac:dyDescent="0.25">
      <c r="A1987" s="1">
        <v>45539</v>
      </c>
      <c r="B1987" t="s">
        <v>45</v>
      </c>
      <c r="C1987" t="s">
        <v>134</v>
      </c>
      <c r="D1987" t="s">
        <v>3318</v>
      </c>
      <c r="E1987" s="2">
        <f t="shared" si="217"/>
        <v>4800</v>
      </c>
      <c r="F1987">
        <v>4</v>
      </c>
      <c r="G1987" s="2">
        <f t="shared" si="218"/>
        <v>19200</v>
      </c>
      <c r="H1987" t="s">
        <v>138</v>
      </c>
      <c r="I1987" t="s">
        <v>139</v>
      </c>
      <c r="J1987" t="s">
        <v>2127</v>
      </c>
      <c r="K1987" t="s">
        <v>3281</v>
      </c>
      <c r="L1987">
        <v>4</v>
      </c>
      <c r="M1987">
        <v>0</v>
      </c>
      <c r="N1987" s="2">
        <f t="shared" si="219"/>
        <v>19200</v>
      </c>
      <c r="O1987" s="2">
        <f t="shared" ref="O1987:O2050" si="223">IF(AND(C1988="Cinnamon Rolls", D1988="Small Pack"), 400,
IF(AND(C1988="Cinnamon Rolls", D1988="Large Pack"), 1000,
IF(AND(C1988="Cinnamon Rolls", D1988="Party Pack"), 1300,
IF(D1988="500g", 900,
IF(D1988="1000g", 1800,
IF(D1988="1500g", 2600,
IF(D1988="2000g", 3500,
IF(D1988="2500g", 4200,
IF(D1988="3000g", 5000, "")))))))))</f>
        <v>5000</v>
      </c>
      <c r="P1987" s="2">
        <f t="shared" si="220"/>
        <v>20000</v>
      </c>
      <c r="Q1987" s="2">
        <f t="shared" si="221"/>
        <v>-800</v>
      </c>
      <c r="R1987" s="3">
        <f t="shared" si="222"/>
        <v>-4.1666666666666664E-2</v>
      </c>
      <c r="S1987" t="s">
        <v>3284</v>
      </c>
      <c r="T1987" t="s">
        <v>3288</v>
      </c>
      <c r="U1987" t="s">
        <v>3290</v>
      </c>
      <c r="V1987" t="s">
        <v>3295</v>
      </c>
      <c r="W1987" t="s">
        <v>3296</v>
      </c>
      <c r="X1987" t="s">
        <v>3302</v>
      </c>
      <c r="Y1987" t="s">
        <v>3308</v>
      </c>
      <c r="Z1987" t="s">
        <v>3311</v>
      </c>
      <c r="AA1987" t="s">
        <v>3313</v>
      </c>
    </row>
    <row r="1988" spans="1:27" x14ac:dyDescent="0.25">
      <c r="A1988" s="1">
        <v>45539</v>
      </c>
      <c r="B1988" t="s">
        <v>94</v>
      </c>
      <c r="C1988" t="s">
        <v>132</v>
      </c>
      <c r="D1988" t="s">
        <v>3317</v>
      </c>
      <c r="E1988" s="2">
        <f t="shared" si="217"/>
        <v>6800</v>
      </c>
      <c r="F1988">
        <v>5</v>
      </c>
      <c r="G1988" s="2">
        <f t="shared" si="218"/>
        <v>34000</v>
      </c>
      <c r="H1988" t="s">
        <v>136</v>
      </c>
      <c r="I1988" t="s">
        <v>141</v>
      </c>
      <c r="J1988" t="s">
        <v>2128</v>
      </c>
      <c r="K1988" t="s">
        <v>3281</v>
      </c>
      <c r="L1988">
        <v>5</v>
      </c>
      <c r="M1988">
        <v>0</v>
      </c>
      <c r="N1988" s="2">
        <f t="shared" si="219"/>
        <v>34000</v>
      </c>
      <c r="O1988" s="2">
        <f t="shared" si="223"/>
        <v>1800</v>
      </c>
      <c r="P1988" s="2">
        <f t="shared" si="220"/>
        <v>9000</v>
      </c>
      <c r="Q1988" s="2">
        <f t="shared" si="221"/>
        <v>25000</v>
      </c>
      <c r="R1988" s="3">
        <f t="shared" si="222"/>
        <v>0.73529411764705888</v>
      </c>
      <c r="S1988" t="s">
        <v>3284</v>
      </c>
      <c r="T1988" t="s">
        <v>3288</v>
      </c>
      <c r="U1988" t="s">
        <v>3290</v>
      </c>
      <c r="V1988" t="s">
        <v>3294</v>
      </c>
      <c r="W1988" t="s">
        <v>3296</v>
      </c>
      <c r="X1988" t="s">
        <v>3302</v>
      </c>
      <c r="Y1988" t="s">
        <v>3309</v>
      </c>
      <c r="Z1988" t="s">
        <v>3310</v>
      </c>
      <c r="AA1988" t="s">
        <v>3312</v>
      </c>
    </row>
    <row r="1989" spans="1:27" x14ac:dyDescent="0.25">
      <c r="A1989" s="1">
        <v>45539</v>
      </c>
      <c r="B1989" t="s">
        <v>23</v>
      </c>
      <c r="C1989" t="s">
        <v>126</v>
      </c>
      <c r="D1989" t="s">
        <v>3320</v>
      </c>
      <c r="E1989" s="2">
        <f t="shared" si="217"/>
        <v>2800</v>
      </c>
      <c r="F1989">
        <v>3</v>
      </c>
      <c r="G1989" s="2">
        <f t="shared" si="218"/>
        <v>8400</v>
      </c>
      <c r="H1989" t="s">
        <v>136</v>
      </c>
      <c r="I1989" t="s">
        <v>139</v>
      </c>
      <c r="J1989" t="s">
        <v>2129</v>
      </c>
      <c r="K1989" t="s">
        <v>3281</v>
      </c>
      <c r="L1989">
        <v>3</v>
      </c>
      <c r="M1989">
        <v>0</v>
      </c>
      <c r="N1989" s="2">
        <f t="shared" si="219"/>
        <v>8400</v>
      </c>
      <c r="O1989" s="2">
        <f t="shared" si="223"/>
        <v>1800</v>
      </c>
      <c r="P1989" s="2">
        <f t="shared" si="220"/>
        <v>5400</v>
      </c>
      <c r="Q1989" s="2">
        <f t="shared" si="221"/>
        <v>3000</v>
      </c>
      <c r="R1989" s="3">
        <f t="shared" si="222"/>
        <v>0.35714285714285715</v>
      </c>
      <c r="S1989" t="s">
        <v>3286</v>
      </c>
      <c r="T1989" t="s">
        <v>3289</v>
      </c>
      <c r="U1989" t="s">
        <v>3290</v>
      </c>
      <c r="V1989" t="s">
        <v>3294</v>
      </c>
      <c r="W1989" t="s">
        <v>3296</v>
      </c>
      <c r="X1989" t="s">
        <v>3302</v>
      </c>
      <c r="Y1989" t="s">
        <v>3307</v>
      </c>
      <c r="Z1989" t="s">
        <v>3310</v>
      </c>
      <c r="AA1989" t="s">
        <v>3313</v>
      </c>
    </row>
    <row r="1990" spans="1:27" x14ac:dyDescent="0.25">
      <c r="A1990" s="1">
        <v>45539</v>
      </c>
      <c r="B1990" t="s">
        <v>59</v>
      </c>
      <c r="C1990" t="s">
        <v>128</v>
      </c>
      <c r="D1990" t="s">
        <v>3320</v>
      </c>
      <c r="E1990" s="2">
        <f t="shared" si="217"/>
        <v>2800</v>
      </c>
      <c r="F1990">
        <v>5</v>
      </c>
      <c r="G1990" s="2">
        <f t="shared" si="218"/>
        <v>14000</v>
      </c>
      <c r="H1990" t="s">
        <v>136</v>
      </c>
      <c r="I1990" t="s">
        <v>141</v>
      </c>
      <c r="J1990" t="s">
        <v>2130</v>
      </c>
      <c r="K1990" t="s">
        <v>3283</v>
      </c>
      <c r="L1990">
        <v>5</v>
      </c>
      <c r="M1990">
        <v>0</v>
      </c>
      <c r="N1990" s="2">
        <f t="shared" si="219"/>
        <v>14000</v>
      </c>
      <c r="O1990" s="2">
        <f t="shared" si="223"/>
        <v>900</v>
      </c>
      <c r="P1990" s="2">
        <f t="shared" si="220"/>
        <v>4500</v>
      </c>
      <c r="Q1990" s="2">
        <f t="shared" si="221"/>
        <v>9500</v>
      </c>
      <c r="R1990" s="3">
        <f t="shared" si="222"/>
        <v>0.6785714285714286</v>
      </c>
      <c r="S1990" t="s">
        <v>3284</v>
      </c>
      <c r="T1990" t="s">
        <v>3289</v>
      </c>
      <c r="U1990" t="s">
        <v>3291</v>
      </c>
      <c r="V1990" t="s">
        <v>3293</v>
      </c>
      <c r="W1990" t="s">
        <v>3296</v>
      </c>
      <c r="X1990" t="s">
        <v>3302</v>
      </c>
      <c r="Y1990" t="s">
        <v>3307</v>
      </c>
      <c r="Z1990" t="s">
        <v>3311</v>
      </c>
      <c r="AA1990" t="s">
        <v>3314</v>
      </c>
    </row>
    <row r="1991" spans="1:27" x14ac:dyDescent="0.25">
      <c r="A1991" s="1">
        <v>45540</v>
      </c>
      <c r="B1991" t="s">
        <v>25</v>
      </c>
      <c r="C1991" t="s">
        <v>124</v>
      </c>
      <c r="D1991" t="s">
        <v>3319</v>
      </c>
      <c r="E1991" s="2">
        <f t="shared" si="217"/>
        <v>1300</v>
      </c>
      <c r="F1991">
        <v>5</v>
      </c>
      <c r="G1991" s="2">
        <f t="shared" si="218"/>
        <v>6500</v>
      </c>
      <c r="H1991" t="s">
        <v>136</v>
      </c>
      <c r="I1991" t="s">
        <v>140</v>
      </c>
      <c r="J1991" t="s">
        <v>2131</v>
      </c>
      <c r="K1991" t="s">
        <v>3281</v>
      </c>
      <c r="L1991">
        <v>5</v>
      </c>
      <c r="M1991">
        <v>0</v>
      </c>
      <c r="N1991" s="2">
        <f t="shared" si="219"/>
        <v>6500</v>
      </c>
      <c r="O1991" s="2">
        <f t="shared" si="223"/>
        <v>4200</v>
      </c>
      <c r="P1991" s="2">
        <f t="shared" si="220"/>
        <v>21000</v>
      </c>
      <c r="Q1991" s="2">
        <f t="shared" si="221"/>
        <v>-14500</v>
      </c>
      <c r="R1991" s="3">
        <f t="shared" si="222"/>
        <v>-2.2307692307692308</v>
      </c>
      <c r="S1991" t="s">
        <v>3285</v>
      </c>
      <c r="T1991" t="s">
        <v>3288</v>
      </c>
      <c r="U1991" t="s">
        <v>3291</v>
      </c>
      <c r="V1991" t="s">
        <v>3292</v>
      </c>
      <c r="W1991" t="s">
        <v>3296</v>
      </c>
      <c r="X1991" t="s">
        <v>3303</v>
      </c>
      <c r="Y1991" t="s">
        <v>3309</v>
      </c>
      <c r="Z1991" t="s">
        <v>3311</v>
      </c>
      <c r="AA1991" t="s">
        <v>3314</v>
      </c>
    </row>
    <row r="1992" spans="1:27" x14ac:dyDescent="0.25">
      <c r="A1992" s="1">
        <v>45540</v>
      </c>
      <c r="B1992" t="s">
        <v>43</v>
      </c>
      <c r="C1992" t="s">
        <v>132</v>
      </c>
      <c r="D1992" t="s">
        <v>3321</v>
      </c>
      <c r="E1992" s="2">
        <f t="shared" si="217"/>
        <v>5800</v>
      </c>
      <c r="F1992">
        <v>4</v>
      </c>
      <c r="G1992" s="2">
        <f t="shared" si="218"/>
        <v>23200</v>
      </c>
      <c r="H1992" t="s">
        <v>138</v>
      </c>
      <c r="I1992" t="s">
        <v>141</v>
      </c>
      <c r="J1992" t="s">
        <v>2132</v>
      </c>
      <c r="K1992" t="s">
        <v>3281</v>
      </c>
      <c r="L1992">
        <v>4</v>
      </c>
      <c r="M1992">
        <v>0</v>
      </c>
      <c r="N1992" s="2">
        <f t="shared" si="219"/>
        <v>23200</v>
      </c>
      <c r="O1992" s="2">
        <f t="shared" si="223"/>
        <v>4200</v>
      </c>
      <c r="P1992" s="2">
        <f t="shared" si="220"/>
        <v>16800</v>
      </c>
      <c r="Q1992" s="2">
        <f t="shared" si="221"/>
        <v>6400</v>
      </c>
      <c r="R1992" s="3">
        <f t="shared" si="222"/>
        <v>0.27586206896551724</v>
      </c>
      <c r="S1992" t="s">
        <v>3286</v>
      </c>
      <c r="T1992" t="s">
        <v>3288</v>
      </c>
      <c r="U1992" t="s">
        <v>3291</v>
      </c>
      <c r="V1992" t="s">
        <v>3292</v>
      </c>
      <c r="W1992" t="s">
        <v>3296</v>
      </c>
      <c r="X1992" t="s">
        <v>3303</v>
      </c>
      <c r="Y1992" t="s">
        <v>3309</v>
      </c>
      <c r="Z1992" t="s">
        <v>3311</v>
      </c>
      <c r="AA1992" t="s">
        <v>3315</v>
      </c>
    </row>
    <row r="1993" spans="1:27" x14ac:dyDescent="0.25">
      <c r="A1993" s="1">
        <v>45540</v>
      </c>
      <c r="B1993" t="s">
        <v>78</v>
      </c>
      <c r="C1993" t="s">
        <v>134</v>
      </c>
      <c r="D1993" t="s">
        <v>3321</v>
      </c>
      <c r="E1993" s="2">
        <f t="shared" si="217"/>
        <v>5800</v>
      </c>
      <c r="F1993">
        <v>1</v>
      </c>
      <c r="G1993" s="2">
        <f t="shared" si="218"/>
        <v>5800</v>
      </c>
      <c r="H1993" t="s">
        <v>137</v>
      </c>
      <c r="I1993" t="s">
        <v>141</v>
      </c>
      <c r="J1993" t="s">
        <v>2133</v>
      </c>
      <c r="K1993" t="s">
        <v>3281</v>
      </c>
      <c r="L1993">
        <v>1</v>
      </c>
      <c r="M1993">
        <v>0</v>
      </c>
      <c r="N1993" s="2">
        <f t="shared" si="219"/>
        <v>5800</v>
      </c>
      <c r="O1993" s="2">
        <f t="shared" si="223"/>
        <v>1800</v>
      </c>
      <c r="P1993" s="2">
        <f t="shared" si="220"/>
        <v>1800</v>
      </c>
      <c r="Q1993" s="2">
        <f t="shared" si="221"/>
        <v>4000</v>
      </c>
      <c r="R1993" s="3">
        <f t="shared" si="222"/>
        <v>0.68965517241379315</v>
      </c>
      <c r="S1993" t="s">
        <v>3286</v>
      </c>
      <c r="T1993" t="s">
        <v>3288</v>
      </c>
      <c r="U1993" t="s">
        <v>3291</v>
      </c>
      <c r="V1993" t="s">
        <v>3294</v>
      </c>
      <c r="W1993" t="s">
        <v>3296</v>
      </c>
      <c r="X1993" t="s">
        <v>3303</v>
      </c>
      <c r="Y1993" t="s">
        <v>3308</v>
      </c>
      <c r="Z1993" t="s">
        <v>3311</v>
      </c>
      <c r="AA1993" t="s">
        <v>3312</v>
      </c>
    </row>
    <row r="1994" spans="1:27" x14ac:dyDescent="0.25">
      <c r="A1994" s="1">
        <v>45540</v>
      </c>
      <c r="B1994" t="s">
        <v>31</v>
      </c>
      <c r="C1994" t="s">
        <v>133</v>
      </c>
      <c r="D1994" t="s">
        <v>3320</v>
      </c>
      <c r="E1994" s="2">
        <f t="shared" si="217"/>
        <v>2800</v>
      </c>
      <c r="F1994">
        <v>5</v>
      </c>
      <c r="G1994" s="2">
        <f t="shared" si="218"/>
        <v>14000</v>
      </c>
      <c r="H1994" t="s">
        <v>137</v>
      </c>
      <c r="I1994" t="s">
        <v>139</v>
      </c>
      <c r="J1994" t="s">
        <v>2134</v>
      </c>
      <c r="K1994" t="s">
        <v>3281</v>
      </c>
      <c r="L1994">
        <v>5</v>
      </c>
      <c r="M1994">
        <v>0</v>
      </c>
      <c r="N1994" s="2">
        <f t="shared" si="219"/>
        <v>14000</v>
      </c>
      <c r="O1994" s="2">
        <f t="shared" si="223"/>
        <v>400</v>
      </c>
      <c r="P1994" s="2">
        <f t="shared" si="220"/>
        <v>2000</v>
      </c>
      <c r="Q1994" s="2">
        <f t="shared" si="221"/>
        <v>12000</v>
      </c>
      <c r="R1994" s="3">
        <f t="shared" si="222"/>
        <v>0.8571428571428571</v>
      </c>
      <c r="S1994" t="s">
        <v>3284</v>
      </c>
      <c r="T1994" t="s">
        <v>3289</v>
      </c>
      <c r="U1994" t="s">
        <v>3290</v>
      </c>
      <c r="V1994" t="s">
        <v>3292</v>
      </c>
      <c r="W1994" t="s">
        <v>3296</v>
      </c>
      <c r="X1994" t="s">
        <v>3303</v>
      </c>
      <c r="Y1994" t="s">
        <v>3308</v>
      </c>
      <c r="Z1994" t="s">
        <v>3311</v>
      </c>
      <c r="AA1994" t="s">
        <v>3313</v>
      </c>
    </row>
    <row r="1995" spans="1:27" x14ac:dyDescent="0.25">
      <c r="A1995" s="1">
        <v>45540</v>
      </c>
      <c r="B1995" t="s">
        <v>57</v>
      </c>
      <c r="C1995" t="s">
        <v>123</v>
      </c>
      <c r="D1995" t="s">
        <v>3329</v>
      </c>
      <c r="E1995" s="2">
        <f t="shared" si="217"/>
        <v>800</v>
      </c>
      <c r="F1995">
        <v>1</v>
      </c>
      <c r="G1995" s="2">
        <f t="shared" si="218"/>
        <v>800</v>
      </c>
      <c r="H1995" t="s">
        <v>138</v>
      </c>
      <c r="I1995" t="s">
        <v>139</v>
      </c>
      <c r="J1995" t="s">
        <v>2135</v>
      </c>
      <c r="K1995" t="s">
        <v>3282</v>
      </c>
      <c r="L1995">
        <v>1</v>
      </c>
      <c r="M1995">
        <v>0</v>
      </c>
      <c r="N1995" s="2">
        <f t="shared" si="219"/>
        <v>800</v>
      </c>
      <c r="O1995" s="2">
        <f t="shared" si="223"/>
        <v>5000</v>
      </c>
      <c r="P1995" s="2">
        <f t="shared" si="220"/>
        <v>5000</v>
      </c>
      <c r="Q1995" s="2">
        <f t="shared" si="221"/>
        <v>-4200</v>
      </c>
      <c r="R1995" s="3">
        <f t="shared" si="222"/>
        <v>-5.25</v>
      </c>
      <c r="S1995" t="s">
        <v>3285</v>
      </c>
      <c r="T1995" t="s">
        <v>3288</v>
      </c>
      <c r="U1995" t="s">
        <v>3291</v>
      </c>
      <c r="V1995" t="s">
        <v>3294</v>
      </c>
      <c r="W1995" t="s">
        <v>3296</v>
      </c>
      <c r="X1995" t="s">
        <v>3303</v>
      </c>
      <c r="Y1995" t="s">
        <v>3309</v>
      </c>
      <c r="Z1995" t="s">
        <v>3310</v>
      </c>
      <c r="AA1995" t="s">
        <v>3314</v>
      </c>
    </row>
    <row r="1996" spans="1:27" x14ac:dyDescent="0.25">
      <c r="A1996" s="1">
        <v>45540</v>
      </c>
      <c r="B1996" t="s">
        <v>83</v>
      </c>
      <c r="C1996" t="s">
        <v>124</v>
      </c>
      <c r="D1996" t="s">
        <v>3317</v>
      </c>
      <c r="E1996" s="2">
        <f t="shared" si="217"/>
        <v>6800</v>
      </c>
      <c r="F1996">
        <v>5</v>
      </c>
      <c r="G1996" s="2">
        <f t="shared" si="218"/>
        <v>34000</v>
      </c>
      <c r="H1996" t="s">
        <v>136</v>
      </c>
      <c r="I1996" t="s">
        <v>140</v>
      </c>
      <c r="J1996" t="s">
        <v>2136</v>
      </c>
      <c r="K1996" t="s">
        <v>3281</v>
      </c>
      <c r="L1996">
        <v>5</v>
      </c>
      <c r="M1996">
        <v>50</v>
      </c>
      <c r="N1996" s="2">
        <f t="shared" si="219"/>
        <v>33950</v>
      </c>
      <c r="O1996" s="2">
        <f t="shared" si="223"/>
        <v>3500</v>
      </c>
      <c r="P1996" s="2">
        <f t="shared" si="220"/>
        <v>17500</v>
      </c>
      <c r="Q1996" s="2">
        <f t="shared" si="221"/>
        <v>16450</v>
      </c>
      <c r="R1996" s="3">
        <f t="shared" si="222"/>
        <v>0.4845360824742268</v>
      </c>
      <c r="S1996" t="s">
        <v>3286</v>
      </c>
      <c r="T1996" t="s">
        <v>3289</v>
      </c>
      <c r="U1996" t="s">
        <v>3290</v>
      </c>
      <c r="V1996" t="s">
        <v>3295</v>
      </c>
      <c r="W1996" t="s">
        <v>3296</v>
      </c>
      <c r="X1996" t="s">
        <v>3303</v>
      </c>
      <c r="Y1996" t="s">
        <v>3308</v>
      </c>
      <c r="Z1996" t="s">
        <v>3310</v>
      </c>
      <c r="AA1996" t="s">
        <v>3312</v>
      </c>
    </row>
    <row r="1997" spans="1:27" x14ac:dyDescent="0.25">
      <c r="A1997" s="1">
        <v>45540</v>
      </c>
      <c r="B1997" t="s">
        <v>119</v>
      </c>
      <c r="C1997" t="s">
        <v>122</v>
      </c>
      <c r="D1997" t="s">
        <v>3318</v>
      </c>
      <c r="E1997" s="2">
        <f t="shared" si="217"/>
        <v>4800</v>
      </c>
      <c r="F1997">
        <v>5</v>
      </c>
      <c r="G1997" s="2">
        <f t="shared" si="218"/>
        <v>24000</v>
      </c>
      <c r="H1997" t="s">
        <v>136</v>
      </c>
      <c r="I1997" t="s">
        <v>140</v>
      </c>
      <c r="J1997" t="s">
        <v>2137</v>
      </c>
      <c r="K1997" t="s">
        <v>3281</v>
      </c>
      <c r="L1997">
        <v>5</v>
      </c>
      <c r="M1997">
        <v>0</v>
      </c>
      <c r="N1997" s="2">
        <f t="shared" si="219"/>
        <v>24000</v>
      </c>
      <c r="O1997" s="2">
        <f t="shared" si="223"/>
        <v>2600</v>
      </c>
      <c r="P1997" s="2">
        <f t="shared" si="220"/>
        <v>13000</v>
      </c>
      <c r="Q1997" s="2">
        <f t="shared" si="221"/>
        <v>11000</v>
      </c>
      <c r="R1997" s="3">
        <f t="shared" si="222"/>
        <v>0.45833333333333331</v>
      </c>
      <c r="S1997" t="s">
        <v>3285</v>
      </c>
      <c r="T1997" t="s">
        <v>3287</v>
      </c>
      <c r="U1997" t="s">
        <v>3290</v>
      </c>
      <c r="V1997" t="s">
        <v>3295</v>
      </c>
      <c r="W1997" t="s">
        <v>3296</v>
      </c>
      <c r="X1997" t="s">
        <v>3303</v>
      </c>
      <c r="Y1997" t="s">
        <v>3307</v>
      </c>
      <c r="Z1997" t="s">
        <v>3310</v>
      </c>
      <c r="AA1997" t="s">
        <v>3314</v>
      </c>
    </row>
    <row r="1998" spans="1:27" x14ac:dyDescent="0.25">
      <c r="A1998" s="1">
        <v>45540</v>
      </c>
      <c r="B1998" t="s">
        <v>116</v>
      </c>
      <c r="C1998" t="s">
        <v>124</v>
      </c>
      <c r="D1998" t="s">
        <v>3322</v>
      </c>
      <c r="E1998" s="2">
        <f t="shared" si="217"/>
        <v>3800</v>
      </c>
      <c r="F1998">
        <v>2</v>
      </c>
      <c r="G1998" s="2">
        <f t="shared" si="218"/>
        <v>7600</v>
      </c>
      <c r="H1998" t="s">
        <v>136</v>
      </c>
      <c r="I1998" t="s">
        <v>140</v>
      </c>
      <c r="J1998" t="s">
        <v>2138</v>
      </c>
      <c r="K1998" t="s">
        <v>3281</v>
      </c>
      <c r="L1998">
        <v>2</v>
      </c>
      <c r="M1998">
        <v>0</v>
      </c>
      <c r="N1998" s="2">
        <f t="shared" si="219"/>
        <v>7600</v>
      </c>
      <c r="O1998" s="2">
        <f t="shared" si="223"/>
        <v>2600</v>
      </c>
      <c r="P1998" s="2">
        <f t="shared" si="220"/>
        <v>5200</v>
      </c>
      <c r="Q1998" s="2">
        <f t="shared" si="221"/>
        <v>2400</v>
      </c>
      <c r="R1998" s="3">
        <f t="shared" si="222"/>
        <v>0.31578947368421051</v>
      </c>
      <c r="S1998" t="s">
        <v>3284</v>
      </c>
      <c r="T1998" t="s">
        <v>3289</v>
      </c>
      <c r="U1998" t="s">
        <v>3290</v>
      </c>
      <c r="V1998" t="s">
        <v>3295</v>
      </c>
      <c r="W1998" t="s">
        <v>3296</v>
      </c>
      <c r="X1998" t="s">
        <v>3303</v>
      </c>
      <c r="Y1998" t="s">
        <v>3307</v>
      </c>
      <c r="Z1998" t="s">
        <v>3310</v>
      </c>
      <c r="AA1998" t="s">
        <v>3314</v>
      </c>
    </row>
    <row r="1999" spans="1:27" x14ac:dyDescent="0.25">
      <c r="A1999" s="1">
        <v>45540</v>
      </c>
      <c r="B1999" t="s">
        <v>28</v>
      </c>
      <c r="C1999" t="s">
        <v>126</v>
      </c>
      <c r="D1999" t="s">
        <v>3322</v>
      </c>
      <c r="E1999" s="2">
        <f t="shared" si="217"/>
        <v>3800</v>
      </c>
      <c r="F1999">
        <v>4</v>
      </c>
      <c r="G1999" s="2">
        <f t="shared" si="218"/>
        <v>15200</v>
      </c>
      <c r="H1999" t="s">
        <v>137</v>
      </c>
      <c r="I1999" t="s">
        <v>141</v>
      </c>
      <c r="J1999" t="s">
        <v>2139</v>
      </c>
      <c r="K1999" t="s">
        <v>3281</v>
      </c>
      <c r="L1999">
        <v>4</v>
      </c>
      <c r="M1999">
        <v>0</v>
      </c>
      <c r="N1999" s="2">
        <f t="shared" si="219"/>
        <v>15200</v>
      </c>
      <c r="O1999" s="2">
        <f t="shared" si="223"/>
        <v>4200</v>
      </c>
      <c r="P1999" s="2">
        <f t="shared" si="220"/>
        <v>16800</v>
      </c>
      <c r="Q1999" s="2">
        <f t="shared" si="221"/>
        <v>-1600</v>
      </c>
      <c r="R1999" s="3">
        <f t="shared" si="222"/>
        <v>-0.10526315789473684</v>
      </c>
      <c r="S1999" t="s">
        <v>3286</v>
      </c>
      <c r="T1999" t="s">
        <v>3287</v>
      </c>
      <c r="U1999" t="s">
        <v>3290</v>
      </c>
      <c r="V1999" t="s">
        <v>3293</v>
      </c>
      <c r="W1999" t="s">
        <v>3296</v>
      </c>
      <c r="X1999" t="s">
        <v>3303</v>
      </c>
      <c r="Y1999" t="s">
        <v>3309</v>
      </c>
      <c r="Z1999" t="s">
        <v>3311</v>
      </c>
      <c r="AA1999" t="s">
        <v>3315</v>
      </c>
    </row>
    <row r="2000" spans="1:27" x14ac:dyDescent="0.25">
      <c r="A2000" s="1">
        <v>45541</v>
      </c>
      <c r="B2000" t="s">
        <v>91</v>
      </c>
      <c r="C2000" t="s">
        <v>133</v>
      </c>
      <c r="D2000" t="s">
        <v>3321</v>
      </c>
      <c r="E2000" s="2">
        <f t="shared" si="217"/>
        <v>5800</v>
      </c>
      <c r="F2000">
        <v>3</v>
      </c>
      <c r="G2000" s="2">
        <f t="shared" si="218"/>
        <v>17400</v>
      </c>
      <c r="H2000" t="s">
        <v>136</v>
      </c>
      <c r="I2000" t="s">
        <v>139</v>
      </c>
      <c r="J2000" t="s">
        <v>2140</v>
      </c>
      <c r="K2000" t="s">
        <v>3281</v>
      </c>
      <c r="L2000">
        <v>3</v>
      </c>
      <c r="M2000">
        <v>0</v>
      </c>
      <c r="N2000" s="2">
        <f t="shared" si="219"/>
        <v>17400</v>
      </c>
      <c r="O2000" s="2">
        <f t="shared" si="223"/>
        <v>4200</v>
      </c>
      <c r="P2000" s="2">
        <f t="shared" si="220"/>
        <v>12600</v>
      </c>
      <c r="Q2000" s="2">
        <f t="shared" si="221"/>
        <v>4800</v>
      </c>
      <c r="R2000" s="3">
        <f t="shared" si="222"/>
        <v>0.27586206896551724</v>
      </c>
      <c r="S2000" t="s">
        <v>3286</v>
      </c>
      <c r="T2000" t="s">
        <v>3289</v>
      </c>
      <c r="U2000" t="s">
        <v>3290</v>
      </c>
      <c r="V2000" t="s">
        <v>3294</v>
      </c>
      <c r="W2000" t="s">
        <v>3296</v>
      </c>
      <c r="X2000" t="s">
        <v>3304</v>
      </c>
      <c r="Y2000" t="s">
        <v>3308</v>
      </c>
      <c r="Z2000" t="s">
        <v>3311</v>
      </c>
      <c r="AA2000" t="s">
        <v>3313</v>
      </c>
    </row>
    <row r="2001" spans="1:27" x14ac:dyDescent="0.25">
      <c r="A2001" s="1">
        <v>45541</v>
      </c>
      <c r="B2001" t="s">
        <v>57</v>
      </c>
      <c r="C2001" t="s">
        <v>128</v>
      </c>
      <c r="D2001" t="s">
        <v>3321</v>
      </c>
      <c r="E2001" s="2">
        <f t="shared" si="217"/>
        <v>5800</v>
      </c>
      <c r="F2001">
        <v>2</v>
      </c>
      <c r="G2001" s="2">
        <f t="shared" si="218"/>
        <v>11600</v>
      </c>
      <c r="H2001" t="s">
        <v>138</v>
      </c>
      <c r="I2001" t="s">
        <v>139</v>
      </c>
      <c r="J2001" t="s">
        <v>2141</v>
      </c>
      <c r="K2001" t="s">
        <v>3283</v>
      </c>
      <c r="L2001">
        <v>2</v>
      </c>
      <c r="M2001">
        <v>0</v>
      </c>
      <c r="N2001" s="2">
        <f t="shared" si="219"/>
        <v>11600</v>
      </c>
      <c r="O2001" s="2">
        <f t="shared" si="223"/>
        <v>2600</v>
      </c>
      <c r="P2001" s="2">
        <f t="shared" si="220"/>
        <v>5200</v>
      </c>
      <c r="Q2001" s="2">
        <f t="shared" si="221"/>
        <v>6400</v>
      </c>
      <c r="R2001" s="3">
        <f t="shared" si="222"/>
        <v>0.55172413793103448</v>
      </c>
      <c r="S2001" t="s">
        <v>3286</v>
      </c>
      <c r="T2001" t="s">
        <v>3287</v>
      </c>
      <c r="U2001" t="s">
        <v>3291</v>
      </c>
      <c r="V2001" t="s">
        <v>3293</v>
      </c>
      <c r="W2001" t="s">
        <v>3296</v>
      </c>
      <c r="X2001" t="s">
        <v>3304</v>
      </c>
      <c r="Y2001" t="s">
        <v>3309</v>
      </c>
      <c r="Z2001" t="s">
        <v>3311</v>
      </c>
      <c r="AA2001" t="s">
        <v>3315</v>
      </c>
    </row>
    <row r="2002" spans="1:27" x14ac:dyDescent="0.25">
      <c r="A2002" s="1">
        <v>45541</v>
      </c>
      <c r="B2002" t="s">
        <v>93</v>
      </c>
      <c r="C2002" t="s">
        <v>132</v>
      </c>
      <c r="D2002" t="s">
        <v>3322</v>
      </c>
      <c r="E2002" s="2">
        <f t="shared" si="217"/>
        <v>3800</v>
      </c>
      <c r="F2002">
        <v>4</v>
      </c>
      <c r="G2002" s="2">
        <f t="shared" si="218"/>
        <v>15200</v>
      </c>
      <c r="H2002" t="s">
        <v>138</v>
      </c>
      <c r="I2002" t="s">
        <v>140</v>
      </c>
      <c r="J2002" t="s">
        <v>2142</v>
      </c>
      <c r="K2002" t="s">
        <v>3281</v>
      </c>
      <c r="L2002">
        <v>4</v>
      </c>
      <c r="M2002">
        <v>0</v>
      </c>
      <c r="N2002" s="2">
        <f t="shared" si="219"/>
        <v>15200</v>
      </c>
      <c r="O2002" s="2">
        <f t="shared" si="223"/>
        <v>3500</v>
      </c>
      <c r="P2002" s="2">
        <f t="shared" si="220"/>
        <v>14000</v>
      </c>
      <c r="Q2002" s="2">
        <f t="shared" si="221"/>
        <v>1200</v>
      </c>
      <c r="R2002" s="3">
        <f t="shared" si="222"/>
        <v>7.8947368421052627E-2</v>
      </c>
      <c r="S2002" t="s">
        <v>3285</v>
      </c>
      <c r="T2002" t="s">
        <v>3287</v>
      </c>
      <c r="U2002" t="s">
        <v>3291</v>
      </c>
      <c r="V2002" t="s">
        <v>3293</v>
      </c>
      <c r="W2002" t="s">
        <v>3296</v>
      </c>
      <c r="X2002" t="s">
        <v>3304</v>
      </c>
      <c r="Y2002" t="s">
        <v>3307</v>
      </c>
      <c r="Z2002" t="s">
        <v>3310</v>
      </c>
      <c r="AA2002" t="s">
        <v>3312</v>
      </c>
    </row>
    <row r="2003" spans="1:27" x14ac:dyDescent="0.25">
      <c r="A2003" s="1">
        <v>45541</v>
      </c>
      <c r="B2003" t="s">
        <v>100</v>
      </c>
      <c r="C2003" t="s">
        <v>133</v>
      </c>
      <c r="D2003" t="s">
        <v>3318</v>
      </c>
      <c r="E2003" s="2">
        <f t="shared" si="217"/>
        <v>4800</v>
      </c>
      <c r="F2003">
        <v>1</v>
      </c>
      <c r="G2003" s="2">
        <f t="shared" si="218"/>
        <v>4800</v>
      </c>
      <c r="H2003" t="s">
        <v>138</v>
      </c>
      <c r="I2003" t="s">
        <v>140</v>
      </c>
      <c r="J2003" t="s">
        <v>2143</v>
      </c>
      <c r="K2003" t="s">
        <v>3281</v>
      </c>
      <c r="L2003">
        <v>1</v>
      </c>
      <c r="M2003">
        <v>0</v>
      </c>
      <c r="N2003" s="2">
        <f t="shared" si="219"/>
        <v>4800</v>
      </c>
      <c r="O2003" s="2">
        <f t="shared" si="223"/>
        <v>3500</v>
      </c>
      <c r="P2003" s="2">
        <f t="shared" si="220"/>
        <v>3500</v>
      </c>
      <c r="Q2003" s="2">
        <f t="shared" si="221"/>
        <v>1300</v>
      </c>
      <c r="R2003" s="3">
        <f t="shared" si="222"/>
        <v>0.27083333333333331</v>
      </c>
      <c r="S2003" t="s">
        <v>3286</v>
      </c>
      <c r="T2003" t="s">
        <v>3289</v>
      </c>
      <c r="U2003" t="s">
        <v>3290</v>
      </c>
      <c r="V2003" t="s">
        <v>3292</v>
      </c>
      <c r="W2003" t="s">
        <v>3296</v>
      </c>
      <c r="X2003" t="s">
        <v>3304</v>
      </c>
      <c r="Y2003" t="s">
        <v>3308</v>
      </c>
      <c r="Z2003" t="s">
        <v>3311</v>
      </c>
      <c r="AA2003" t="s">
        <v>3313</v>
      </c>
    </row>
    <row r="2004" spans="1:27" x14ac:dyDescent="0.25">
      <c r="A2004" s="1">
        <v>45542</v>
      </c>
      <c r="B2004" t="s">
        <v>29</v>
      </c>
      <c r="C2004" t="s">
        <v>127</v>
      </c>
      <c r="D2004" t="s">
        <v>3318</v>
      </c>
      <c r="E2004" s="2">
        <f t="shared" si="217"/>
        <v>4800</v>
      </c>
      <c r="F2004">
        <v>2</v>
      </c>
      <c r="G2004" s="2">
        <f t="shared" si="218"/>
        <v>9600</v>
      </c>
      <c r="H2004" t="s">
        <v>137</v>
      </c>
      <c r="I2004" t="s">
        <v>141</v>
      </c>
      <c r="J2004" t="s">
        <v>2144</v>
      </c>
      <c r="K2004" t="s">
        <v>3281</v>
      </c>
      <c r="L2004">
        <v>2</v>
      </c>
      <c r="M2004">
        <v>0</v>
      </c>
      <c r="N2004" s="2">
        <f t="shared" si="219"/>
        <v>9600</v>
      </c>
      <c r="O2004" s="2">
        <f t="shared" si="223"/>
        <v>5000</v>
      </c>
      <c r="P2004" s="2">
        <f t="shared" si="220"/>
        <v>10000</v>
      </c>
      <c r="Q2004" s="2">
        <f t="shared" si="221"/>
        <v>-400</v>
      </c>
      <c r="R2004" s="3">
        <f t="shared" si="222"/>
        <v>-4.1666666666666664E-2</v>
      </c>
      <c r="S2004" t="s">
        <v>3284</v>
      </c>
      <c r="T2004" t="s">
        <v>3288</v>
      </c>
      <c r="U2004" t="s">
        <v>3290</v>
      </c>
      <c r="V2004" t="s">
        <v>3294</v>
      </c>
      <c r="W2004" t="s">
        <v>3296</v>
      </c>
      <c r="X2004" t="s">
        <v>3305</v>
      </c>
      <c r="Y2004" t="s">
        <v>3308</v>
      </c>
      <c r="Z2004" t="s">
        <v>3311</v>
      </c>
      <c r="AA2004" t="s">
        <v>3315</v>
      </c>
    </row>
    <row r="2005" spans="1:27" x14ac:dyDescent="0.25">
      <c r="A2005" s="1">
        <v>45542</v>
      </c>
      <c r="B2005" t="s">
        <v>42</v>
      </c>
      <c r="C2005" t="s">
        <v>134</v>
      </c>
      <c r="D2005" t="s">
        <v>3317</v>
      </c>
      <c r="E2005" s="2">
        <f t="shared" si="217"/>
        <v>6800</v>
      </c>
      <c r="F2005">
        <v>2</v>
      </c>
      <c r="G2005" s="2">
        <f t="shared" si="218"/>
        <v>13600</v>
      </c>
      <c r="H2005" t="s">
        <v>138</v>
      </c>
      <c r="I2005" t="s">
        <v>141</v>
      </c>
      <c r="J2005" t="s">
        <v>2145</v>
      </c>
      <c r="K2005" t="s">
        <v>3281</v>
      </c>
      <c r="L2005">
        <v>2</v>
      </c>
      <c r="M2005">
        <v>100</v>
      </c>
      <c r="N2005" s="2">
        <f t="shared" si="219"/>
        <v>13500</v>
      </c>
      <c r="O2005" s="2">
        <f t="shared" si="223"/>
        <v>1800</v>
      </c>
      <c r="P2005" s="2">
        <f t="shared" si="220"/>
        <v>3600</v>
      </c>
      <c r="Q2005" s="2">
        <f t="shared" si="221"/>
        <v>9900</v>
      </c>
      <c r="R2005" s="3">
        <f t="shared" si="222"/>
        <v>0.73333333333333328</v>
      </c>
      <c r="S2005" t="s">
        <v>3285</v>
      </c>
      <c r="T2005" t="s">
        <v>3288</v>
      </c>
      <c r="U2005" t="s">
        <v>3290</v>
      </c>
      <c r="V2005" t="s">
        <v>3295</v>
      </c>
      <c r="W2005" t="s">
        <v>3296</v>
      </c>
      <c r="X2005" t="s">
        <v>3305</v>
      </c>
      <c r="Y2005" t="s">
        <v>3309</v>
      </c>
      <c r="Z2005" t="s">
        <v>3310</v>
      </c>
      <c r="AA2005" t="s">
        <v>3315</v>
      </c>
    </row>
    <row r="2006" spans="1:27" x14ac:dyDescent="0.25">
      <c r="A2006" s="1">
        <v>45542</v>
      </c>
      <c r="B2006" t="s">
        <v>117</v>
      </c>
      <c r="C2006" t="s">
        <v>131</v>
      </c>
      <c r="D2006" t="s">
        <v>3320</v>
      </c>
      <c r="E2006" s="2">
        <f t="shared" si="217"/>
        <v>2800</v>
      </c>
      <c r="F2006">
        <v>4</v>
      </c>
      <c r="G2006" s="2">
        <f t="shared" si="218"/>
        <v>11200</v>
      </c>
      <c r="H2006" t="s">
        <v>137</v>
      </c>
      <c r="I2006" t="s">
        <v>141</v>
      </c>
      <c r="J2006" t="s">
        <v>2146</v>
      </c>
      <c r="K2006" t="s">
        <v>3281</v>
      </c>
      <c r="L2006">
        <v>4</v>
      </c>
      <c r="M2006">
        <v>0</v>
      </c>
      <c r="N2006" s="2">
        <f t="shared" si="219"/>
        <v>11200</v>
      </c>
      <c r="O2006" s="2">
        <f t="shared" si="223"/>
        <v>2600</v>
      </c>
      <c r="P2006" s="2">
        <f t="shared" si="220"/>
        <v>10400</v>
      </c>
      <c r="Q2006" s="2">
        <f t="shared" si="221"/>
        <v>800</v>
      </c>
      <c r="R2006" s="3">
        <f t="shared" si="222"/>
        <v>7.1428571428571425E-2</v>
      </c>
      <c r="S2006" t="s">
        <v>3284</v>
      </c>
      <c r="T2006" t="s">
        <v>3287</v>
      </c>
      <c r="U2006" t="s">
        <v>3291</v>
      </c>
      <c r="V2006" t="s">
        <v>3295</v>
      </c>
      <c r="W2006" t="s">
        <v>3296</v>
      </c>
      <c r="X2006" t="s">
        <v>3305</v>
      </c>
      <c r="Y2006" t="s">
        <v>3309</v>
      </c>
      <c r="Z2006" t="s">
        <v>3311</v>
      </c>
      <c r="AA2006" t="s">
        <v>3313</v>
      </c>
    </row>
    <row r="2007" spans="1:27" x14ac:dyDescent="0.25">
      <c r="A2007" s="1">
        <v>45542</v>
      </c>
      <c r="B2007" t="s">
        <v>108</v>
      </c>
      <c r="C2007" t="s">
        <v>122</v>
      </c>
      <c r="D2007" t="s">
        <v>3322</v>
      </c>
      <c r="E2007" s="2">
        <f t="shared" si="217"/>
        <v>3800</v>
      </c>
      <c r="F2007">
        <v>4</v>
      </c>
      <c r="G2007" s="2">
        <f t="shared" si="218"/>
        <v>15200</v>
      </c>
      <c r="H2007" t="s">
        <v>136</v>
      </c>
      <c r="I2007" t="s">
        <v>140</v>
      </c>
      <c r="J2007" t="s">
        <v>2147</v>
      </c>
      <c r="K2007" t="s">
        <v>3281</v>
      </c>
      <c r="L2007">
        <v>4</v>
      </c>
      <c r="M2007">
        <v>0</v>
      </c>
      <c r="N2007" s="2">
        <f t="shared" si="219"/>
        <v>15200</v>
      </c>
      <c r="O2007" s="2">
        <f t="shared" si="223"/>
        <v>3500</v>
      </c>
      <c r="P2007" s="2">
        <f t="shared" si="220"/>
        <v>14000</v>
      </c>
      <c r="Q2007" s="2">
        <f t="shared" si="221"/>
        <v>1200</v>
      </c>
      <c r="R2007" s="3">
        <f t="shared" si="222"/>
        <v>7.8947368421052627E-2</v>
      </c>
      <c r="S2007" t="s">
        <v>3286</v>
      </c>
      <c r="T2007" t="s">
        <v>3287</v>
      </c>
      <c r="U2007" t="s">
        <v>3291</v>
      </c>
      <c r="V2007" t="s">
        <v>3293</v>
      </c>
      <c r="W2007" t="s">
        <v>3296</v>
      </c>
      <c r="X2007" t="s">
        <v>3305</v>
      </c>
      <c r="Y2007" t="s">
        <v>3309</v>
      </c>
      <c r="Z2007" t="s">
        <v>3310</v>
      </c>
      <c r="AA2007" t="s">
        <v>3312</v>
      </c>
    </row>
    <row r="2008" spans="1:27" x14ac:dyDescent="0.25">
      <c r="A2008" s="1">
        <v>45542</v>
      </c>
      <c r="B2008" t="s">
        <v>40</v>
      </c>
      <c r="C2008" t="s">
        <v>134</v>
      </c>
      <c r="D2008" t="s">
        <v>3318</v>
      </c>
      <c r="E2008" s="2">
        <f t="shared" si="217"/>
        <v>4800</v>
      </c>
      <c r="F2008">
        <v>5</v>
      </c>
      <c r="G2008" s="2">
        <f t="shared" si="218"/>
        <v>24000</v>
      </c>
      <c r="H2008" t="s">
        <v>136</v>
      </c>
      <c r="I2008" t="s">
        <v>141</v>
      </c>
      <c r="J2008" t="s">
        <v>2148</v>
      </c>
      <c r="K2008" t="s">
        <v>3281</v>
      </c>
      <c r="L2008">
        <v>5</v>
      </c>
      <c r="M2008">
        <v>0</v>
      </c>
      <c r="N2008" s="2">
        <f t="shared" si="219"/>
        <v>24000</v>
      </c>
      <c r="O2008" s="2">
        <f t="shared" si="223"/>
        <v>900</v>
      </c>
      <c r="P2008" s="2">
        <f t="shared" si="220"/>
        <v>4500</v>
      </c>
      <c r="Q2008" s="2">
        <f t="shared" si="221"/>
        <v>19500</v>
      </c>
      <c r="R2008" s="3">
        <f t="shared" si="222"/>
        <v>0.8125</v>
      </c>
      <c r="S2008" t="s">
        <v>3286</v>
      </c>
      <c r="T2008" t="s">
        <v>3288</v>
      </c>
      <c r="U2008" t="s">
        <v>3291</v>
      </c>
      <c r="V2008" t="s">
        <v>3295</v>
      </c>
      <c r="W2008" t="s">
        <v>3296</v>
      </c>
      <c r="X2008" t="s">
        <v>3305</v>
      </c>
      <c r="Y2008" t="s">
        <v>3309</v>
      </c>
      <c r="Z2008" t="s">
        <v>3310</v>
      </c>
      <c r="AA2008" t="s">
        <v>3312</v>
      </c>
    </row>
    <row r="2009" spans="1:27" x14ac:dyDescent="0.25">
      <c r="A2009" s="1">
        <v>45542</v>
      </c>
      <c r="B2009" t="s">
        <v>78</v>
      </c>
      <c r="C2009" t="s">
        <v>127</v>
      </c>
      <c r="D2009" t="s">
        <v>3319</v>
      </c>
      <c r="E2009" s="2">
        <f t="shared" si="217"/>
        <v>1300</v>
      </c>
      <c r="F2009">
        <v>4</v>
      </c>
      <c r="G2009" s="2">
        <f t="shared" si="218"/>
        <v>5200</v>
      </c>
      <c r="H2009" t="s">
        <v>136</v>
      </c>
      <c r="I2009" t="s">
        <v>141</v>
      </c>
      <c r="J2009" t="s">
        <v>2149</v>
      </c>
      <c r="K2009" t="s">
        <v>3281</v>
      </c>
      <c r="L2009">
        <v>4</v>
      </c>
      <c r="M2009">
        <v>0</v>
      </c>
      <c r="N2009" s="2">
        <f t="shared" si="219"/>
        <v>5200</v>
      </c>
      <c r="O2009" s="2">
        <f t="shared" si="223"/>
        <v>5000</v>
      </c>
      <c r="P2009" s="2">
        <f t="shared" si="220"/>
        <v>20000</v>
      </c>
      <c r="Q2009" s="2">
        <f t="shared" si="221"/>
        <v>-14800</v>
      </c>
      <c r="R2009" s="3">
        <f t="shared" si="222"/>
        <v>-2.8461538461538463</v>
      </c>
      <c r="S2009" t="s">
        <v>3286</v>
      </c>
      <c r="T2009" t="s">
        <v>3287</v>
      </c>
      <c r="U2009" t="s">
        <v>3290</v>
      </c>
      <c r="V2009" t="s">
        <v>3293</v>
      </c>
      <c r="W2009" t="s">
        <v>3296</v>
      </c>
      <c r="X2009" t="s">
        <v>3305</v>
      </c>
      <c r="Y2009" t="s">
        <v>3307</v>
      </c>
      <c r="Z2009" t="s">
        <v>3311</v>
      </c>
      <c r="AA2009" t="s">
        <v>3313</v>
      </c>
    </row>
    <row r="2010" spans="1:27" x14ac:dyDescent="0.25">
      <c r="A2010" s="1">
        <v>45542</v>
      </c>
      <c r="B2010" t="s">
        <v>28</v>
      </c>
      <c r="C2010" t="s">
        <v>122</v>
      </c>
      <c r="D2010" t="s">
        <v>3317</v>
      </c>
      <c r="E2010" s="2">
        <f t="shared" si="217"/>
        <v>6800</v>
      </c>
      <c r="F2010">
        <v>4</v>
      </c>
      <c r="G2010" s="2">
        <f t="shared" si="218"/>
        <v>27200</v>
      </c>
      <c r="H2010" t="s">
        <v>136</v>
      </c>
      <c r="I2010" t="s">
        <v>140</v>
      </c>
      <c r="J2010" t="s">
        <v>2150</v>
      </c>
      <c r="K2010" t="s">
        <v>3281</v>
      </c>
      <c r="L2010">
        <v>4</v>
      </c>
      <c r="M2010">
        <v>0</v>
      </c>
      <c r="N2010" s="2">
        <f t="shared" si="219"/>
        <v>27200</v>
      </c>
      <c r="O2010" s="2">
        <f t="shared" si="223"/>
        <v>1800</v>
      </c>
      <c r="P2010" s="2">
        <f t="shared" si="220"/>
        <v>7200</v>
      </c>
      <c r="Q2010" s="2">
        <f t="shared" si="221"/>
        <v>20000</v>
      </c>
      <c r="R2010" s="3">
        <f t="shared" si="222"/>
        <v>0.73529411764705888</v>
      </c>
      <c r="S2010" t="s">
        <v>3285</v>
      </c>
      <c r="T2010" t="s">
        <v>3287</v>
      </c>
      <c r="U2010" t="s">
        <v>3291</v>
      </c>
      <c r="V2010" t="s">
        <v>3294</v>
      </c>
      <c r="W2010" t="s">
        <v>3296</v>
      </c>
      <c r="X2010" t="s">
        <v>3305</v>
      </c>
      <c r="Y2010" t="s">
        <v>3308</v>
      </c>
      <c r="Z2010" t="s">
        <v>3311</v>
      </c>
      <c r="AA2010" t="s">
        <v>3314</v>
      </c>
    </row>
    <row r="2011" spans="1:27" x14ac:dyDescent="0.25">
      <c r="A2011" s="1">
        <v>45542</v>
      </c>
      <c r="B2011" t="s">
        <v>34</v>
      </c>
      <c r="C2011" t="s">
        <v>130</v>
      </c>
      <c r="D2011" t="s">
        <v>3320</v>
      </c>
      <c r="E2011" s="2">
        <f t="shared" si="217"/>
        <v>2800</v>
      </c>
      <c r="F2011">
        <v>2</v>
      </c>
      <c r="G2011" s="2">
        <f t="shared" si="218"/>
        <v>5600</v>
      </c>
      <c r="H2011" t="s">
        <v>136</v>
      </c>
      <c r="I2011" t="s">
        <v>140</v>
      </c>
      <c r="J2011" t="s">
        <v>2151</v>
      </c>
      <c r="K2011" t="s">
        <v>3281</v>
      </c>
      <c r="L2011">
        <v>2</v>
      </c>
      <c r="M2011">
        <v>0</v>
      </c>
      <c r="N2011" s="2">
        <f t="shared" si="219"/>
        <v>5600</v>
      </c>
      <c r="O2011" s="2">
        <f t="shared" si="223"/>
        <v>400</v>
      </c>
      <c r="P2011" s="2">
        <f t="shared" si="220"/>
        <v>800</v>
      </c>
      <c r="Q2011" s="2">
        <f t="shared" si="221"/>
        <v>4800</v>
      </c>
      <c r="R2011" s="3">
        <f t="shared" si="222"/>
        <v>0.8571428571428571</v>
      </c>
      <c r="S2011" t="s">
        <v>3286</v>
      </c>
      <c r="T2011" t="s">
        <v>3288</v>
      </c>
      <c r="U2011" t="s">
        <v>3290</v>
      </c>
      <c r="V2011" t="s">
        <v>3293</v>
      </c>
      <c r="W2011" t="s">
        <v>3296</v>
      </c>
      <c r="X2011" t="s">
        <v>3305</v>
      </c>
      <c r="Y2011" t="s">
        <v>3309</v>
      </c>
      <c r="Z2011" t="s">
        <v>3311</v>
      </c>
      <c r="AA2011" t="s">
        <v>3313</v>
      </c>
    </row>
    <row r="2012" spans="1:27" x14ac:dyDescent="0.25">
      <c r="A2012" s="1">
        <v>45542</v>
      </c>
      <c r="B2012" t="s">
        <v>33</v>
      </c>
      <c r="C2012" t="s">
        <v>123</v>
      </c>
      <c r="D2012" t="s">
        <v>3329</v>
      </c>
      <c r="E2012" s="2">
        <f t="shared" si="217"/>
        <v>800</v>
      </c>
      <c r="F2012">
        <v>5</v>
      </c>
      <c r="G2012" s="2">
        <f t="shared" si="218"/>
        <v>4000</v>
      </c>
      <c r="H2012" t="s">
        <v>138</v>
      </c>
      <c r="I2012" t="s">
        <v>141</v>
      </c>
      <c r="J2012" t="s">
        <v>2152</v>
      </c>
      <c r="K2012" t="s">
        <v>3282</v>
      </c>
      <c r="L2012">
        <v>5</v>
      </c>
      <c r="M2012">
        <v>0</v>
      </c>
      <c r="N2012" s="2">
        <f t="shared" si="219"/>
        <v>4000</v>
      </c>
      <c r="O2012" s="2">
        <f t="shared" si="223"/>
        <v>4200</v>
      </c>
      <c r="P2012" s="2">
        <f t="shared" si="220"/>
        <v>21000</v>
      </c>
      <c r="Q2012" s="2">
        <f t="shared" si="221"/>
        <v>-17000</v>
      </c>
      <c r="R2012" s="3">
        <f t="shared" si="222"/>
        <v>-4.25</v>
      </c>
      <c r="S2012" t="s">
        <v>3286</v>
      </c>
      <c r="T2012" t="s">
        <v>3288</v>
      </c>
      <c r="U2012" t="s">
        <v>3291</v>
      </c>
      <c r="V2012" t="s">
        <v>3295</v>
      </c>
      <c r="W2012" t="s">
        <v>3296</v>
      </c>
      <c r="X2012" t="s">
        <v>3305</v>
      </c>
      <c r="Y2012" t="s">
        <v>3308</v>
      </c>
      <c r="Z2012" t="s">
        <v>3311</v>
      </c>
      <c r="AA2012" t="s">
        <v>3315</v>
      </c>
    </row>
    <row r="2013" spans="1:27" x14ac:dyDescent="0.25">
      <c r="A2013" s="1">
        <v>45543</v>
      </c>
      <c r="B2013" t="s">
        <v>50</v>
      </c>
      <c r="C2013" t="s">
        <v>128</v>
      </c>
      <c r="D2013" t="s">
        <v>3321</v>
      </c>
      <c r="E2013" s="2">
        <f t="shared" si="217"/>
        <v>5800</v>
      </c>
      <c r="F2013">
        <v>3</v>
      </c>
      <c r="G2013" s="2">
        <f t="shared" si="218"/>
        <v>17400</v>
      </c>
      <c r="H2013" t="s">
        <v>137</v>
      </c>
      <c r="I2013" t="s">
        <v>141</v>
      </c>
      <c r="J2013" t="s">
        <v>2153</v>
      </c>
      <c r="K2013" t="s">
        <v>3283</v>
      </c>
      <c r="L2013">
        <v>3</v>
      </c>
      <c r="M2013">
        <v>100</v>
      </c>
      <c r="N2013" s="2">
        <f t="shared" si="219"/>
        <v>17300</v>
      </c>
      <c r="O2013" s="2">
        <f t="shared" si="223"/>
        <v>4200</v>
      </c>
      <c r="P2013" s="2">
        <f t="shared" si="220"/>
        <v>12600</v>
      </c>
      <c r="Q2013" s="2">
        <f t="shared" si="221"/>
        <v>4700</v>
      </c>
      <c r="R2013" s="3">
        <f t="shared" si="222"/>
        <v>0.27167630057803466</v>
      </c>
      <c r="S2013" t="s">
        <v>3284</v>
      </c>
      <c r="T2013" t="s">
        <v>3289</v>
      </c>
      <c r="U2013" t="s">
        <v>3291</v>
      </c>
      <c r="V2013" t="s">
        <v>3295</v>
      </c>
      <c r="W2013" t="s">
        <v>3296</v>
      </c>
      <c r="X2013" t="s">
        <v>3306</v>
      </c>
      <c r="Y2013" t="s">
        <v>3309</v>
      </c>
      <c r="Z2013" t="s">
        <v>3311</v>
      </c>
      <c r="AA2013" t="s">
        <v>3312</v>
      </c>
    </row>
    <row r="2014" spans="1:27" x14ac:dyDescent="0.25">
      <c r="A2014" s="1">
        <v>45543</v>
      </c>
      <c r="B2014" t="s">
        <v>73</v>
      </c>
      <c r="C2014" t="s">
        <v>127</v>
      </c>
      <c r="D2014" t="s">
        <v>3321</v>
      </c>
      <c r="E2014" s="2">
        <f t="shared" si="217"/>
        <v>5800</v>
      </c>
      <c r="F2014">
        <v>1</v>
      </c>
      <c r="G2014" s="2">
        <f t="shared" si="218"/>
        <v>5800</v>
      </c>
      <c r="H2014" t="s">
        <v>137</v>
      </c>
      <c r="I2014" t="s">
        <v>140</v>
      </c>
      <c r="J2014" t="s">
        <v>2154</v>
      </c>
      <c r="K2014" t="s">
        <v>3281</v>
      </c>
      <c r="L2014">
        <v>1</v>
      </c>
      <c r="M2014">
        <v>100</v>
      </c>
      <c r="N2014" s="2">
        <f t="shared" si="219"/>
        <v>5700</v>
      </c>
      <c r="O2014" s="2">
        <f t="shared" si="223"/>
        <v>3500</v>
      </c>
      <c r="P2014" s="2">
        <f t="shared" si="220"/>
        <v>3500</v>
      </c>
      <c r="Q2014" s="2">
        <f t="shared" si="221"/>
        <v>2200</v>
      </c>
      <c r="R2014" s="3">
        <f t="shared" si="222"/>
        <v>0.38596491228070173</v>
      </c>
      <c r="S2014" t="s">
        <v>3284</v>
      </c>
      <c r="T2014" t="s">
        <v>3289</v>
      </c>
      <c r="U2014" t="s">
        <v>3290</v>
      </c>
      <c r="V2014" t="s">
        <v>3293</v>
      </c>
      <c r="W2014" t="s">
        <v>3296</v>
      </c>
      <c r="X2014" t="s">
        <v>3306</v>
      </c>
      <c r="Y2014" t="s">
        <v>3307</v>
      </c>
      <c r="Z2014" t="s">
        <v>3310</v>
      </c>
      <c r="AA2014" t="s">
        <v>3315</v>
      </c>
    </row>
    <row r="2015" spans="1:27" x14ac:dyDescent="0.25">
      <c r="A2015" s="1">
        <v>45543</v>
      </c>
      <c r="B2015" t="s">
        <v>89</v>
      </c>
      <c r="C2015" t="s">
        <v>133</v>
      </c>
      <c r="D2015" t="s">
        <v>3318</v>
      </c>
      <c r="E2015" s="2">
        <f t="shared" si="217"/>
        <v>4800</v>
      </c>
      <c r="F2015">
        <v>4</v>
      </c>
      <c r="G2015" s="2">
        <f t="shared" si="218"/>
        <v>19200</v>
      </c>
      <c r="H2015" t="s">
        <v>137</v>
      </c>
      <c r="I2015" t="s">
        <v>139</v>
      </c>
      <c r="J2015" t="s">
        <v>2155</v>
      </c>
      <c r="K2015" t="s">
        <v>3281</v>
      </c>
      <c r="L2015">
        <v>4</v>
      </c>
      <c r="M2015">
        <v>0</v>
      </c>
      <c r="N2015" s="2">
        <f t="shared" si="219"/>
        <v>19200</v>
      </c>
      <c r="O2015" s="2">
        <f t="shared" si="223"/>
        <v>1800</v>
      </c>
      <c r="P2015" s="2">
        <f t="shared" si="220"/>
        <v>7200</v>
      </c>
      <c r="Q2015" s="2">
        <f t="shared" si="221"/>
        <v>12000</v>
      </c>
      <c r="R2015" s="3">
        <f t="shared" si="222"/>
        <v>0.625</v>
      </c>
      <c r="S2015" t="s">
        <v>3284</v>
      </c>
      <c r="T2015" t="s">
        <v>3289</v>
      </c>
      <c r="U2015" t="s">
        <v>3291</v>
      </c>
      <c r="V2015" t="s">
        <v>3294</v>
      </c>
      <c r="W2015" t="s">
        <v>3296</v>
      </c>
      <c r="X2015" t="s">
        <v>3306</v>
      </c>
      <c r="Y2015" t="s">
        <v>3309</v>
      </c>
      <c r="Z2015" t="s">
        <v>3310</v>
      </c>
      <c r="AA2015" t="s">
        <v>3313</v>
      </c>
    </row>
    <row r="2016" spans="1:27" x14ac:dyDescent="0.25">
      <c r="A2016" s="1">
        <v>45543</v>
      </c>
      <c r="B2016" t="s">
        <v>69</v>
      </c>
      <c r="C2016" t="s">
        <v>125</v>
      </c>
      <c r="D2016" t="s">
        <v>3320</v>
      </c>
      <c r="E2016" s="2">
        <f t="shared" si="217"/>
        <v>2800</v>
      </c>
      <c r="F2016">
        <v>5</v>
      </c>
      <c r="G2016" s="2">
        <f t="shared" si="218"/>
        <v>14000</v>
      </c>
      <c r="H2016" t="s">
        <v>137</v>
      </c>
      <c r="I2016" t="s">
        <v>141</v>
      </c>
      <c r="J2016" t="s">
        <v>2156</v>
      </c>
      <c r="K2016" t="s">
        <v>3281</v>
      </c>
      <c r="L2016">
        <v>5</v>
      </c>
      <c r="M2016">
        <v>0</v>
      </c>
      <c r="N2016" s="2">
        <f t="shared" si="219"/>
        <v>14000</v>
      </c>
      <c r="O2016" s="2">
        <f t="shared" si="223"/>
        <v>1000</v>
      </c>
      <c r="P2016" s="2">
        <f t="shared" si="220"/>
        <v>5000</v>
      </c>
      <c r="Q2016" s="2">
        <f t="shared" si="221"/>
        <v>9000</v>
      </c>
      <c r="R2016" s="3">
        <f t="shared" si="222"/>
        <v>0.6428571428571429</v>
      </c>
      <c r="S2016" t="s">
        <v>3286</v>
      </c>
      <c r="T2016" t="s">
        <v>3289</v>
      </c>
      <c r="U2016" t="s">
        <v>3291</v>
      </c>
      <c r="V2016" t="s">
        <v>3293</v>
      </c>
      <c r="W2016" t="s">
        <v>3296</v>
      </c>
      <c r="X2016" t="s">
        <v>3306</v>
      </c>
      <c r="Y2016" t="s">
        <v>3308</v>
      </c>
      <c r="Z2016" t="s">
        <v>3311</v>
      </c>
      <c r="AA2016" t="s">
        <v>3314</v>
      </c>
    </row>
    <row r="2017" spans="1:27" x14ac:dyDescent="0.25">
      <c r="A2017" s="1">
        <v>45543</v>
      </c>
      <c r="B2017" t="s">
        <v>105</v>
      </c>
      <c r="C2017" t="s">
        <v>123</v>
      </c>
      <c r="D2017" t="s">
        <v>3328</v>
      </c>
      <c r="E2017" s="2">
        <f t="shared" si="217"/>
        <v>1500</v>
      </c>
      <c r="F2017">
        <v>3</v>
      </c>
      <c r="G2017" s="2">
        <f t="shared" si="218"/>
        <v>4500</v>
      </c>
      <c r="H2017" t="s">
        <v>138</v>
      </c>
      <c r="I2017" t="s">
        <v>139</v>
      </c>
      <c r="J2017" t="s">
        <v>2157</v>
      </c>
      <c r="K2017" t="s">
        <v>3282</v>
      </c>
      <c r="L2017">
        <v>3</v>
      </c>
      <c r="M2017">
        <v>0</v>
      </c>
      <c r="N2017" s="2">
        <f t="shared" si="219"/>
        <v>4500</v>
      </c>
      <c r="O2017" s="2">
        <f t="shared" si="223"/>
        <v>5000</v>
      </c>
      <c r="P2017" s="2">
        <f t="shared" si="220"/>
        <v>15000</v>
      </c>
      <c r="Q2017" s="2">
        <f t="shared" si="221"/>
        <v>-10500</v>
      </c>
      <c r="R2017" s="3">
        <f t="shared" si="222"/>
        <v>-2.3333333333333335</v>
      </c>
      <c r="S2017" t="s">
        <v>3284</v>
      </c>
      <c r="T2017" t="s">
        <v>3288</v>
      </c>
      <c r="U2017" t="s">
        <v>3290</v>
      </c>
      <c r="V2017" t="s">
        <v>3295</v>
      </c>
      <c r="W2017" t="s">
        <v>3296</v>
      </c>
      <c r="X2017" t="s">
        <v>3306</v>
      </c>
      <c r="Y2017" t="s">
        <v>3307</v>
      </c>
      <c r="Z2017" t="s">
        <v>3310</v>
      </c>
      <c r="AA2017" t="s">
        <v>3315</v>
      </c>
    </row>
    <row r="2018" spans="1:27" x14ac:dyDescent="0.25">
      <c r="A2018" s="1">
        <v>45543</v>
      </c>
      <c r="B2018" t="s">
        <v>59</v>
      </c>
      <c r="C2018" t="s">
        <v>126</v>
      </c>
      <c r="D2018" t="s">
        <v>3317</v>
      </c>
      <c r="E2018" s="2">
        <f t="shared" si="217"/>
        <v>6800</v>
      </c>
      <c r="F2018">
        <v>1</v>
      </c>
      <c r="G2018" s="2">
        <f t="shared" si="218"/>
        <v>6800</v>
      </c>
      <c r="H2018" t="s">
        <v>137</v>
      </c>
      <c r="I2018" t="s">
        <v>141</v>
      </c>
      <c r="J2018" t="s">
        <v>2158</v>
      </c>
      <c r="K2018" t="s">
        <v>3281</v>
      </c>
      <c r="L2018">
        <v>1</v>
      </c>
      <c r="M2018">
        <v>100</v>
      </c>
      <c r="N2018" s="2">
        <f t="shared" si="219"/>
        <v>6700</v>
      </c>
      <c r="O2018" s="2">
        <f t="shared" si="223"/>
        <v>2600</v>
      </c>
      <c r="P2018" s="2">
        <f t="shared" si="220"/>
        <v>2600</v>
      </c>
      <c r="Q2018" s="2">
        <f t="shared" si="221"/>
        <v>4100</v>
      </c>
      <c r="R2018" s="3">
        <f t="shared" si="222"/>
        <v>0.61194029850746268</v>
      </c>
      <c r="S2018" t="s">
        <v>3284</v>
      </c>
      <c r="T2018" t="s">
        <v>3289</v>
      </c>
      <c r="U2018" t="s">
        <v>3290</v>
      </c>
      <c r="V2018" t="s">
        <v>3294</v>
      </c>
      <c r="W2018" t="s">
        <v>3296</v>
      </c>
      <c r="X2018" t="s">
        <v>3306</v>
      </c>
      <c r="Y2018" t="s">
        <v>3309</v>
      </c>
      <c r="Z2018" t="s">
        <v>3310</v>
      </c>
      <c r="AA2018" t="s">
        <v>3315</v>
      </c>
    </row>
    <row r="2019" spans="1:27" x14ac:dyDescent="0.25">
      <c r="A2019" s="1">
        <v>45543</v>
      </c>
      <c r="B2019" t="s">
        <v>117</v>
      </c>
      <c r="C2019" t="s">
        <v>131</v>
      </c>
      <c r="D2019" t="s">
        <v>3322</v>
      </c>
      <c r="E2019" s="2">
        <f t="shared" si="217"/>
        <v>3800</v>
      </c>
      <c r="F2019">
        <v>2</v>
      </c>
      <c r="G2019" s="2">
        <f t="shared" si="218"/>
        <v>7600</v>
      </c>
      <c r="H2019" t="s">
        <v>137</v>
      </c>
      <c r="I2019" t="s">
        <v>141</v>
      </c>
      <c r="J2019" t="s">
        <v>2159</v>
      </c>
      <c r="K2019" t="s">
        <v>3281</v>
      </c>
      <c r="L2019">
        <v>2</v>
      </c>
      <c r="M2019">
        <v>0</v>
      </c>
      <c r="N2019" s="2">
        <f t="shared" si="219"/>
        <v>7600</v>
      </c>
      <c r="O2019" s="2">
        <f t="shared" si="223"/>
        <v>3500</v>
      </c>
      <c r="P2019" s="2">
        <f t="shared" si="220"/>
        <v>7000</v>
      </c>
      <c r="Q2019" s="2">
        <f t="shared" si="221"/>
        <v>600</v>
      </c>
      <c r="R2019" s="3">
        <f t="shared" si="222"/>
        <v>7.8947368421052627E-2</v>
      </c>
      <c r="S2019" t="s">
        <v>3284</v>
      </c>
      <c r="T2019" t="s">
        <v>3287</v>
      </c>
      <c r="U2019" t="s">
        <v>3290</v>
      </c>
      <c r="V2019" t="s">
        <v>3295</v>
      </c>
      <c r="W2019" t="s">
        <v>3296</v>
      </c>
      <c r="X2019" t="s">
        <v>3306</v>
      </c>
      <c r="Y2019" t="s">
        <v>3308</v>
      </c>
      <c r="Z2019" t="s">
        <v>3311</v>
      </c>
      <c r="AA2019" t="s">
        <v>3314</v>
      </c>
    </row>
    <row r="2020" spans="1:27" x14ac:dyDescent="0.25">
      <c r="A2020" s="1">
        <v>45543</v>
      </c>
      <c r="B2020" t="s">
        <v>86</v>
      </c>
      <c r="C2020" t="s">
        <v>132</v>
      </c>
      <c r="D2020" t="s">
        <v>3318</v>
      </c>
      <c r="E2020" s="2">
        <f t="shared" si="217"/>
        <v>4800</v>
      </c>
      <c r="F2020">
        <v>1</v>
      </c>
      <c r="G2020" s="2">
        <f t="shared" si="218"/>
        <v>4800</v>
      </c>
      <c r="H2020" t="s">
        <v>137</v>
      </c>
      <c r="I2020" t="s">
        <v>141</v>
      </c>
      <c r="J2020" t="s">
        <v>2160</v>
      </c>
      <c r="K2020" t="s">
        <v>3281</v>
      </c>
      <c r="L2020">
        <v>1</v>
      </c>
      <c r="M2020">
        <v>0</v>
      </c>
      <c r="N2020" s="2">
        <f t="shared" si="219"/>
        <v>4800</v>
      </c>
      <c r="O2020" s="2">
        <f t="shared" si="223"/>
        <v>900</v>
      </c>
      <c r="P2020" s="2">
        <f t="shared" si="220"/>
        <v>900</v>
      </c>
      <c r="Q2020" s="2">
        <f t="shared" si="221"/>
        <v>3900</v>
      </c>
      <c r="R2020" s="3">
        <f t="shared" si="222"/>
        <v>0.8125</v>
      </c>
      <c r="S2020" t="s">
        <v>3285</v>
      </c>
      <c r="T2020" t="s">
        <v>3287</v>
      </c>
      <c r="U2020" t="s">
        <v>3291</v>
      </c>
      <c r="V2020" t="s">
        <v>3294</v>
      </c>
      <c r="W2020" t="s">
        <v>3296</v>
      </c>
      <c r="X2020" t="s">
        <v>3306</v>
      </c>
      <c r="Y2020" t="s">
        <v>3309</v>
      </c>
      <c r="Z2020" t="s">
        <v>3310</v>
      </c>
      <c r="AA2020" t="s">
        <v>3314</v>
      </c>
    </row>
    <row r="2021" spans="1:27" x14ac:dyDescent="0.25">
      <c r="A2021" s="1">
        <v>45543</v>
      </c>
      <c r="B2021" t="s">
        <v>49</v>
      </c>
      <c r="C2021" t="s">
        <v>125</v>
      </c>
      <c r="D2021" t="s">
        <v>3319</v>
      </c>
      <c r="E2021" s="2">
        <f t="shared" si="217"/>
        <v>1300</v>
      </c>
      <c r="F2021">
        <v>3</v>
      </c>
      <c r="G2021" s="2">
        <f t="shared" si="218"/>
        <v>3900</v>
      </c>
      <c r="H2021" t="s">
        <v>137</v>
      </c>
      <c r="I2021" t="s">
        <v>139</v>
      </c>
      <c r="J2021" t="s">
        <v>2161</v>
      </c>
      <c r="K2021" t="s">
        <v>3281</v>
      </c>
      <c r="L2021">
        <v>3</v>
      </c>
      <c r="M2021">
        <v>0</v>
      </c>
      <c r="N2021" s="2">
        <f t="shared" si="219"/>
        <v>3900</v>
      </c>
      <c r="O2021" s="2">
        <f t="shared" si="223"/>
        <v>900</v>
      </c>
      <c r="P2021" s="2">
        <f t="shared" si="220"/>
        <v>2700</v>
      </c>
      <c r="Q2021" s="2">
        <f t="shared" si="221"/>
        <v>1200</v>
      </c>
      <c r="R2021" s="3">
        <f t="shared" si="222"/>
        <v>0.30769230769230771</v>
      </c>
      <c r="S2021" t="s">
        <v>3286</v>
      </c>
      <c r="T2021" t="s">
        <v>3289</v>
      </c>
      <c r="U2021" t="s">
        <v>3290</v>
      </c>
      <c r="V2021" t="s">
        <v>3293</v>
      </c>
      <c r="W2021" t="s">
        <v>3296</v>
      </c>
      <c r="X2021" t="s">
        <v>3306</v>
      </c>
      <c r="Y2021" t="s">
        <v>3308</v>
      </c>
      <c r="Z2021" t="s">
        <v>3310</v>
      </c>
      <c r="AA2021" t="s">
        <v>3313</v>
      </c>
    </row>
    <row r="2022" spans="1:27" x14ac:dyDescent="0.25">
      <c r="A2022" s="1">
        <v>45543</v>
      </c>
      <c r="B2022" t="s">
        <v>52</v>
      </c>
      <c r="C2022" t="s">
        <v>122</v>
      </c>
      <c r="D2022" t="s">
        <v>3319</v>
      </c>
      <c r="E2022" s="2">
        <f t="shared" si="217"/>
        <v>1300</v>
      </c>
      <c r="F2022">
        <v>1</v>
      </c>
      <c r="G2022" s="2">
        <f t="shared" si="218"/>
        <v>1300</v>
      </c>
      <c r="H2022" t="s">
        <v>137</v>
      </c>
      <c r="I2022" t="s">
        <v>141</v>
      </c>
      <c r="J2022" t="s">
        <v>2162</v>
      </c>
      <c r="K2022" t="s">
        <v>3281</v>
      </c>
      <c r="L2022">
        <v>1</v>
      </c>
      <c r="M2022">
        <v>50</v>
      </c>
      <c r="N2022" s="2">
        <f t="shared" si="219"/>
        <v>1250</v>
      </c>
      <c r="O2022" s="2">
        <f t="shared" si="223"/>
        <v>2600</v>
      </c>
      <c r="P2022" s="2">
        <f t="shared" si="220"/>
        <v>2600</v>
      </c>
      <c r="Q2022" s="2">
        <f t="shared" si="221"/>
        <v>-1350</v>
      </c>
      <c r="R2022" s="3">
        <f t="shared" si="222"/>
        <v>-1.08</v>
      </c>
      <c r="S2022" t="s">
        <v>3284</v>
      </c>
      <c r="T2022" t="s">
        <v>3287</v>
      </c>
      <c r="U2022" t="s">
        <v>3290</v>
      </c>
      <c r="V2022" t="s">
        <v>3294</v>
      </c>
      <c r="W2022" t="s">
        <v>3296</v>
      </c>
      <c r="X2022" t="s">
        <v>3306</v>
      </c>
      <c r="Y2022" t="s">
        <v>3309</v>
      </c>
      <c r="Z2022" t="s">
        <v>3311</v>
      </c>
      <c r="AA2022" t="s">
        <v>3313</v>
      </c>
    </row>
    <row r="2023" spans="1:27" x14ac:dyDescent="0.25">
      <c r="A2023" s="1">
        <v>45543</v>
      </c>
      <c r="B2023" t="s">
        <v>50</v>
      </c>
      <c r="C2023" t="s">
        <v>132</v>
      </c>
      <c r="D2023" t="s">
        <v>3322</v>
      </c>
      <c r="E2023" s="2">
        <f t="shared" si="217"/>
        <v>3800</v>
      </c>
      <c r="F2023">
        <v>3</v>
      </c>
      <c r="G2023" s="2">
        <f t="shared" si="218"/>
        <v>11400</v>
      </c>
      <c r="H2023" t="s">
        <v>138</v>
      </c>
      <c r="I2023" t="s">
        <v>140</v>
      </c>
      <c r="J2023" t="s">
        <v>2163</v>
      </c>
      <c r="K2023" t="s">
        <v>3281</v>
      </c>
      <c r="L2023">
        <v>3</v>
      </c>
      <c r="M2023">
        <v>0</v>
      </c>
      <c r="N2023" s="2">
        <f t="shared" si="219"/>
        <v>11400</v>
      </c>
      <c r="O2023" s="2">
        <f t="shared" si="223"/>
        <v>1300</v>
      </c>
      <c r="P2023" s="2">
        <f t="shared" si="220"/>
        <v>3900</v>
      </c>
      <c r="Q2023" s="2">
        <f t="shared" si="221"/>
        <v>7500</v>
      </c>
      <c r="R2023" s="3">
        <f t="shared" si="222"/>
        <v>0.65789473684210531</v>
      </c>
      <c r="S2023" t="s">
        <v>3286</v>
      </c>
      <c r="T2023" t="s">
        <v>3287</v>
      </c>
      <c r="U2023" t="s">
        <v>3291</v>
      </c>
      <c r="V2023" t="s">
        <v>3292</v>
      </c>
      <c r="W2023" t="s">
        <v>3296</v>
      </c>
      <c r="X2023" t="s">
        <v>3306</v>
      </c>
      <c r="Y2023" t="s">
        <v>3307</v>
      </c>
      <c r="Z2023" t="s">
        <v>3310</v>
      </c>
      <c r="AA2023" t="s">
        <v>3314</v>
      </c>
    </row>
    <row r="2024" spans="1:27" x14ac:dyDescent="0.25">
      <c r="A2024" s="1">
        <v>45544</v>
      </c>
      <c r="B2024" t="s">
        <v>107</v>
      </c>
      <c r="C2024" t="s">
        <v>123</v>
      </c>
      <c r="D2024" t="s">
        <v>3327</v>
      </c>
      <c r="E2024" s="2">
        <f t="shared" si="217"/>
        <v>2800</v>
      </c>
      <c r="F2024">
        <v>1</v>
      </c>
      <c r="G2024" s="2">
        <f t="shared" si="218"/>
        <v>2800</v>
      </c>
      <c r="H2024" t="s">
        <v>138</v>
      </c>
      <c r="I2024" t="s">
        <v>140</v>
      </c>
      <c r="J2024" t="s">
        <v>2164</v>
      </c>
      <c r="K2024" t="s">
        <v>3282</v>
      </c>
      <c r="L2024">
        <v>1</v>
      </c>
      <c r="M2024">
        <v>0</v>
      </c>
      <c r="N2024" s="2">
        <f t="shared" si="219"/>
        <v>2800</v>
      </c>
      <c r="O2024" s="2">
        <f t="shared" si="223"/>
        <v>5000</v>
      </c>
      <c r="P2024" s="2">
        <f t="shared" si="220"/>
        <v>5000</v>
      </c>
      <c r="Q2024" s="2">
        <f t="shared" si="221"/>
        <v>-2200</v>
      </c>
      <c r="R2024" s="3">
        <f t="shared" si="222"/>
        <v>-0.7857142857142857</v>
      </c>
      <c r="S2024" t="s">
        <v>3286</v>
      </c>
      <c r="T2024" t="s">
        <v>3287</v>
      </c>
      <c r="U2024" t="s">
        <v>3291</v>
      </c>
      <c r="V2024" t="s">
        <v>3295</v>
      </c>
      <c r="W2024" t="s">
        <v>3296</v>
      </c>
      <c r="X2024" t="s">
        <v>3300</v>
      </c>
      <c r="Y2024" t="s">
        <v>3308</v>
      </c>
      <c r="Z2024" t="s">
        <v>3310</v>
      </c>
      <c r="AA2024" t="s">
        <v>3314</v>
      </c>
    </row>
    <row r="2025" spans="1:27" x14ac:dyDescent="0.25">
      <c r="A2025" s="1">
        <v>45544</v>
      </c>
      <c r="B2025" t="s">
        <v>104</v>
      </c>
      <c r="C2025" t="s">
        <v>125</v>
      </c>
      <c r="D2025" t="s">
        <v>3317</v>
      </c>
      <c r="E2025" s="2">
        <f t="shared" si="217"/>
        <v>6800</v>
      </c>
      <c r="F2025">
        <v>3</v>
      </c>
      <c r="G2025" s="2">
        <f t="shared" si="218"/>
        <v>20400</v>
      </c>
      <c r="H2025" t="s">
        <v>136</v>
      </c>
      <c r="I2025" t="s">
        <v>140</v>
      </c>
      <c r="J2025" t="s">
        <v>2165</v>
      </c>
      <c r="K2025" t="s">
        <v>3281</v>
      </c>
      <c r="L2025">
        <v>3</v>
      </c>
      <c r="M2025">
        <v>0</v>
      </c>
      <c r="N2025" s="2">
        <f t="shared" si="219"/>
        <v>20400</v>
      </c>
      <c r="O2025" s="2">
        <f t="shared" si="223"/>
        <v>2600</v>
      </c>
      <c r="P2025" s="2">
        <f t="shared" si="220"/>
        <v>7800</v>
      </c>
      <c r="Q2025" s="2">
        <f t="shared" si="221"/>
        <v>12600</v>
      </c>
      <c r="R2025" s="3">
        <f t="shared" si="222"/>
        <v>0.61764705882352944</v>
      </c>
      <c r="S2025" t="s">
        <v>3285</v>
      </c>
      <c r="T2025" t="s">
        <v>3289</v>
      </c>
      <c r="U2025" t="s">
        <v>3290</v>
      </c>
      <c r="V2025" t="s">
        <v>3294</v>
      </c>
      <c r="W2025" t="s">
        <v>3296</v>
      </c>
      <c r="X2025" t="s">
        <v>3300</v>
      </c>
      <c r="Y2025" t="s">
        <v>3307</v>
      </c>
      <c r="Z2025" t="s">
        <v>3310</v>
      </c>
      <c r="AA2025" t="s">
        <v>3314</v>
      </c>
    </row>
    <row r="2026" spans="1:27" x14ac:dyDescent="0.25">
      <c r="A2026" s="1">
        <v>45544</v>
      </c>
      <c r="B2026" t="s">
        <v>84</v>
      </c>
      <c r="C2026" t="s">
        <v>124</v>
      </c>
      <c r="D2026" t="s">
        <v>3322</v>
      </c>
      <c r="E2026" s="2">
        <f t="shared" si="217"/>
        <v>3800</v>
      </c>
      <c r="F2026">
        <v>4</v>
      </c>
      <c r="G2026" s="2">
        <f t="shared" si="218"/>
        <v>15200</v>
      </c>
      <c r="H2026" t="s">
        <v>137</v>
      </c>
      <c r="I2026" t="s">
        <v>140</v>
      </c>
      <c r="J2026" t="s">
        <v>2166</v>
      </c>
      <c r="K2026" t="s">
        <v>3281</v>
      </c>
      <c r="L2026">
        <v>4</v>
      </c>
      <c r="M2026">
        <v>0</v>
      </c>
      <c r="N2026" s="2">
        <f t="shared" si="219"/>
        <v>15200</v>
      </c>
      <c r="O2026" s="2">
        <f t="shared" si="223"/>
        <v>4200</v>
      </c>
      <c r="P2026" s="2">
        <f t="shared" si="220"/>
        <v>16800</v>
      </c>
      <c r="Q2026" s="2">
        <f t="shared" si="221"/>
        <v>-1600</v>
      </c>
      <c r="R2026" s="3">
        <f t="shared" si="222"/>
        <v>-0.10526315789473684</v>
      </c>
      <c r="S2026" t="s">
        <v>3284</v>
      </c>
      <c r="T2026" t="s">
        <v>3288</v>
      </c>
      <c r="U2026" t="s">
        <v>3290</v>
      </c>
      <c r="V2026" t="s">
        <v>3294</v>
      </c>
      <c r="W2026" t="s">
        <v>3296</v>
      </c>
      <c r="X2026" t="s">
        <v>3300</v>
      </c>
      <c r="Y2026" t="s">
        <v>3307</v>
      </c>
      <c r="Z2026" t="s">
        <v>3310</v>
      </c>
      <c r="AA2026" t="s">
        <v>3314</v>
      </c>
    </row>
    <row r="2027" spans="1:27" x14ac:dyDescent="0.25">
      <c r="A2027" s="1">
        <v>45544</v>
      </c>
      <c r="B2027" t="s">
        <v>93</v>
      </c>
      <c r="C2027" t="s">
        <v>122</v>
      </c>
      <c r="D2027" t="s">
        <v>3321</v>
      </c>
      <c r="E2027" s="2">
        <f t="shared" si="217"/>
        <v>5800</v>
      </c>
      <c r="F2027">
        <v>4</v>
      </c>
      <c r="G2027" s="2">
        <f t="shared" si="218"/>
        <v>23200</v>
      </c>
      <c r="H2027" t="s">
        <v>136</v>
      </c>
      <c r="I2027" t="s">
        <v>140</v>
      </c>
      <c r="J2027" t="s">
        <v>2167</v>
      </c>
      <c r="K2027" t="s">
        <v>3281</v>
      </c>
      <c r="L2027">
        <v>4</v>
      </c>
      <c r="M2027">
        <v>100</v>
      </c>
      <c r="N2027" s="2">
        <f t="shared" si="219"/>
        <v>23100</v>
      </c>
      <c r="O2027" s="2">
        <f t="shared" si="223"/>
        <v>4200</v>
      </c>
      <c r="P2027" s="2">
        <f t="shared" si="220"/>
        <v>16800</v>
      </c>
      <c r="Q2027" s="2">
        <f t="shared" si="221"/>
        <v>6300</v>
      </c>
      <c r="R2027" s="3">
        <f t="shared" si="222"/>
        <v>0.27272727272727271</v>
      </c>
      <c r="S2027" t="s">
        <v>3284</v>
      </c>
      <c r="T2027" t="s">
        <v>3289</v>
      </c>
      <c r="U2027" t="s">
        <v>3291</v>
      </c>
      <c r="V2027" t="s">
        <v>3292</v>
      </c>
      <c r="W2027" t="s">
        <v>3296</v>
      </c>
      <c r="X2027" t="s">
        <v>3300</v>
      </c>
      <c r="Y2027" t="s">
        <v>3308</v>
      </c>
      <c r="Z2027" t="s">
        <v>3310</v>
      </c>
      <c r="AA2027" t="s">
        <v>3315</v>
      </c>
    </row>
    <row r="2028" spans="1:27" x14ac:dyDescent="0.25">
      <c r="A2028" s="1">
        <v>45545</v>
      </c>
      <c r="B2028" t="s">
        <v>46</v>
      </c>
      <c r="C2028" t="s">
        <v>135</v>
      </c>
      <c r="D2028" t="s">
        <v>3321</v>
      </c>
      <c r="E2028" s="2">
        <f t="shared" si="217"/>
        <v>5800</v>
      </c>
      <c r="F2028">
        <v>5</v>
      </c>
      <c r="G2028" s="2">
        <f t="shared" si="218"/>
        <v>29000</v>
      </c>
      <c r="H2028" t="s">
        <v>136</v>
      </c>
      <c r="I2028" t="s">
        <v>141</v>
      </c>
      <c r="J2028" t="s">
        <v>2168</v>
      </c>
      <c r="K2028" t="s">
        <v>3281</v>
      </c>
      <c r="L2028">
        <v>5</v>
      </c>
      <c r="M2028">
        <v>0</v>
      </c>
      <c r="N2028" s="2">
        <f t="shared" si="219"/>
        <v>29000</v>
      </c>
      <c r="O2028" s="2">
        <f t="shared" si="223"/>
        <v>4200</v>
      </c>
      <c r="P2028" s="2">
        <f t="shared" si="220"/>
        <v>21000</v>
      </c>
      <c r="Q2028" s="2">
        <f t="shared" si="221"/>
        <v>8000</v>
      </c>
      <c r="R2028" s="3">
        <f t="shared" si="222"/>
        <v>0.27586206896551724</v>
      </c>
      <c r="S2028" t="s">
        <v>3284</v>
      </c>
      <c r="T2028" t="s">
        <v>3289</v>
      </c>
      <c r="U2028" t="s">
        <v>3291</v>
      </c>
      <c r="V2028" t="s">
        <v>3295</v>
      </c>
      <c r="W2028" t="s">
        <v>3296</v>
      </c>
      <c r="X2028" t="s">
        <v>3301</v>
      </c>
      <c r="Y2028" t="s">
        <v>3307</v>
      </c>
      <c r="Z2028" t="s">
        <v>3310</v>
      </c>
      <c r="AA2028" t="s">
        <v>3314</v>
      </c>
    </row>
    <row r="2029" spans="1:27" x14ac:dyDescent="0.25">
      <c r="A2029" s="1">
        <v>45545</v>
      </c>
      <c r="B2029" t="s">
        <v>60</v>
      </c>
      <c r="C2029" t="s">
        <v>126</v>
      </c>
      <c r="D2029" t="s">
        <v>3321</v>
      </c>
      <c r="E2029" s="2">
        <f t="shared" si="217"/>
        <v>5800</v>
      </c>
      <c r="F2029">
        <v>3</v>
      </c>
      <c r="G2029" s="2">
        <f t="shared" si="218"/>
        <v>17400</v>
      </c>
      <c r="H2029" t="s">
        <v>137</v>
      </c>
      <c r="I2029" t="s">
        <v>140</v>
      </c>
      <c r="J2029" t="s">
        <v>2169</v>
      </c>
      <c r="K2029" t="s">
        <v>3281</v>
      </c>
      <c r="L2029">
        <v>3</v>
      </c>
      <c r="M2029">
        <v>50</v>
      </c>
      <c r="N2029" s="2">
        <f t="shared" si="219"/>
        <v>17350</v>
      </c>
      <c r="O2029" s="2">
        <f t="shared" si="223"/>
        <v>900</v>
      </c>
      <c r="P2029" s="2">
        <f t="shared" si="220"/>
        <v>2700</v>
      </c>
      <c r="Q2029" s="2">
        <f t="shared" si="221"/>
        <v>14650</v>
      </c>
      <c r="R2029" s="3">
        <f t="shared" si="222"/>
        <v>0.8443804034582133</v>
      </c>
      <c r="S2029" t="s">
        <v>3284</v>
      </c>
      <c r="T2029" t="s">
        <v>3288</v>
      </c>
      <c r="U2029" t="s">
        <v>3291</v>
      </c>
      <c r="V2029" t="s">
        <v>3294</v>
      </c>
      <c r="W2029" t="s">
        <v>3296</v>
      </c>
      <c r="X2029" t="s">
        <v>3301</v>
      </c>
      <c r="Y2029" t="s">
        <v>3308</v>
      </c>
      <c r="Z2029" t="s">
        <v>3311</v>
      </c>
      <c r="AA2029" t="s">
        <v>3312</v>
      </c>
    </row>
    <row r="2030" spans="1:27" x14ac:dyDescent="0.25">
      <c r="A2030" s="1">
        <v>45545</v>
      </c>
      <c r="B2030" t="s">
        <v>26</v>
      </c>
      <c r="C2030" t="s">
        <v>130</v>
      </c>
      <c r="D2030" t="s">
        <v>3319</v>
      </c>
      <c r="E2030" s="2">
        <f t="shared" si="217"/>
        <v>1300</v>
      </c>
      <c r="F2030">
        <v>2</v>
      </c>
      <c r="G2030" s="2">
        <f t="shared" si="218"/>
        <v>2600</v>
      </c>
      <c r="H2030" t="s">
        <v>138</v>
      </c>
      <c r="I2030" t="s">
        <v>140</v>
      </c>
      <c r="J2030" t="s">
        <v>2170</v>
      </c>
      <c r="K2030" t="s">
        <v>3281</v>
      </c>
      <c r="L2030">
        <v>2</v>
      </c>
      <c r="M2030">
        <v>0</v>
      </c>
      <c r="N2030" s="2">
        <f t="shared" si="219"/>
        <v>2600</v>
      </c>
      <c r="O2030" s="2">
        <f t="shared" si="223"/>
        <v>1000</v>
      </c>
      <c r="P2030" s="2">
        <f t="shared" si="220"/>
        <v>2000</v>
      </c>
      <c r="Q2030" s="2">
        <f t="shared" si="221"/>
        <v>600</v>
      </c>
      <c r="R2030" s="3">
        <f t="shared" si="222"/>
        <v>0.23076923076923078</v>
      </c>
      <c r="S2030" t="s">
        <v>3284</v>
      </c>
      <c r="T2030" t="s">
        <v>3288</v>
      </c>
      <c r="U2030" t="s">
        <v>3290</v>
      </c>
      <c r="V2030" t="s">
        <v>3293</v>
      </c>
      <c r="W2030" t="s">
        <v>3296</v>
      </c>
      <c r="X2030" t="s">
        <v>3301</v>
      </c>
      <c r="Y2030" t="s">
        <v>3308</v>
      </c>
      <c r="Z2030" t="s">
        <v>3311</v>
      </c>
      <c r="AA2030" t="s">
        <v>3314</v>
      </c>
    </row>
    <row r="2031" spans="1:27" x14ac:dyDescent="0.25">
      <c r="A2031" s="1">
        <v>45545</v>
      </c>
      <c r="B2031" t="s">
        <v>119</v>
      </c>
      <c r="C2031" t="s">
        <v>123</v>
      </c>
      <c r="D2031" t="s">
        <v>3328</v>
      </c>
      <c r="E2031" s="2">
        <f t="shared" si="217"/>
        <v>1500</v>
      </c>
      <c r="F2031">
        <v>2</v>
      </c>
      <c r="G2031" s="2">
        <f t="shared" si="218"/>
        <v>3000</v>
      </c>
      <c r="H2031" t="s">
        <v>138</v>
      </c>
      <c r="I2031" t="s">
        <v>140</v>
      </c>
      <c r="J2031" t="s">
        <v>2171</v>
      </c>
      <c r="K2031" t="s">
        <v>3282</v>
      </c>
      <c r="L2031">
        <v>2</v>
      </c>
      <c r="M2031">
        <v>0</v>
      </c>
      <c r="N2031" s="2">
        <f t="shared" si="219"/>
        <v>3000</v>
      </c>
      <c r="O2031" s="2">
        <f t="shared" si="223"/>
        <v>4200</v>
      </c>
      <c r="P2031" s="2">
        <f t="shared" si="220"/>
        <v>8400</v>
      </c>
      <c r="Q2031" s="2">
        <f t="shared" si="221"/>
        <v>-5400</v>
      </c>
      <c r="R2031" s="3">
        <f t="shared" si="222"/>
        <v>-1.8</v>
      </c>
      <c r="S2031" t="s">
        <v>3284</v>
      </c>
      <c r="T2031" t="s">
        <v>3288</v>
      </c>
      <c r="U2031" t="s">
        <v>3290</v>
      </c>
      <c r="V2031" t="s">
        <v>3293</v>
      </c>
      <c r="W2031" t="s">
        <v>3296</v>
      </c>
      <c r="X2031" t="s">
        <v>3301</v>
      </c>
      <c r="Y2031" t="s">
        <v>3309</v>
      </c>
      <c r="Z2031" t="s">
        <v>3310</v>
      </c>
      <c r="AA2031" t="s">
        <v>3312</v>
      </c>
    </row>
    <row r="2032" spans="1:27" x14ac:dyDescent="0.25">
      <c r="A2032" s="1">
        <v>45545</v>
      </c>
      <c r="B2032" t="s">
        <v>95</v>
      </c>
      <c r="C2032" t="s">
        <v>135</v>
      </c>
      <c r="D2032" t="s">
        <v>3321</v>
      </c>
      <c r="E2032" s="2">
        <f t="shared" si="217"/>
        <v>5800</v>
      </c>
      <c r="F2032">
        <v>2</v>
      </c>
      <c r="G2032" s="2">
        <f t="shared" si="218"/>
        <v>11600</v>
      </c>
      <c r="H2032" t="s">
        <v>138</v>
      </c>
      <c r="I2032" t="s">
        <v>141</v>
      </c>
      <c r="J2032" t="s">
        <v>2172</v>
      </c>
      <c r="K2032" t="s">
        <v>3281</v>
      </c>
      <c r="L2032">
        <v>2</v>
      </c>
      <c r="M2032">
        <v>0</v>
      </c>
      <c r="N2032" s="2">
        <f t="shared" si="219"/>
        <v>11600</v>
      </c>
      <c r="O2032" s="2">
        <f t="shared" si="223"/>
        <v>5000</v>
      </c>
      <c r="P2032" s="2">
        <f t="shared" si="220"/>
        <v>10000</v>
      </c>
      <c r="Q2032" s="2">
        <f t="shared" si="221"/>
        <v>1600</v>
      </c>
      <c r="R2032" s="3">
        <f t="shared" si="222"/>
        <v>0.13793103448275862</v>
      </c>
      <c r="S2032" t="s">
        <v>3284</v>
      </c>
      <c r="T2032" t="s">
        <v>3289</v>
      </c>
      <c r="U2032" t="s">
        <v>3290</v>
      </c>
      <c r="V2032" t="s">
        <v>3293</v>
      </c>
      <c r="W2032" t="s">
        <v>3296</v>
      </c>
      <c r="X2032" t="s">
        <v>3301</v>
      </c>
      <c r="Y2032" t="s">
        <v>3307</v>
      </c>
      <c r="Z2032" t="s">
        <v>3311</v>
      </c>
      <c r="AA2032" t="s">
        <v>3314</v>
      </c>
    </row>
    <row r="2033" spans="1:27" x14ac:dyDescent="0.25">
      <c r="A2033" s="1">
        <v>45545</v>
      </c>
      <c r="B2033" t="s">
        <v>26</v>
      </c>
      <c r="C2033" t="s">
        <v>124</v>
      </c>
      <c r="D2033" t="s">
        <v>3317</v>
      </c>
      <c r="E2033" s="2">
        <f t="shared" si="217"/>
        <v>6800</v>
      </c>
      <c r="F2033">
        <v>2</v>
      </c>
      <c r="G2033" s="2">
        <f t="shared" si="218"/>
        <v>13600</v>
      </c>
      <c r="H2033" t="s">
        <v>138</v>
      </c>
      <c r="I2033" t="s">
        <v>141</v>
      </c>
      <c r="J2033" t="s">
        <v>2173</v>
      </c>
      <c r="K2033" t="s">
        <v>3281</v>
      </c>
      <c r="L2033">
        <v>2</v>
      </c>
      <c r="M2033">
        <v>100</v>
      </c>
      <c r="N2033" s="2">
        <f t="shared" si="219"/>
        <v>13500</v>
      </c>
      <c r="O2033" s="2">
        <f t="shared" si="223"/>
        <v>3500</v>
      </c>
      <c r="P2033" s="2">
        <f t="shared" si="220"/>
        <v>7000</v>
      </c>
      <c r="Q2033" s="2">
        <f t="shared" si="221"/>
        <v>6500</v>
      </c>
      <c r="R2033" s="3">
        <f t="shared" si="222"/>
        <v>0.48148148148148145</v>
      </c>
      <c r="S2033" t="s">
        <v>3284</v>
      </c>
      <c r="T2033" t="s">
        <v>3287</v>
      </c>
      <c r="U2033" t="s">
        <v>3290</v>
      </c>
      <c r="V2033" t="s">
        <v>3294</v>
      </c>
      <c r="W2033" t="s">
        <v>3296</v>
      </c>
      <c r="X2033" t="s">
        <v>3301</v>
      </c>
      <c r="Y2033" t="s">
        <v>3307</v>
      </c>
      <c r="Z2033" t="s">
        <v>3311</v>
      </c>
      <c r="AA2033" t="s">
        <v>3315</v>
      </c>
    </row>
    <row r="2034" spans="1:27" x14ac:dyDescent="0.25">
      <c r="A2034" s="1">
        <v>45545</v>
      </c>
      <c r="B2034" t="s">
        <v>62</v>
      </c>
      <c r="C2034" t="s">
        <v>124</v>
      </c>
      <c r="D2034" t="s">
        <v>3318</v>
      </c>
      <c r="E2034" s="2">
        <f t="shared" si="217"/>
        <v>4800</v>
      </c>
      <c r="F2034">
        <v>1</v>
      </c>
      <c r="G2034" s="2">
        <f t="shared" si="218"/>
        <v>4800</v>
      </c>
      <c r="H2034" t="s">
        <v>138</v>
      </c>
      <c r="I2034" t="s">
        <v>139</v>
      </c>
      <c r="J2034" t="s">
        <v>2174</v>
      </c>
      <c r="K2034" t="s">
        <v>3281</v>
      </c>
      <c r="L2034">
        <v>1</v>
      </c>
      <c r="M2034">
        <v>0</v>
      </c>
      <c r="N2034" s="2">
        <f t="shared" si="219"/>
        <v>4800</v>
      </c>
      <c r="O2034" s="2">
        <f t="shared" si="223"/>
        <v>5000</v>
      </c>
      <c r="P2034" s="2">
        <f t="shared" si="220"/>
        <v>5000</v>
      </c>
      <c r="Q2034" s="2">
        <f t="shared" si="221"/>
        <v>-200</v>
      </c>
      <c r="R2034" s="3">
        <f t="shared" si="222"/>
        <v>-4.1666666666666664E-2</v>
      </c>
      <c r="S2034" t="s">
        <v>3285</v>
      </c>
      <c r="T2034" t="s">
        <v>3287</v>
      </c>
      <c r="U2034" t="s">
        <v>3290</v>
      </c>
      <c r="V2034" t="s">
        <v>3294</v>
      </c>
      <c r="W2034" t="s">
        <v>3296</v>
      </c>
      <c r="X2034" t="s">
        <v>3301</v>
      </c>
      <c r="Y2034" t="s">
        <v>3309</v>
      </c>
      <c r="Z2034" t="s">
        <v>3311</v>
      </c>
      <c r="AA2034" t="s">
        <v>3312</v>
      </c>
    </row>
    <row r="2035" spans="1:27" x14ac:dyDescent="0.25">
      <c r="A2035" s="1">
        <v>45545</v>
      </c>
      <c r="B2035" t="s">
        <v>89</v>
      </c>
      <c r="C2035" t="s">
        <v>129</v>
      </c>
      <c r="D2035" t="s">
        <v>3317</v>
      </c>
      <c r="E2035" s="2">
        <f t="shared" si="217"/>
        <v>6800</v>
      </c>
      <c r="F2035">
        <v>2</v>
      </c>
      <c r="G2035" s="2">
        <f t="shared" si="218"/>
        <v>13600</v>
      </c>
      <c r="H2035" t="s">
        <v>136</v>
      </c>
      <c r="I2035" t="s">
        <v>141</v>
      </c>
      <c r="J2035" t="s">
        <v>2175</v>
      </c>
      <c r="K2035" t="s">
        <v>3281</v>
      </c>
      <c r="L2035">
        <v>2</v>
      </c>
      <c r="M2035">
        <v>0</v>
      </c>
      <c r="N2035" s="2">
        <f t="shared" si="219"/>
        <v>13600</v>
      </c>
      <c r="O2035" s="2">
        <f t="shared" si="223"/>
        <v>900</v>
      </c>
      <c r="P2035" s="2">
        <f t="shared" si="220"/>
        <v>1800</v>
      </c>
      <c r="Q2035" s="2">
        <f t="shared" si="221"/>
        <v>11800</v>
      </c>
      <c r="R2035" s="3">
        <f t="shared" si="222"/>
        <v>0.86764705882352944</v>
      </c>
      <c r="S2035" t="s">
        <v>3286</v>
      </c>
      <c r="T2035" t="s">
        <v>3289</v>
      </c>
      <c r="U2035" t="s">
        <v>3290</v>
      </c>
      <c r="V2035" t="s">
        <v>3295</v>
      </c>
      <c r="W2035" t="s">
        <v>3296</v>
      </c>
      <c r="X2035" t="s">
        <v>3301</v>
      </c>
      <c r="Y2035" t="s">
        <v>3307</v>
      </c>
      <c r="Z2035" t="s">
        <v>3310</v>
      </c>
      <c r="AA2035" t="s">
        <v>3315</v>
      </c>
    </row>
    <row r="2036" spans="1:27" x14ac:dyDescent="0.25">
      <c r="A2036" s="1">
        <v>45545</v>
      </c>
      <c r="B2036" t="s">
        <v>44</v>
      </c>
      <c r="C2036" t="s">
        <v>130</v>
      </c>
      <c r="D2036" t="s">
        <v>3319</v>
      </c>
      <c r="E2036" s="2">
        <f t="shared" si="217"/>
        <v>1300</v>
      </c>
      <c r="F2036">
        <v>5</v>
      </c>
      <c r="G2036" s="2">
        <f t="shared" si="218"/>
        <v>6500</v>
      </c>
      <c r="H2036" t="s">
        <v>137</v>
      </c>
      <c r="I2036" t="s">
        <v>140</v>
      </c>
      <c r="J2036" t="s">
        <v>2176</v>
      </c>
      <c r="K2036" t="s">
        <v>3281</v>
      </c>
      <c r="L2036">
        <v>5</v>
      </c>
      <c r="M2036">
        <v>0</v>
      </c>
      <c r="N2036" s="2">
        <f t="shared" si="219"/>
        <v>6500</v>
      </c>
      <c r="O2036" s="2">
        <f t="shared" si="223"/>
        <v>1800</v>
      </c>
      <c r="P2036" s="2">
        <f t="shared" si="220"/>
        <v>9000</v>
      </c>
      <c r="Q2036" s="2">
        <f t="shared" si="221"/>
        <v>-2500</v>
      </c>
      <c r="R2036" s="3">
        <f t="shared" si="222"/>
        <v>-0.38461538461538464</v>
      </c>
      <c r="S2036" t="s">
        <v>3286</v>
      </c>
      <c r="T2036" t="s">
        <v>3287</v>
      </c>
      <c r="U2036" t="s">
        <v>3291</v>
      </c>
      <c r="V2036" t="s">
        <v>3293</v>
      </c>
      <c r="W2036" t="s">
        <v>3296</v>
      </c>
      <c r="X2036" t="s">
        <v>3301</v>
      </c>
      <c r="Y2036" t="s">
        <v>3309</v>
      </c>
      <c r="Z2036" t="s">
        <v>3310</v>
      </c>
      <c r="AA2036" t="s">
        <v>3314</v>
      </c>
    </row>
    <row r="2037" spans="1:27" x14ac:dyDescent="0.25">
      <c r="A2037" s="1">
        <v>45545</v>
      </c>
      <c r="B2037" t="s">
        <v>43</v>
      </c>
      <c r="C2037" t="s">
        <v>125</v>
      </c>
      <c r="D2037" t="s">
        <v>3320</v>
      </c>
      <c r="E2037" s="2">
        <f t="shared" si="217"/>
        <v>2800</v>
      </c>
      <c r="F2037">
        <v>4</v>
      </c>
      <c r="G2037" s="2">
        <f t="shared" si="218"/>
        <v>11200</v>
      </c>
      <c r="H2037" t="s">
        <v>137</v>
      </c>
      <c r="I2037" t="s">
        <v>141</v>
      </c>
      <c r="J2037" t="s">
        <v>2177</v>
      </c>
      <c r="K2037" t="s">
        <v>3281</v>
      </c>
      <c r="L2037">
        <v>4</v>
      </c>
      <c r="M2037">
        <v>0</v>
      </c>
      <c r="N2037" s="2">
        <f t="shared" si="219"/>
        <v>11200</v>
      </c>
      <c r="O2037" s="2">
        <f t="shared" si="223"/>
        <v>3500</v>
      </c>
      <c r="P2037" s="2">
        <f t="shared" si="220"/>
        <v>14000</v>
      </c>
      <c r="Q2037" s="2">
        <f t="shared" si="221"/>
        <v>-2800</v>
      </c>
      <c r="R2037" s="3">
        <f t="shared" si="222"/>
        <v>-0.25</v>
      </c>
      <c r="S2037" t="s">
        <v>3286</v>
      </c>
      <c r="T2037" t="s">
        <v>3287</v>
      </c>
      <c r="U2037" t="s">
        <v>3290</v>
      </c>
      <c r="V2037" t="s">
        <v>3295</v>
      </c>
      <c r="W2037" t="s">
        <v>3296</v>
      </c>
      <c r="X2037" t="s">
        <v>3301</v>
      </c>
      <c r="Y2037" t="s">
        <v>3308</v>
      </c>
      <c r="Z2037" t="s">
        <v>3311</v>
      </c>
      <c r="AA2037" t="s">
        <v>3314</v>
      </c>
    </row>
    <row r="2038" spans="1:27" x14ac:dyDescent="0.25">
      <c r="A2038" s="1">
        <v>45545</v>
      </c>
      <c r="B2038" t="s">
        <v>57</v>
      </c>
      <c r="C2038" t="s">
        <v>130</v>
      </c>
      <c r="D2038" t="s">
        <v>3318</v>
      </c>
      <c r="E2038" s="2">
        <f t="shared" si="217"/>
        <v>4800</v>
      </c>
      <c r="F2038">
        <v>4</v>
      </c>
      <c r="G2038" s="2">
        <f t="shared" si="218"/>
        <v>19200</v>
      </c>
      <c r="H2038" t="s">
        <v>137</v>
      </c>
      <c r="I2038" t="s">
        <v>141</v>
      </c>
      <c r="J2038" t="s">
        <v>2178</v>
      </c>
      <c r="K2038" t="s">
        <v>3281</v>
      </c>
      <c r="L2038">
        <v>4</v>
      </c>
      <c r="M2038">
        <v>100</v>
      </c>
      <c r="N2038" s="2">
        <f t="shared" si="219"/>
        <v>19100</v>
      </c>
      <c r="O2038" s="2">
        <f t="shared" si="223"/>
        <v>1300</v>
      </c>
      <c r="P2038" s="2">
        <f t="shared" si="220"/>
        <v>5200</v>
      </c>
      <c r="Q2038" s="2">
        <f t="shared" si="221"/>
        <v>13900</v>
      </c>
      <c r="R2038" s="3">
        <f t="shared" si="222"/>
        <v>0.72774869109947649</v>
      </c>
      <c r="S2038" t="s">
        <v>3285</v>
      </c>
      <c r="T2038" t="s">
        <v>3289</v>
      </c>
      <c r="U2038" t="s">
        <v>3290</v>
      </c>
      <c r="V2038" t="s">
        <v>3294</v>
      </c>
      <c r="W2038" t="s">
        <v>3296</v>
      </c>
      <c r="X2038" t="s">
        <v>3301</v>
      </c>
      <c r="Y2038" t="s">
        <v>3307</v>
      </c>
      <c r="Z2038" t="s">
        <v>3311</v>
      </c>
      <c r="AA2038" t="s">
        <v>3313</v>
      </c>
    </row>
    <row r="2039" spans="1:27" x14ac:dyDescent="0.25">
      <c r="A2039" s="1">
        <v>45545</v>
      </c>
      <c r="B2039" t="s">
        <v>37</v>
      </c>
      <c r="C2039" t="s">
        <v>123</v>
      </c>
      <c r="D2039" t="s">
        <v>3327</v>
      </c>
      <c r="E2039" s="2">
        <f t="shared" si="217"/>
        <v>2800</v>
      </c>
      <c r="F2039">
        <v>4</v>
      </c>
      <c r="G2039" s="2">
        <f t="shared" si="218"/>
        <v>11200</v>
      </c>
      <c r="H2039" t="s">
        <v>136</v>
      </c>
      <c r="I2039" t="s">
        <v>140</v>
      </c>
      <c r="J2039" t="s">
        <v>2179</v>
      </c>
      <c r="K2039" t="s">
        <v>3282</v>
      </c>
      <c r="L2039">
        <v>4</v>
      </c>
      <c r="M2039">
        <v>0</v>
      </c>
      <c r="N2039" s="2">
        <f t="shared" si="219"/>
        <v>11200</v>
      </c>
      <c r="O2039" s="2">
        <f t="shared" si="223"/>
        <v>5000</v>
      </c>
      <c r="P2039" s="2">
        <f t="shared" si="220"/>
        <v>20000</v>
      </c>
      <c r="Q2039" s="2">
        <f t="shared" si="221"/>
        <v>-8800</v>
      </c>
      <c r="R2039" s="3">
        <f t="shared" si="222"/>
        <v>-0.7857142857142857</v>
      </c>
      <c r="S2039" t="s">
        <v>3286</v>
      </c>
      <c r="T2039" t="s">
        <v>3288</v>
      </c>
      <c r="U2039" t="s">
        <v>3291</v>
      </c>
      <c r="V2039" t="s">
        <v>3292</v>
      </c>
      <c r="W2039" t="s">
        <v>3296</v>
      </c>
      <c r="X2039" t="s">
        <v>3301</v>
      </c>
      <c r="Y2039" t="s">
        <v>3309</v>
      </c>
      <c r="Z2039" t="s">
        <v>3310</v>
      </c>
      <c r="AA2039" t="s">
        <v>3315</v>
      </c>
    </row>
    <row r="2040" spans="1:27" x14ac:dyDescent="0.25">
      <c r="A2040" s="1">
        <v>45546</v>
      </c>
      <c r="B2040" t="s">
        <v>96</v>
      </c>
      <c r="C2040" t="s">
        <v>129</v>
      </c>
      <c r="D2040" t="s">
        <v>3317</v>
      </c>
      <c r="E2040" s="2">
        <f t="shared" si="217"/>
        <v>6800</v>
      </c>
      <c r="F2040">
        <v>4</v>
      </c>
      <c r="G2040" s="2">
        <f t="shared" si="218"/>
        <v>27200</v>
      </c>
      <c r="H2040" t="s">
        <v>137</v>
      </c>
      <c r="I2040" t="s">
        <v>140</v>
      </c>
      <c r="J2040" t="s">
        <v>2180</v>
      </c>
      <c r="K2040" t="s">
        <v>3281</v>
      </c>
      <c r="L2040">
        <v>4</v>
      </c>
      <c r="M2040">
        <v>0</v>
      </c>
      <c r="N2040" s="2">
        <f t="shared" si="219"/>
        <v>27200</v>
      </c>
      <c r="O2040" s="2">
        <f t="shared" si="223"/>
        <v>5000</v>
      </c>
      <c r="P2040" s="2">
        <f t="shared" si="220"/>
        <v>20000</v>
      </c>
      <c r="Q2040" s="2">
        <f t="shared" si="221"/>
        <v>7200</v>
      </c>
      <c r="R2040" s="3">
        <f t="shared" si="222"/>
        <v>0.26470588235294118</v>
      </c>
      <c r="S2040" t="s">
        <v>3284</v>
      </c>
      <c r="T2040" t="s">
        <v>3287</v>
      </c>
      <c r="U2040" t="s">
        <v>3290</v>
      </c>
      <c r="V2040" t="s">
        <v>3295</v>
      </c>
      <c r="W2040" t="s">
        <v>3296</v>
      </c>
      <c r="X2040" t="s">
        <v>3302</v>
      </c>
      <c r="Y2040" t="s">
        <v>3307</v>
      </c>
      <c r="Z2040" t="s">
        <v>3310</v>
      </c>
      <c r="AA2040" t="s">
        <v>3315</v>
      </c>
    </row>
    <row r="2041" spans="1:27" x14ac:dyDescent="0.25">
      <c r="A2041" s="1">
        <v>45546</v>
      </c>
      <c r="B2041" t="s">
        <v>104</v>
      </c>
      <c r="C2041" t="s">
        <v>128</v>
      </c>
      <c r="D2041" t="s">
        <v>3317</v>
      </c>
      <c r="E2041" s="2">
        <f t="shared" si="217"/>
        <v>6800</v>
      </c>
      <c r="F2041">
        <v>5</v>
      </c>
      <c r="G2041" s="2">
        <f t="shared" si="218"/>
        <v>34000</v>
      </c>
      <c r="H2041" t="s">
        <v>137</v>
      </c>
      <c r="I2041" t="s">
        <v>139</v>
      </c>
      <c r="J2041" t="s">
        <v>2181</v>
      </c>
      <c r="K2041" t="s">
        <v>3283</v>
      </c>
      <c r="L2041">
        <v>5</v>
      </c>
      <c r="M2041">
        <v>0</v>
      </c>
      <c r="N2041" s="2">
        <f t="shared" si="219"/>
        <v>34000</v>
      </c>
      <c r="O2041" s="2">
        <f t="shared" si="223"/>
        <v>5000</v>
      </c>
      <c r="P2041" s="2">
        <f t="shared" si="220"/>
        <v>25000</v>
      </c>
      <c r="Q2041" s="2">
        <f t="shared" si="221"/>
        <v>9000</v>
      </c>
      <c r="R2041" s="3">
        <f t="shared" si="222"/>
        <v>0.26470588235294118</v>
      </c>
      <c r="S2041" t="s">
        <v>3284</v>
      </c>
      <c r="T2041" t="s">
        <v>3289</v>
      </c>
      <c r="U2041" t="s">
        <v>3291</v>
      </c>
      <c r="V2041" t="s">
        <v>3294</v>
      </c>
      <c r="W2041" t="s">
        <v>3296</v>
      </c>
      <c r="X2041" t="s">
        <v>3302</v>
      </c>
      <c r="Y2041" t="s">
        <v>3309</v>
      </c>
      <c r="Z2041" t="s">
        <v>3311</v>
      </c>
      <c r="AA2041" t="s">
        <v>3314</v>
      </c>
    </row>
    <row r="2042" spans="1:27" x14ac:dyDescent="0.25">
      <c r="A2042" s="1">
        <v>45546</v>
      </c>
      <c r="B2042" t="s">
        <v>59</v>
      </c>
      <c r="C2042" t="s">
        <v>129</v>
      </c>
      <c r="D2042" t="s">
        <v>3317</v>
      </c>
      <c r="E2042" s="2">
        <f t="shared" si="217"/>
        <v>6800</v>
      </c>
      <c r="F2042">
        <v>4</v>
      </c>
      <c r="G2042" s="2">
        <f t="shared" si="218"/>
        <v>27200</v>
      </c>
      <c r="H2042" t="s">
        <v>137</v>
      </c>
      <c r="I2042" t="s">
        <v>139</v>
      </c>
      <c r="J2042" t="s">
        <v>2182</v>
      </c>
      <c r="K2042" t="s">
        <v>3281</v>
      </c>
      <c r="L2042">
        <v>4</v>
      </c>
      <c r="M2042">
        <v>0</v>
      </c>
      <c r="N2042" s="2">
        <f t="shared" si="219"/>
        <v>27200</v>
      </c>
      <c r="O2042" s="2">
        <f t="shared" si="223"/>
        <v>900</v>
      </c>
      <c r="P2042" s="2">
        <f t="shared" si="220"/>
        <v>3600</v>
      </c>
      <c r="Q2042" s="2">
        <f t="shared" si="221"/>
        <v>23600</v>
      </c>
      <c r="R2042" s="3">
        <f t="shared" si="222"/>
        <v>0.86764705882352944</v>
      </c>
      <c r="S2042" t="s">
        <v>3284</v>
      </c>
      <c r="T2042" t="s">
        <v>3288</v>
      </c>
      <c r="U2042" t="s">
        <v>3291</v>
      </c>
      <c r="V2042" t="s">
        <v>3292</v>
      </c>
      <c r="W2042" t="s">
        <v>3296</v>
      </c>
      <c r="X2042" t="s">
        <v>3302</v>
      </c>
      <c r="Y2042" t="s">
        <v>3309</v>
      </c>
      <c r="Z2042" t="s">
        <v>3311</v>
      </c>
      <c r="AA2042" t="s">
        <v>3313</v>
      </c>
    </row>
    <row r="2043" spans="1:27" x14ac:dyDescent="0.25">
      <c r="A2043" s="1">
        <v>45546</v>
      </c>
      <c r="B2043" t="s">
        <v>104</v>
      </c>
      <c r="C2043" t="s">
        <v>125</v>
      </c>
      <c r="D2043" t="s">
        <v>3319</v>
      </c>
      <c r="E2043" s="2">
        <f t="shared" si="217"/>
        <v>1300</v>
      </c>
      <c r="F2043">
        <v>3</v>
      </c>
      <c r="G2043" s="2">
        <f t="shared" si="218"/>
        <v>3900</v>
      </c>
      <c r="H2043" t="s">
        <v>137</v>
      </c>
      <c r="I2043" t="s">
        <v>141</v>
      </c>
      <c r="J2043" t="s">
        <v>2183</v>
      </c>
      <c r="K2043" t="s">
        <v>3281</v>
      </c>
      <c r="L2043">
        <v>3</v>
      </c>
      <c r="M2043">
        <v>50</v>
      </c>
      <c r="N2043" s="2">
        <f t="shared" si="219"/>
        <v>3850</v>
      </c>
      <c r="O2043" s="2">
        <f t="shared" si="223"/>
        <v>1800</v>
      </c>
      <c r="P2043" s="2">
        <f t="shared" si="220"/>
        <v>5400</v>
      </c>
      <c r="Q2043" s="2">
        <f t="shared" si="221"/>
        <v>-1550</v>
      </c>
      <c r="R2043" s="3">
        <f t="shared" si="222"/>
        <v>-0.40259740259740262</v>
      </c>
      <c r="S2043" t="s">
        <v>3284</v>
      </c>
      <c r="T2043" t="s">
        <v>3287</v>
      </c>
      <c r="U2043" t="s">
        <v>3290</v>
      </c>
      <c r="V2043" t="s">
        <v>3295</v>
      </c>
      <c r="W2043" t="s">
        <v>3296</v>
      </c>
      <c r="X2043" t="s">
        <v>3302</v>
      </c>
      <c r="Y2043" t="s">
        <v>3308</v>
      </c>
      <c r="Z2043" t="s">
        <v>3310</v>
      </c>
      <c r="AA2043" t="s">
        <v>3313</v>
      </c>
    </row>
    <row r="2044" spans="1:27" x14ac:dyDescent="0.25">
      <c r="A2044" s="1">
        <v>45546</v>
      </c>
      <c r="B2044" t="s">
        <v>107</v>
      </c>
      <c r="C2044" t="s">
        <v>124</v>
      </c>
      <c r="D2044" t="s">
        <v>3320</v>
      </c>
      <c r="E2044" s="2">
        <f t="shared" si="217"/>
        <v>2800</v>
      </c>
      <c r="F2044">
        <v>1</v>
      </c>
      <c r="G2044" s="2">
        <f t="shared" si="218"/>
        <v>2800</v>
      </c>
      <c r="H2044" t="s">
        <v>137</v>
      </c>
      <c r="I2044" t="s">
        <v>141</v>
      </c>
      <c r="J2044" t="s">
        <v>2184</v>
      </c>
      <c r="K2044" t="s">
        <v>3281</v>
      </c>
      <c r="L2044">
        <v>1</v>
      </c>
      <c r="M2044">
        <v>0</v>
      </c>
      <c r="N2044" s="2">
        <f t="shared" si="219"/>
        <v>2800</v>
      </c>
      <c r="O2044" s="2">
        <f t="shared" si="223"/>
        <v>5000</v>
      </c>
      <c r="P2044" s="2">
        <f t="shared" si="220"/>
        <v>5000</v>
      </c>
      <c r="Q2044" s="2">
        <f t="shared" si="221"/>
        <v>-2200</v>
      </c>
      <c r="R2044" s="3">
        <f t="shared" si="222"/>
        <v>-0.7857142857142857</v>
      </c>
      <c r="S2044" t="s">
        <v>3284</v>
      </c>
      <c r="T2044" t="s">
        <v>3289</v>
      </c>
      <c r="U2044" t="s">
        <v>3291</v>
      </c>
      <c r="V2044" t="s">
        <v>3294</v>
      </c>
      <c r="W2044" t="s">
        <v>3296</v>
      </c>
      <c r="X2044" t="s">
        <v>3302</v>
      </c>
      <c r="Y2044" t="s">
        <v>3309</v>
      </c>
      <c r="Z2044" t="s">
        <v>3311</v>
      </c>
      <c r="AA2044" t="s">
        <v>3315</v>
      </c>
    </row>
    <row r="2045" spans="1:27" x14ac:dyDescent="0.25">
      <c r="A2045" s="1">
        <v>45547</v>
      </c>
      <c r="B2045" t="s">
        <v>104</v>
      </c>
      <c r="C2045" t="s">
        <v>125</v>
      </c>
      <c r="D2045" t="s">
        <v>3317</v>
      </c>
      <c r="E2045" s="2">
        <f t="shared" si="217"/>
        <v>6800</v>
      </c>
      <c r="F2045">
        <v>2</v>
      </c>
      <c r="G2045" s="2">
        <f t="shared" si="218"/>
        <v>13600</v>
      </c>
      <c r="H2045" t="s">
        <v>138</v>
      </c>
      <c r="I2045" t="s">
        <v>141</v>
      </c>
      <c r="J2045" t="s">
        <v>2185</v>
      </c>
      <c r="K2045" t="s">
        <v>3281</v>
      </c>
      <c r="L2045">
        <v>2</v>
      </c>
      <c r="M2045">
        <v>0</v>
      </c>
      <c r="N2045" s="2">
        <f t="shared" si="219"/>
        <v>13600</v>
      </c>
      <c r="O2045" s="2">
        <f t="shared" si="223"/>
        <v>5000</v>
      </c>
      <c r="P2045" s="2">
        <f t="shared" si="220"/>
        <v>10000</v>
      </c>
      <c r="Q2045" s="2">
        <f t="shared" si="221"/>
        <v>3600</v>
      </c>
      <c r="R2045" s="3">
        <f t="shared" si="222"/>
        <v>0.26470588235294118</v>
      </c>
      <c r="S2045" t="s">
        <v>3285</v>
      </c>
      <c r="T2045" t="s">
        <v>3289</v>
      </c>
      <c r="U2045" t="s">
        <v>3291</v>
      </c>
      <c r="V2045" t="s">
        <v>3292</v>
      </c>
      <c r="W2045" t="s">
        <v>3296</v>
      </c>
      <c r="X2045" t="s">
        <v>3303</v>
      </c>
      <c r="Y2045" t="s">
        <v>3309</v>
      </c>
      <c r="Z2045" t="s">
        <v>3311</v>
      </c>
      <c r="AA2045" t="s">
        <v>3312</v>
      </c>
    </row>
    <row r="2046" spans="1:27" x14ac:dyDescent="0.25">
      <c r="A2046" s="1">
        <v>45547</v>
      </c>
      <c r="B2046" t="s">
        <v>33</v>
      </c>
      <c r="C2046" t="s">
        <v>127</v>
      </c>
      <c r="D2046" t="s">
        <v>3317</v>
      </c>
      <c r="E2046" s="2">
        <f t="shared" si="217"/>
        <v>6800</v>
      </c>
      <c r="F2046">
        <v>3</v>
      </c>
      <c r="G2046" s="2">
        <f t="shared" si="218"/>
        <v>20400</v>
      </c>
      <c r="H2046" t="s">
        <v>138</v>
      </c>
      <c r="I2046" t="s">
        <v>139</v>
      </c>
      <c r="J2046" t="s">
        <v>2186</v>
      </c>
      <c r="K2046" t="s">
        <v>3281</v>
      </c>
      <c r="L2046">
        <v>3</v>
      </c>
      <c r="M2046">
        <v>0</v>
      </c>
      <c r="N2046" s="2">
        <f t="shared" si="219"/>
        <v>20400</v>
      </c>
      <c r="O2046" s="2">
        <f t="shared" si="223"/>
        <v>3500</v>
      </c>
      <c r="P2046" s="2">
        <f t="shared" si="220"/>
        <v>10500</v>
      </c>
      <c r="Q2046" s="2">
        <f t="shared" si="221"/>
        <v>9900</v>
      </c>
      <c r="R2046" s="3">
        <f t="shared" si="222"/>
        <v>0.48529411764705882</v>
      </c>
      <c r="S2046" t="s">
        <v>3284</v>
      </c>
      <c r="T2046" t="s">
        <v>3289</v>
      </c>
      <c r="U2046" t="s">
        <v>3290</v>
      </c>
      <c r="V2046" t="s">
        <v>3292</v>
      </c>
      <c r="W2046" t="s">
        <v>3296</v>
      </c>
      <c r="X2046" t="s">
        <v>3303</v>
      </c>
      <c r="Y2046" t="s">
        <v>3308</v>
      </c>
      <c r="Z2046" t="s">
        <v>3311</v>
      </c>
      <c r="AA2046" t="s">
        <v>3312</v>
      </c>
    </row>
    <row r="2047" spans="1:27" x14ac:dyDescent="0.25">
      <c r="A2047" s="1">
        <v>45547</v>
      </c>
      <c r="B2047" t="s">
        <v>108</v>
      </c>
      <c r="C2047" t="s">
        <v>134</v>
      </c>
      <c r="D2047" t="s">
        <v>3318</v>
      </c>
      <c r="E2047" s="2">
        <f t="shared" si="217"/>
        <v>4800</v>
      </c>
      <c r="F2047">
        <v>2</v>
      </c>
      <c r="G2047" s="2">
        <f t="shared" si="218"/>
        <v>9600</v>
      </c>
      <c r="H2047" t="s">
        <v>137</v>
      </c>
      <c r="I2047" t="s">
        <v>141</v>
      </c>
      <c r="J2047" t="s">
        <v>2187</v>
      </c>
      <c r="K2047" t="s">
        <v>3281</v>
      </c>
      <c r="L2047">
        <v>2</v>
      </c>
      <c r="M2047">
        <v>0</v>
      </c>
      <c r="N2047" s="2">
        <f t="shared" si="219"/>
        <v>9600</v>
      </c>
      <c r="O2047" s="2">
        <f t="shared" si="223"/>
        <v>4200</v>
      </c>
      <c r="P2047" s="2">
        <f t="shared" si="220"/>
        <v>8400</v>
      </c>
      <c r="Q2047" s="2">
        <f t="shared" si="221"/>
        <v>1200</v>
      </c>
      <c r="R2047" s="3">
        <f t="shared" si="222"/>
        <v>0.125</v>
      </c>
      <c r="S2047" t="s">
        <v>3284</v>
      </c>
      <c r="T2047" t="s">
        <v>3287</v>
      </c>
      <c r="U2047" t="s">
        <v>3291</v>
      </c>
      <c r="V2047" t="s">
        <v>3294</v>
      </c>
      <c r="W2047" t="s">
        <v>3296</v>
      </c>
      <c r="X2047" t="s">
        <v>3303</v>
      </c>
      <c r="Y2047" t="s">
        <v>3307</v>
      </c>
      <c r="Z2047" t="s">
        <v>3310</v>
      </c>
      <c r="AA2047" t="s">
        <v>3315</v>
      </c>
    </row>
    <row r="2048" spans="1:27" x14ac:dyDescent="0.25">
      <c r="A2048" s="1">
        <v>45548</v>
      </c>
      <c r="B2048" t="s">
        <v>64</v>
      </c>
      <c r="C2048" t="s">
        <v>126</v>
      </c>
      <c r="D2048" t="s">
        <v>3321</v>
      </c>
      <c r="E2048" s="2">
        <f t="shared" si="217"/>
        <v>5800</v>
      </c>
      <c r="F2048">
        <v>3</v>
      </c>
      <c r="G2048" s="2">
        <f t="shared" si="218"/>
        <v>17400</v>
      </c>
      <c r="H2048" t="s">
        <v>136</v>
      </c>
      <c r="I2048" t="s">
        <v>140</v>
      </c>
      <c r="J2048" t="s">
        <v>2188</v>
      </c>
      <c r="K2048" t="s">
        <v>3281</v>
      </c>
      <c r="L2048">
        <v>3</v>
      </c>
      <c r="M2048">
        <v>0</v>
      </c>
      <c r="N2048" s="2">
        <f t="shared" si="219"/>
        <v>17400</v>
      </c>
      <c r="O2048" s="2">
        <f t="shared" si="223"/>
        <v>900</v>
      </c>
      <c r="P2048" s="2">
        <f t="shared" si="220"/>
        <v>2700</v>
      </c>
      <c r="Q2048" s="2">
        <f t="shared" si="221"/>
        <v>14700</v>
      </c>
      <c r="R2048" s="3">
        <f t="shared" si="222"/>
        <v>0.84482758620689657</v>
      </c>
      <c r="S2048" t="s">
        <v>3286</v>
      </c>
      <c r="T2048" t="s">
        <v>3287</v>
      </c>
      <c r="U2048" t="s">
        <v>3291</v>
      </c>
      <c r="V2048" t="s">
        <v>3295</v>
      </c>
      <c r="W2048" t="s">
        <v>3296</v>
      </c>
      <c r="X2048" t="s">
        <v>3304</v>
      </c>
      <c r="Y2048" t="s">
        <v>3309</v>
      </c>
      <c r="Z2048" t="s">
        <v>3310</v>
      </c>
      <c r="AA2048" t="s">
        <v>3313</v>
      </c>
    </row>
    <row r="2049" spans="1:27" x14ac:dyDescent="0.25">
      <c r="A2049" s="1">
        <v>45548</v>
      </c>
      <c r="B2049" t="s">
        <v>104</v>
      </c>
      <c r="C2049" t="s">
        <v>129</v>
      </c>
      <c r="D2049" t="s">
        <v>3319</v>
      </c>
      <c r="E2049" s="2">
        <f t="shared" si="217"/>
        <v>1300</v>
      </c>
      <c r="F2049">
        <v>1</v>
      </c>
      <c r="G2049" s="2">
        <f t="shared" si="218"/>
        <v>1300</v>
      </c>
      <c r="H2049" t="s">
        <v>137</v>
      </c>
      <c r="I2049" t="s">
        <v>141</v>
      </c>
      <c r="J2049" t="s">
        <v>2189</v>
      </c>
      <c r="K2049" t="s">
        <v>3281</v>
      </c>
      <c r="L2049">
        <v>1</v>
      </c>
      <c r="M2049">
        <v>0</v>
      </c>
      <c r="N2049" s="2">
        <f t="shared" si="219"/>
        <v>1300</v>
      </c>
      <c r="O2049" s="2">
        <f t="shared" si="223"/>
        <v>3500</v>
      </c>
      <c r="P2049" s="2">
        <f t="shared" si="220"/>
        <v>3500</v>
      </c>
      <c r="Q2049" s="2">
        <f t="shared" si="221"/>
        <v>-2200</v>
      </c>
      <c r="R2049" s="3">
        <f t="shared" si="222"/>
        <v>-1.6923076923076923</v>
      </c>
      <c r="S2049" t="s">
        <v>3286</v>
      </c>
      <c r="T2049" t="s">
        <v>3288</v>
      </c>
      <c r="U2049" t="s">
        <v>3290</v>
      </c>
      <c r="V2049" t="s">
        <v>3293</v>
      </c>
      <c r="W2049" t="s">
        <v>3296</v>
      </c>
      <c r="X2049" t="s">
        <v>3304</v>
      </c>
      <c r="Y2049" t="s">
        <v>3308</v>
      </c>
      <c r="Z2049" t="s">
        <v>3310</v>
      </c>
      <c r="AA2049" t="s">
        <v>3315</v>
      </c>
    </row>
    <row r="2050" spans="1:27" x14ac:dyDescent="0.25">
      <c r="A2050" s="1">
        <v>45548</v>
      </c>
      <c r="B2050" t="s">
        <v>82</v>
      </c>
      <c r="C2050" t="s">
        <v>124</v>
      </c>
      <c r="D2050" t="s">
        <v>3318</v>
      </c>
      <c r="E2050" s="2">
        <f t="shared" ref="E2050:E2113" si="224">IF(AND(C2050="Cinnamon Rolls", D2050="Large Pack"), 1500,
IF(AND(C2050="Cinnamon Rolls", D2050="Small Pack"), 800,
IF(AND(C2050="Cinnamon Rolls", D2050="Party Pack"), 2800,
IF(D2050="500g",1300,
IF(D2050="1000g",2800,
IF(D2050="1500g",3800,
IF(D2050="2000g",4800,
IF(D2050="2500g",5800,
IF(D2050="3000g",6800,"")))))))))</f>
        <v>4800</v>
      </c>
      <c r="F2050">
        <v>1</v>
      </c>
      <c r="G2050" s="2">
        <f t="shared" ref="G2050:G2113" si="225">F2050*E2050</f>
        <v>4800</v>
      </c>
      <c r="H2050" t="s">
        <v>138</v>
      </c>
      <c r="I2050" t="s">
        <v>140</v>
      </c>
      <c r="J2050" t="s">
        <v>2190</v>
      </c>
      <c r="K2050" t="s">
        <v>3281</v>
      </c>
      <c r="L2050">
        <v>1</v>
      </c>
      <c r="M2050">
        <v>0</v>
      </c>
      <c r="N2050" s="2">
        <f t="shared" ref="N2050:N2113" si="226">G2050-M2050</f>
        <v>4800</v>
      </c>
      <c r="O2050" s="2">
        <f t="shared" si="223"/>
        <v>4200</v>
      </c>
      <c r="P2050" s="2">
        <f t="shared" ref="P2050:P2113" si="227">L2050*O2050</f>
        <v>4200</v>
      </c>
      <c r="Q2050" s="2">
        <f t="shared" ref="Q2050:Q2113" si="228">N2050-P2050</f>
        <v>600</v>
      </c>
      <c r="R2050" s="3">
        <f t="shared" ref="R2050:R2113" si="229">Q2050/N2050*100%</f>
        <v>0.125</v>
      </c>
      <c r="S2050" t="s">
        <v>3284</v>
      </c>
      <c r="T2050" t="s">
        <v>3289</v>
      </c>
      <c r="U2050" t="s">
        <v>3291</v>
      </c>
      <c r="V2050" t="s">
        <v>3293</v>
      </c>
      <c r="W2050" t="s">
        <v>3296</v>
      </c>
      <c r="X2050" t="s">
        <v>3304</v>
      </c>
      <c r="Y2050" t="s">
        <v>3307</v>
      </c>
      <c r="Z2050" t="s">
        <v>3310</v>
      </c>
      <c r="AA2050" t="s">
        <v>3313</v>
      </c>
    </row>
    <row r="2051" spans="1:27" x14ac:dyDescent="0.25">
      <c r="A2051" s="1">
        <v>45549</v>
      </c>
      <c r="B2051" t="s">
        <v>93</v>
      </c>
      <c r="C2051" t="s">
        <v>135</v>
      </c>
      <c r="D2051" t="s">
        <v>3321</v>
      </c>
      <c r="E2051" s="2">
        <f t="shared" si="224"/>
        <v>5800</v>
      </c>
      <c r="F2051">
        <v>4</v>
      </c>
      <c r="G2051" s="2">
        <f t="shared" si="225"/>
        <v>23200</v>
      </c>
      <c r="H2051" t="s">
        <v>138</v>
      </c>
      <c r="I2051" t="s">
        <v>141</v>
      </c>
      <c r="J2051" t="s">
        <v>2191</v>
      </c>
      <c r="K2051" t="s">
        <v>3281</v>
      </c>
      <c r="L2051">
        <v>4</v>
      </c>
      <c r="M2051">
        <v>0</v>
      </c>
      <c r="N2051" s="2">
        <f t="shared" si="226"/>
        <v>23200</v>
      </c>
      <c r="O2051" s="2">
        <f t="shared" ref="O2051:O2114" si="230">IF(AND(C2052="Cinnamon Rolls", D2052="Small Pack"), 400,
IF(AND(C2052="Cinnamon Rolls", D2052="Large Pack"), 1000,
IF(AND(C2052="Cinnamon Rolls", D2052="Party Pack"), 1300,
IF(D2052="500g", 900,
IF(D2052="1000g", 1800,
IF(D2052="1500g", 2600,
IF(D2052="2000g", 3500,
IF(D2052="2500g", 4200,
IF(D2052="3000g", 5000, "")))))))))</f>
        <v>900</v>
      </c>
      <c r="P2051" s="2">
        <f t="shared" si="227"/>
        <v>3600</v>
      </c>
      <c r="Q2051" s="2">
        <f t="shared" si="228"/>
        <v>19600</v>
      </c>
      <c r="R2051" s="3">
        <f t="shared" si="229"/>
        <v>0.84482758620689657</v>
      </c>
      <c r="S2051" t="s">
        <v>3285</v>
      </c>
      <c r="T2051" t="s">
        <v>3289</v>
      </c>
      <c r="U2051" t="s">
        <v>3291</v>
      </c>
      <c r="V2051" t="s">
        <v>3295</v>
      </c>
      <c r="W2051" t="s">
        <v>3296</v>
      </c>
      <c r="X2051" t="s">
        <v>3305</v>
      </c>
      <c r="Y2051" t="s">
        <v>3309</v>
      </c>
      <c r="Z2051" t="s">
        <v>3310</v>
      </c>
      <c r="AA2051" t="s">
        <v>3315</v>
      </c>
    </row>
    <row r="2052" spans="1:27" x14ac:dyDescent="0.25">
      <c r="A2052" s="1">
        <v>45549</v>
      </c>
      <c r="B2052" t="s">
        <v>96</v>
      </c>
      <c r="C2052" t="s">
        <v>128</v>
      </c>
      <c r="D2052" t="s">
        <v>3319</v>
      </c>
      <c r="E2052" s="2">
        <f t="shared" si="224"/>
        <v>1300</v>
      </c>
      <c r="F2052">
        <v>5</v>
      </c>
      <c r="G2052" s="2">
        <f t="shared" si="225"/>
        <v>6500</v>
      </c>
      <c r="H2052" t="s">
        <v>136</v>
      </c>
      <c r="I2052" t="s">
        <v>140</v>
      </c>
      <c r="J2052" t="s">
        <v>2192</v>
      </c>
      <c r="K2052" t="s">
        <v>3283</v>
      </c>
      <c r="L2052">
        <v>5</v>
      </c>
      <c r="M2052">
        <v>0</v>
      </c>
      <c r="N2052" s="2">
        <f t="shared" si="226"/>
        <v>6500</v>
      </c>
      <c r="O2052" s="2">
        <f t="shared" si="230"/>
        <v>5000</v>
      </c>
      <c r="P2052" s="2">
        <f t="shared" si="227"/>
        <v>25000</v>
      </c>
      <c r="Q2052" s="2">
        <f t="shared" si="228"/>
        <v>-18500</v>
      </c>
      <c r="R2052" s="3">
        <f t="shared" si="229"/>
        <v>-2.8461538461538463</v>
      </c>
      <c r="S2052" t="s">
        <v>3285</v>
      </c>
      <c r="T2052" t="s">
        <v>3287</v>
      </c>
      <c r="U2052" t="s">
        <v>3291</v>
      </c>
      <c r="V2052" t="s">
        <v>3292</v>
      </c>
      <c r="W2052" t="s">
        <v>3296</v>
      </c>
      <c r="X2052" t="s">
        <v>3305</v>
      </c>
      <c r="Y2052" t="s">
        <v>3309</v>
      </c>
      <c r="Z2052" t="s">
        <v>3311</v>
      </c>
      <c r="AA2052" t="s">
        <v>3313</v>
      </c>
    </row>
    <row r="2053" spans="1:27" x14ac:dyDescent="0.25">
      <c r="A2053" s="1">
        <v>45549</v>
      </c>
      <c r="B2053" t="s">
        <v>28</v>
      </c>
      <c r="C2053" t="s">
        <v>130</v>
      </c>
      <c r="D2053" t="s">
        <v>3317</v>
      </c>
      <c r="E2053" s="2">
        <f t="shared" si="224"/>
        <v>6800</v>
      </c>
      <c r="F2053">
        <v>4</v>
      </c>
      <c r="G2053" s="2">
        <f t="shared" si="225"/>
        <v>27200</v>
      </c>
      <c r="H2053" t="s">
        <v>138</v>
      </c>
      <c r="I2053" t="s">
        <v>140</v>
      </c>
      <c r="J2053" t="s">
        <v>2193</v>
      </c>
      <c r="K2053" t="s">
        <v>3281</v>
      </c>
      <c r="L2053">
        <v>4</v>
      </c>
      <c r="M2053">
        <v>0</v>
      </c>
      <c r="N2053" s="2">
        <f t="shared" si="226"/>
        <v>27200</v>
      </c>
      <c r="O2053" s="2">
        <f t="shared" si="230"/>
        <v>5000</v>
      </c>
      <c r="P2053" s="2">
        <f t="shared" si="227"/>
        <v>20000</v>
      </c>
      <c r="Q2053" s="2">
        <f t="shared" si="228"/>
        <v>7200</v>
      </c>
      <c r="R2053" s="3">
        <f t="shared" si="229"/>
        <v>0.26470588235294118</v>
      </c>
      <c r="S2053" t="s">
        <v>3285</v>
      </c>
      <c r="T2053" t="s">
        <v>3287</v>
      </c>
      <c r="U2053" t="s">
        <v>3291</v>
      </c>
      <c r="V2053" t="s">
        <v>3294</v>
      </c>
      <c r="W2053" t="s">
        <v>3296</v>
      </c>
      <c r="X2053" t="s">
        <v>3305</v>
      </c>
      <c r="Y2053" t="s">
        <v>3307</v>
      </c>
      <c r="Z2053" t="s">
        <v>3310</v>
      </c>
      <c r="AA2053" t="s">
        <v>3312</v>
      </c>
    </row>
    <row r="2054" spans="1:27" x14ac:dyDescent="0.25">
      <c r="A2054" s="1">
        <v>45549</v>
      </c>
      <c r="B2054" t="s">
        <v>79</v>
      </c>
      <c r="C2054" t="s">
        <v>129</v>
      </c>
      <c r="D2054" t="s">
        <v>3317</v>
      </c>
      <c r="E2054" s="2">
        <f t="shared" si="224"/>
        <v>6800</v>
      </c>
      <c r="F2054">
        <v>2</v>
      </c>
      <c r="G2054" s="2">
        <f t="shared" si="225"/>
        <v>13600</v>
      </c>
      <c r="H2054" t="s">
        <v>138</v>
      </c>
      <c r="I2054" t="s">
        <v>139</v>
      </c>
      <c r="J2054" t="s">
        <v>2194</v>
      </c>
      <c r="K2054" t="s">
        <v>3281</v>
      </c>
      <c r="L2054">
        <v>2</v>
      </c>
      <c r="M2054">
        <v>0</v>
      </c>
      <c r="N2054" s="2">
        <f t="shared" si="226"/>
        <v>13600</v>
      </c>
      <c r="O2054" s="2">
        <f t="shared" si="230"/>
        <v>4200</v>
      </c>
      <c r="P2054" s="2">
        <f t="shared" si="227"/>
        <v>8400</v>
      </c>
      <c r="Q2054" s="2">
        <f t="shared" si="228"/>
        <v>5200</v>
      </c>
      <c r="R2054" s="3">
        <f t="shared" si="229"/>
        <v>0.38235294117647056</v>
      </c>
      <c r="S2054" t="s">
        <v>3284</v>
      </c>
      <c r="T2054" t="s">
        <v>3288</v>
      </c>
      <c r="U2054" t="s">
        <v>3291</v>
      </c>
      <c r="V2054" t="s">
        <v>3294</v>
      </c>
      <c r="W2054" t="s">
        <v>3296</v>
      </c>
      <c r="X2054" t="s">
        <v>3305</v>
      </c>
      <c r="Y2054" t="s">
        <v>3309</v>
      </c>
      <c r="Z2054" t="s">
        <v>3310</v>
      </c>
      <c r="AA2054" t="s">
        <v>3314</v>
      </c>
    </row>
    <row r="2055" spans="1:27" x14ac:dyDescent="0.25">
      <c r="A2055" s="1">
        <v>45549</v>
      </c>
      <c r="B2055" t="s">
        <v>60</v>
      </c>
      <c r="C2055" t="s">
        <v>134</v>
      </c>
      <c r="D2055" t="s">
        <v>3321</v>
      </c>
      <c r="E2055" s="2">
        <f t="shared" si="224"/>
        <v>5800</v>
      </c>
      <c r="F2055">
        <v>5</v>
      </c>
      <c r="G2055" s="2">
        <f t="shared" si="225"/>
        <v>29000</v>
      </c>
      <c r="H2055" t="s">
        <v>137</v>
      </c>
      <c r="I2055" t="s">
        <v>141</v>
      </c>
      <c r="J2055" t="s">
        <v>2195</v>
      </c>
      <c r="K2055" t="s">
        <v>3281</v>
      </c>
      <c r="L2055">
        <v>5</v>
      </c>
      <c r="M2055">
        <v>0</v>
      </c>
      <c r="N2055" s="2">
        <f t="shared" si="226"/>
        <v>29000</v>
      </c>
      <c r="O2055" s="2">
        <f t="shared" si="230"/>
        <v>5000</v>
      </c>
      <c r="P2055" s="2">
        <f t="shared" si="227"/>
        <v>25000</v>
      </c>
      <c r="Q2055" s="2">
        <f t="shared" si="228"/>
        <v>4000</v>
      </c>
      <c r="R2055" s="3">
        <f t="shared" si="229"/>
        <v>0.13793103448275862</v>
      </c>
      <c r="S2055" t="s">
        <v>3286</v>
      </c>
      <c r="T2055" t="s">
        <v>3288</v>
      </c>
      <c r="U2055" t="s">
        <v>3290</v>
      </c>
      <c r="V2055" t="s">
        <v>3295</v>
      </c>
      <c r="W2055" t="s">
        <v>3296</v>
      </c>
      <c r="X2055" t="s">
        <v>3305</v>
      </c>
      <c r="Y2055" t="s">
        <v>3307</v>
      </c>
      <c r="Z2055" t="s">
        <v>3311</v>
      </c>
      <c r="AA2055" t="s">
        <v>3314</v>
      </c>
    </row>
    <row r="2056" spans="1:27" x14ac:dyDescent="0.25">
      <c r="A2056" s="1">
        <v>45549</v>
      </c>
      <c r="B2056" t="s">
        <v>41</v>
      </c>
      <c r="C2056" t="s">
        <v>131</v>
      </c>
      <c r="D2056" t="s">
        <v>3317</v>
      </c>
      <c r="E2056" s="2">
        <f t="shared" si="224"/>
        <v>6800</v>
      </c>
      <c r="F2056">
        <v>2</v>
      </c>
      <c r="G2056" s="2">
        <f t="shared" si="225"/>
        <v>13600</v>
      </c>
      <c r="H2056" t="s">
        <v>138</v>
      </c>
      <c r="I2056" t="s">
        <v>140</v>
      </c>
      <c r="J2056" t="s">
        <v>2196</v>
      </c>
      <c r="K2056" t="s">
        <v>3281</v>
      </c>
      <c r="L2056">
        <v>2</v>
      </c>
      <c r="M2056">
        <v>0</v>
      </c>
      <c r="N2056" s="2">
        <f t="shared" si="226"/>
        <v>13600</v>
      </c>
      <c r="O2056" s="2">
        <f t="shared" si="230"/>
        <v>1800</v>
      </c>
      <c r="P2056" s="2">
        <f t="shared" si="227"/>
        <v>3600</v>
      </c>
      <c r="Q2056" s="2">
        <f t="shared" si="228"/>
        <v>10000</v>
      </c>
      <c r="R2056" s="3">
        <f t="shared" si="229"/>
        <v>0.73529411764705888</v>
      </c>
      <c r="S2056" t="s">
        <v>3286</v>
      </c>
      <c r="T2056" t="s">
        <v>3287</v>
      </c>
      <c r="U2056" t="s">
        <v>3291</v>
      </c>
      <c r="V2056" t="s">
        <v>3295</v>
      </c>
      <c r="W2056" t="s">
        <v>3296</v>
      </c>
      <c r="X2056" t="s">
        <v>3305</v>
      </c>
      <c r="Y2056" t="s">
        <v>3309</v>
      </c>
      <c r="Z2056" t="s">
        <v>3310</v>
      </c>
      <c r="AA2056" t="s">
        <v>3312</v>
      </c>
    </row>
    <row r="2057" spans="1:27" x14ac:dyDescent="0.25">
      <c r="A2057" s="1">
        <v>45549</v>
      </c>
      <c r="B2057" t="s">
        <v>85</v>
      </c>
      <c r="C2057" t="s">
        <v>122</v>
      </c>
      <c r="D2057" t="s">
        <v>3320</v>
      </c>
      <c r="E2057" s="2">
        <f t="shared" si="224"/>
        <v>2800</v>
      </c>
      <c r="F2057">
        <v>4</v>
      </c>
      <c r="G2057" s="2">
        <f t="shared" si="225"/>
        <v>11200</v>
      </c>
      <c r="H2057" t="s">
        <v>138</v>
      </c>
      <c r="I2057" t="s">
        <v>140</v>
      </c>
      <c r="J2057" t="s">
        <v>2197</v>
      </c>
      <c r="K2057" t="s">
        <v>3281</v>
      </c>
      <c r="L2057">
        <v>4</v>
      </c>
      <c r="M2057">
        <v>0</v>
      </c>
      <c r="N2057" s="2">
        <f t="shared" si="226"/>
        <v>11200</v>
      </c>
      <c r="O2057" s="2">
        <f t="shared" si="230"/>
        <v>5000</v>
      </c>
      <c r="P2057" s="2">
        <f t="shared" si="227"/>
        <v>20000</v>
      </c>
      <c r="Q2057" s="2">
        <f t="shared" si="228"/>
        <v>-8800</v>
      </c>
      <c r="R2057" s="3">
        <f t="shared" si="229"/>
        <v>-0.7857142857142857</v>
      </c>
      <c r="S2057" t="s">
        <v>3286</v>
      </c>
      <c r="T2057" t="s">
        <v>3287</v>
      </c>
      <c r="U2057" t="s">
        <v>3291</v>
      </c>
      <c r="V2057" t="s">
        <v>3295</v>
      </c>
      <c r="W2057" t="s">
        <v>3296</v>
      </c>
      <c r="X2057" t="s">
        <v>3305</v>
      </c>
      <c r="Y2057" t="s">
        <v>3308</v>
      </c>
      <c r="Z2057" t="s">
        <v>3310</v>
      </c>
      <c r="AA2057" t="s">
        <v>3314</v>
      </c>
    </row>
    <row r="2058" spans="1:27" x14ac:dyDescent="0.25">
      <c r="A2058" s="1">
        <v>45550</v>
      </c>
      <c r="B2058" t="s">
        <v>58</v>
      </c>
      <c r="C2058" t="s">
        <v>128</v>
      </c>
      <c r="D2058" t="s">
        <v>3317</v>
      </c>
      <c r="E2058" s="2">
        <f t="shared" si="224"/>
        <v>6800</v>
      </c>
      <c r="F2058">
        <v>2</v>
      </c>
      <c r="G2058" s="2">
        <f t="shared" si="225"/>
        <v>13600</v>
      </c>
      <c r="H2058" t="s">
        <v>136</v>
      </c>
      <c r="I2058" t="s">
        <v>140</v>
      </c>
      <c r="J2058" t="s">
        <v>2198</v>
      </c>
      <c r="K2058" t="s">
        <v>3283</v>
      </c>
      <c r="L2058">
        <v>2</v>
      </c>
      <c r="M2058">
        <v>0</v>
      </c>
      <c r="N2058" s="2">
        <f t="shared" si="226"/>
        <v>13600</v>
      </c>
      <c r="O2058" s="2">
        <f t="shared" si="230"/>
        <v>5000</v>
      </c>
      <c r="P2058" s="2">
        <f t="shared" si="227"/>
        <v>10000</v>
      </c>
      <c r="Q2058" s="2">
        <f t="shared" si="228"/>
        <v>3600</v>
      </c>
      <c r="R2058" s="3">
        <f t="shared" si="229"/>
        <v>0.26470588235294118</v>
      </c>
      <c r="S2058" t="s">
        <v>3285</v>
      </c>
      <c r="T2058" t="s">
        <v>3289</v>
      </c>
      <c r="U2058" t="s">
        <v>3291</v>
      </c>
      <c r="V2058" t="s">
        <v>3295</v>
      </c>
      <c r="W2058" t="s">
        <v>3296</v>
      </c>
      <c r="X2058" t="s">
        <v>3306</v>
      </c>
      <c r="Y2058" t="s">
        <v>3307</v>
      </c>
      <c r="Z2058" t="s">
        <v>3311</v>
      </c>
      <c r="AA2058" t="s">
        <v>3313</v>
      </c>
    </row>
    <row r="2059" spans="1:27" x14ac:dyDescent="0.25">
      <c r="A2059" s="1">
        <v>45550</v>
      </c>
      <c r="B2059" t="s">
        <v>110</v>
      </c>
      <c r="C2059" t="s">
        <v>130</v>
      </c>
      <c r="D2059" t="s">
        <v>3317</v>
      </c>
      <c r="E2059" s="2">
        <f t="shared" si="224"/>
        <v>6800</v>
      </c>
      <c r="F2059">
        <v>3</v>
      </c>
      <c r="G2059" s="2">
        <f t="shared" si="225"/>
        <v>20400</v>
      </c>
      <c r="H2059" t="s">
        <v>137</v>
      </c>
      <c r="I2059" t="s">
        <v>139</v>
      </c>
      <c r="J2059" t="s">
        <v>2199</v>
      </c>
      <c r="K2059" t="s">
        <v>3281</v>
      </c>
      <c r="L2059">
        <v>3</v>
      </c>
      <c r="M2059">
        <v>0</v>
      </c>
      <c r="N2059" s="2">
        <f t="shared" si="226"/>
        <v>20400</v>
      </c>
      <c r="O2059" s="2">
        <f t="shared" si="230"/>
        <v>1800</v>
      </c>
      <c r="P2059" s="2">
        <f t="shared" si="227"/>
        <v>5400</v>
      </c>
      <c r="Q2059" s="2">
        <f t="shared" si="228"/>
        <v>15000</v>
      </c>
      <c r="R2059" s="3">
        <f t="shared" si="229"/>
        <v>0.73529411764705888</v>
      </c>
      <c r="S2059" t="s">
        <v>3285</v>
      </c>
      <c r="T2059" t="s">
        <v>3289</v>
      </c>
      <c r="U2059" t="s">
        <v>3291</v>
      </c>
      <c r="V2059" t="s">
        <v>3293</v>
      </c>
      <c r="W2059" t="s">
        <v>3296</v>
      </c>
      <c r="X2059" t="s">
        <v>3306</v>
      </c>
      <c r="Y2059" t="s">
        <v>3309</v>
      </c>
      <c r="Z2059" t="s">
        <v>3310</v>
      </c>
      <c r="AA2059" t="s">
        <v>3313</v>
      </c>
    </row>
    <row r="2060" spans="1:27" x14ac:dyDescent="0.25">
      <c r="A2060" s="1">
        <v>45550</v>
      </c>
      <c r="B2060" t="s">
        <v>55</v>
      </c>
      <c r="C2060" t="s">
        <v>130</v>
      </c>
      <c r="D2060" t="s">
        <v>3320</v>
      </c>
      <c r="E2060" s="2">
        <f t="shared" si="224"/>
        <v>2800</v>
      </c>
      <c r="F2060">
        <v>5</v>
      </c>
      <c r="G2060" s="2">
        <f t="shared" si="225"/>
        <v>14000</v>
      </c>
      <c r="H2060" t="s">
        <v>136</v>
      </c>
      <c r="I2060" t="s">
        <v>140</v>
      </c>
      <c r="J2060" t="s">
        <v>2200</v>
      </c>
      <c r="K2060" t="s">
        <v>3281</v>
      </c>
      <c r="L2060">
        <v>5</v>
      </c>
      <c r="M2060">
        <v>0</v>
      </c>
      <c r="N2060" s="2">
        <f t="shared" si="226"/>
        <v>14000</v>
      </c>
      <c r="O2060" s="2">
        <f t="shared" si="230"/>
        <v>4200</v>
      </c>
      <c r="P2060" s="2">
        <f t="shared" si="227"/>
        <v>21000</v>
      </c>
      <c r="Q2060" s="2">
        <f t="shared" si="228"/>
        <v>-7000</v>
      </c>
      <c r="R2060" s="3">
        <f t="shared" si="229"/>
        <v>-0.5</v>
      </c>
      <c r="S2060" t="s">
        <v>3284</v>
      </c>
      <c r="T2060" t="s">
        <v>3288</v>
      </c>
      <c r="U2060" t="s">
        <v>3290</v>
      </c>
      <c r="V2060" t="s">
        <v>3295</v>
      </c>
      <c r="W2060" t="s">
        <v>3296</v>
      </c>
      <c r="X2060" t="s">
        <v>3306</v>
      </c>
      <c r="Y2060" t="s">
        <v>3309</v>
      </c>
      <c r="Z2060" t="s">
        <v>3311</v>
      </c>
      <c r="AA2060" t="s">
        <v>3313</v>
      </c>
    </row>
    <row r="2061" spans="1:27" x14ac:dyDescent="0.25">
      <c r="A2061" s="1">
        <v>45550</v>
      </c>
      <c r="B2061" t="s">
        <v>49</v>
      </c>
      <c r="C2061" t="s">
        <v>125</v>
      </c>
      <c r="D2061" t="s">
        <v>3321</v>
      </c>
      <c r="E2061" s="2">
        <f t="shared" si="224"/>
        <v>5800</v>
      </c>
      <c r="F2061">
        <v>5</v>
      </c>
      <c r="G2061" s="2">
        <f t="shared" si="225"/>
        <v>29000</v>
      </c>
      <c r="H2061" t="s">
        <v>136</v>
      </c>
      <c r="I2061" t="s">
        <v>140</v>
      </c>
      <c r="J2061" t="s">
        <v>2201</v>
      </c>
      <c r="K2061" t="s">
        <v>3281</v>
      </c>
      <c r="L2061">
        <v>5</v>
      </c>
      <c r="M2061">
        <v>0</v>
      </c>
      <c r="N2061" s="2">
        <f t="shared" si="226"/>
        <v>29000</v>
      </c>
      <c r="O2061" s="2">
        <f t="shared" si="230"/>
        <v>2600</v>
      </c>
      <c r="P2061" s="2">
        <f t="shared" si="227"/>
        <v>13000</v>
      </c>
      <c r="Q2061" s="2">
        <f t="shared" si="228"/>
        <v>16000</v>
      </c>
      <c r="R2061" s="3">
        <f t="shared" si="229"/>
        <v>0.55172413793103448</v>
      </c>
      <c r="S2061" t="s">
        <v>3284</v>
      </c>
      <c r="T2061" t="s">
        <v>3289</v>
      </c>
      <c r="U2061" t="s">
        <v>3290</v>
      </c>
      <c r="V2061" t="s">
        <v>3292</v>
      </c>
      <c r="W2061" t="s">
        <v>3296</v>
      </c>
      <c r="X2061" t="s">
        <v>3306</v>
      </c>
      <c r="Y2061" t="s">
        <v>3309</v>
      </c>
      <c r="Z2061" t="s">
        <v>3311</v>
      </c>
      <c r="AA2061" t="s">
        <v>3315</v>
      </c>
    </row>
    <row r="2062" spans="1:27" x14ac:dyDescent="0.25">
      <c r="A2062" s="1">
        <v>45551</v>
      </c>
      <c r="B2062" t="s">
        <v>51</v>
      </c>
      <c r="C2062" t="s">
        <v>132</v>
      </c>
      <c r="D2062" t="s">
        <v>3322</v>
      </c>
      <c r="E2062" s="2">
        <f t="shared" si="224"/>
        <v>3800</v>
      </c>
      <c r="F2062">
        <v>4</v>
      </c>
      <c r="G2062" s="2">
        <f t="shared" si="225"/>
        <v>15200</v>
      </c>
      <c r="H2062" t="s">
        <v>136</v>
      </c>
      <c r="I2062" t="s">
        <v>139</v>
      </c>
      <c r="J2062" t="s">
        <v>2202</v>
      </c>
      <c r="K2062" t="s">
        <v>3281</v>
      </c>
      <c r="L2062">
        <v>4</v>
      </c>
      <c r="M2062">
        <v>0</v>
      </c>
      <c r="N2062" s="2">
        <f t="shared" si="226"/>
        <v>15200</v>
      </c>
      <c r="O2062" s="2">
        <f t="shared" si="230"/>
        <v>1800</v>
      </c>
      <c r="P2062" s="2">
        <f t="shared" si="227"/>
        <v>7200</v>
      </c>
      <c r="Q2062" s="2">
        <f t="shared" si="228"/>
        <v>8000</v>
      </c>
      <c r="R2062" s="3">
        <f t="shared" si="229"/>
        <v>0.52631578947368418</v>
      </c>
      <c r="S2062" t="s">
        <v>3284</v>
      </c>
      <c r="T2062" t="s">
        <v>3288</v>
      </c>
      <c r="U2062" t="s">
        <v>3291</v>
      </c>
      <c r="V2062" t="s">
        <v>3293</v>
      </c>
      <c r="W2062" t="s">
        <v>3296</v>
      </c>
      <c r="X2062" t="s">
        <v>3300</v>
      </c>
      <c r="Y2062" t="s">
        <v>3308</v>
      </c>
      <c r="Z2062" t="s">
        <v>3310</v>
      </c>
      <c r="AA2062" t="s">
        <v>3312</v>
      </c>
    </row>
    <row r="2063" spans="1:27" x14ac:dyDescent="0.25">
      <c r="A2063" s="1">
        <v>45551</v>
      </c>
      <c r="B2063" t="s">
        <v>120</v>
      </c>
      <c r="C2063" t="s">
        <v>130</v>
      </c>
      <c r="D2063" t="s">
        <v>3320</v>
      </c>
      <c r="E2063" s="2">
        <f t="shared" si="224"/>
        <v>2800</v>
      </c>
      <c r="F2063">
        <v>5</v>
      </c>
      <c r="G2063" s="2">
        <f t="shared" si="225"/>
        <v>14000</v>
      </c>
      <c r="H2063" t="s">
        <v>136</v>
      </c>
      <c r="I2063" t="s">
        <v>141</v>
      </c>
      <c r="J2063" t="s">
        <v>2203</v>
      </c>
      <c r="K2063" t="s">
        <v>3281</v>
      </c>
      <c r="L2063">
        <v>5</v>
      </c>
      <c r="M2063">
        <v>0</v>
      </c>
      <c r="N2063" s="2">
        <f t="shared" si="226"/>
        <v>14000</v>
      </c>
      <c r="O2063" s="2">
        <f t="shared" si="230"/>
        <v>3500</v>
      </c>
      <c r="P2063" s="2">
        <f t="shared" si="227"/>
        <v>17500</v>
      </c>
      <c r="Q2063" s="2">
        <f t="shared" si="228"/>
        <v>-3500</v>
      </c>
      <c r="R2063" s="3">
        <f t="shared" si="229"/>
        <v>-0.25</v>
      </c>
      <c r="S2063" t="s">
        <v>3286</v>
      </c>
      <c r="T2063" t="s">
        <v>3289</v>
      </c>
      <c r="U2063" t="s">
        <v>3290</v>
      </c>
      <c r="V2063" t="s">
        <v>3293</v>
      </c>
      <c r="W2063" t="s">
        <v>3296</v>
      </c>
      <c r="X2063" t="s">
        <v>3300</v>
      </c>
      <c r="Y2063" t="s">
        <v>3309</v>
      </c>
      <c r="Z2063" t="s">
        <v>3310</v>
      </c>
      <c r="AA2063" t="s">
        <v>3314</v>
      </c>
    </row>
    <row r="2064" spans="1:27" x14ac:dyDescent="0.25">
      <c r="A2064" s="1">
        <v>45551</v>
      </c>
      <c r="B2064" t="s">
        <v>22</v>
      </c>
      <c r="C2064" t="s">
        <v>134</v>
      </c>
      <c r="D2064" t="s">
        <v>3318</v>
      </c>
      <c r="E2064" s="2">
        <f t="shared" si="224"/>
        <v>4800</v>
      </c>
      <c r="F2064">
        <v>2</v>
      </c>
      <c r="G2064" s="2">
        <f t="shared" si="225"/>
        <v>9600</v>
      </c>
      <c r="H2064" t="s">
        <v>137</v>
      </c>
      <c r="I2064" t="s">
        <v>140</v>
      </c>
      <c r="J2064" t="s">
        <v>2204</v>
      </c>
      <c r="K2064" t="s">
        <v>3281</v>
      </c>
      <c r="L2064">
        <v>2</v>
      </c>
      <c r="M2064">
        <v>0</v>
      </c>
      <c r="N2064" s="2">
        <f t="shared" si="226"/>
        <v>9600</v>
      </c>
      <c r="O2064" s="2">
        <f t="shared" si="230"/>
        <v>3500</v>
      </c>
      <c r="P2064" s="2">
        <f t="shared" si="227"/>
        <v>7000</v>
      </c>
      <c r="Q2064" s="2">
        <f t="shared" si="228"/>
        <v>2600</v>
      </c>
      <c r="R2064" s="3">
        <f t="shared" si="229"/>
        <v>0.27083333333333331</v>
      </c>
      <c r="S2064" t="s">
        <v>3284</v>
      </c>
      <c r="T2064" t="s">
        <v>3289</v>
      </c>
      <c r="U2064" t="s">
        <v>3290</v>
      </c>
      <c r="V2064" t="s">
        <v>3294</v>
      </c>
      <c r="W2064" t="s">
        <v>3296</v>
      </c>
      <c r="X2064" t="s">
        <v>3300</v>
      </c>
      <c r="Y2064" t="s">
        <v>3309</v>
      </c>
      <c r="Z2064" t="s">
        <v>3310</v>
      </c>
      <c r="AA2064" t="s">
        <v>3313</v>
      </c>
    </row>
    <row r="2065" spans="1:27" x14ac:dyDescent="0.25">
      <c r="A2065" s="1">
        <v>45551</v>
      </c>
      <c r="B2065" t="s">
        <v>32</v>
      </c>
      <c r="C2065" t="s">
        <v>129</v>
      </c>
      <c r="D2065" t="s">
        <v>3318</v>
      </c>
      <c r="E2065" s="2">
        <f t="shared" si="224"/>
        <v>4800</v>
      </c>
      <c r="F2065">
        <v>1</v>
      </c>
      <c r="G2065" s="2">
        <f t="shared" si="225"/>
        <v>4800</v>
      </c>
      <c r="H2065" t="s">
        <v>137</v>
      </c>
      <c r="I2065" t="s">
        <v>141</v>
      </c>
      <c r="J2065" t="s">
        <v>2205</v>
      </c>
      <c r="K2065" t="s">
        <v>3281</v>
      </c>
      <c r="L2065">
        <v>1</v>
      </c>
      <c r="M2065">
        <v>0</v>
      </c>
      <c r="N2065" s="2">
        <f t="shared" si="226"/>
        <v>4800</v>
      </c>
      <c r="O2065" s="2">
        <f t="shared" si="230"/>
        <v>3500</v>
      </c>
      <c r="P2065" s="2">
        <f t="shared" si="227"/>
        <v>3500</v>
      </c>
      <c r="Q2065" s="2">
        <f t="shared" si="228"/>
        <v>1300</v>
      </c>
      <c r="R2065" s="3">
        <f t="shared" si="229"/>
        <v>0.27083333333333331</v>
      </c>
      <c r="S2065" t="s">
        <v>3285</v>
      </c>
      <c r="T2065" t="s">
        <v>3289</v>
      </c>
      <c r="U2065" t="s">
        <v>3291</v>
      </c>
      <c r="V2065" t="s">
        <v>3295</v>
      </c>
      <c r="W2065" t="s">
        <v>3296</v>
      </c>
      <c r="X2065" t="s">
        <v>3300</v>
      </c>
      <c r="Y2065" t="s">
        <v>3307</v>
      </c>
      <c r="Z2065" t="s">
        <v>3311</v>
      </c>
      <c r="AA2065" t="s">
        <v>3313</v>
      </c>
    </row>
    <row r="2066" spans="1:27" x14ac:dyDescent="0.25">
      <c r="A2066" s="1">
        <v>45551</v>
      </c>
      <c r="B2066" t="s">
        <v>80</v>
      </c>
      <c r="C2066" t="s">
        <v>131</v>
      </c>
      <c r="D2066" t="s">
        <v>3318</v>
      </c>
      <c r="E2066" s="2">
        <f t="shared" si="224"/>
        <v>4800</v>
      </c>
      <c r="F2066">
        <v>5</v>
      </c>
      <c r="G2066" s="2">
        <f t="shared" si="225"/>
        <v>24000</v>
      </c>
      <c r="H2066" t="s">
        <v>138</v>
      </c>
      <c r="I2066" t="s">
        <v>139</v>
      </c>
      <c r="J2066" t="s">
        <v>2206</v>
      </c>
      <c r="K2066" t="s">
        <v>3281</v>
      </c>
      <c r="L2066">
        <v>5</v>
      </c>
      <c r="M2066">
        <v>0</v>
      </c>
      <c r="N2066" s="2">
        <f t="shared" si="226"/>
        <v>24000</v>
      </c>
      <c r="O2066" s="2">
        <f t="shared" si="230"/>
        <v>5000</v>
      </c>
      <c r="P2066" s="2">
        <f t="shared" si="227"/>
        <v>25000</v>
      </c>
      <c r="Q2066" s="2">
        <f t="shared" si="228"/>
        <v>-1000</v>
      </c>
      <c r="R2066" s="3">
        <f t="shared" si="229"/>
        <v>-4.1666666666666664E-2</v>
      </c>
      <c r="S2066" t="s">
        <v>3284</v>
      </c>
      <c r="T2066" t="s">
        <v>3289</v>
      </c>
      <c r="U2066" t="s">
        <v>3291</v>
      </c>
      <c r="V2066" t="s">
        <v>3293</v>
      </c>
      <c r="W2066" t="s">
        <v>3296</v>
      </c>
      <c r="X2066" t="s">
        <v>3300</v>
      </c>
      <c r="Y2066" t="s">
        <v>3309</v>
      </c>
      <c r="Z2066" t="s">
        <v>3310</v>
      </c>
      <c r="AA2066" t="s">
        <v>3313</v>
      </c>
    </row>
    <row r="2067" spans="1:27" x14ac:dyDescent="0.25">
      <c r="A2067" s="1">
        <v>45551</v>
      </c>
      <c r="B2067" t="s">
        <v>120</v>
      </c>
      <c r="C2067" t="s">
        <v>127</v>
      </c>
      <c r="D2067" t="s">
        <v>3317</v>
      </c>
      <c r="E2067" s="2">
        <f t="shared" si="224"/>
        <v>6800</v>
      </c>
      <c r="F2067">
        <v>4</v>
      </c>
      <c r="G2067" s="2">
        <f t="shared" si="225"/>
        <v>27200</v>
      </c>
      <c r="H2067" t="s">
        <v>138</v>
      </c>
      <c r="I2067" t="s">
        <v>139</v>
      </c>
      <c r="J2067" t="s">
        <v>2207</v>
      </c>
      <c r="K2067" t="s">
        <v>3281</v>
      </c>
      <c r="L2067">
        <v>4</v>
      </c>
      <c r="M2067">
        <v>0</v>
      </c>
      <c r="N2067" s="2">
        <f t="shared" si="226"/>
        <v>27200</v>
      </c>
      <c r="O2067" s="2">
        <f t="shared" si="230"/>
        <v>2600</v>
      </c>
      <c r="P2067" s="2">
        <f t="shared" si="227"/>
        <v>10400</v>
      </c>
      <c r="Q2067" s="2">
        <f t="shared" si="228"/>
        <v>16800</v>
      </c>
      <c r="R2067" s="3">
        <f t="shared" si="229"/>
        <v>0.61764705882352944</v>
      </c>
      <c r="S2067" t="s">
        <v>3285</v>
      </c>
      <c r="T2067" t="s">
        <v>3288</v>
      </c>
      <c r="U2067" t="s">
        <v>3290</v>
      </c>
      <c r="V2067" t="s">
        <v>3293</v>
      </c>
      <c r="W2067" t="s">
        <v>3296</v>
      </c>
      <c r="X2067" t="s">
        <v>3300</v>
      </c>
      <c r="Y2067" t="s">
        <v>3308</v>
      </c>
      <c r="Z2067" t="s">
        <v>3310</v>
      </c>
      <c r="AA2067" t="s">
        <v>3315</v>
      </c>
    </row>
    <row r="2068" spans="1:27" x14ac:dyDescent="0.25">
      <c r="A2068" s="1">
        <v>45551</v>
      </c>
      <c r="B2068" t="s">
        <v>103</v>
      </c>
      <c r="C2068" t="s">
        <v>128</v>
      </c>
      <c r="D2068" t="s">
        <v>3322</v>
      </c>
      <c r="E2068" s="2">
        <f t="shared" si="224"/>
        <v>3800</v>
      </c>
      <c r="F2068">
        <v>5</v>
      </c>
      <c r="G2068" s="2">
        <f t="shared" si="225"/>
        <v>19000</v>
      </c>
      <c r="H2068" t="s">
        <v>138</v>
      </c>
      <c r="I2068" t="s">
        <v>141</v>
      </c>
      <c r="J2068" t="s">
        <v>2208</v>
      </c>
      <c r="K2068" t="s">
        <v>3283</v>
      </c>
      <c r="L2068">
        <v>5</v>
      </c>
      <c r="M2068">
        <v>0</v>
      </c>
      <c r="N2068" s="2">
        <f t="shared" si="226"/>
        <v>19000</v>
      </c>
      <c r="O2068" s="2">
        <f t="shared" si="230"/>
        <v>3500</v>
      </c>
      <c r="P2068" s="2">
        <f t="shared" si="227"/>
        <v>17500</v>
      </c>
      <c r="Q2068" s="2">
        <f t="shared" si="228"/>
        <v>1500</v>
      </c>
      <c r="R2068" s="3">
        <f t="shared" si="229"/>
        <v>7.8947368421052627E-2</v>
      </c>
      <c r="S2068" t="s">
        <v>3285</v>
      </c>
      <c r="T2068" t="s">
        <v>3288</v>
      </c>
      <c r="U2068" t="s">
        <v>3291</v>
      </c>
      <c r="V2068" t="s">
        <v>3292</v>
      </c>
      <c r="W2068" t="s">
        <v>3296</v>
      </c>
      <c r="X2068" t="s">
        <v>3300</v>
      </c>
      <c r="Y2068" t="s">
        <v>3307</v>
      </c>
      <c r="Z2068" t="s">
        <v>3311</v>
      </c>
      <c r="AA2068" t="s">
        <v>3312</v>
      </c>
    </row>
    <row r="2069" spans="1:27" x14ac:dyDescent="0.25">
      <c r="A2069" s="1">
        <v>45551</v>
      </c>
      <c r="B2069" t="s">
        <v>36</v>
      </c>
      <c r="C2069" t="s">
        <v>124</v>
      </c>
      <c r="D2069" t="s">
        <v>3318</v>
      </c>
      <c r="E2069" s="2">
        <f t="shared" si="224"/>
        <v>4800</v>
      </c>
      <c r="F2069">
        <v>1</v>
      </c>
      <c r="G2069" s="2">
        <f t="shared" si="225"/>
        <v>4800</v>
      </c>
      <c r="H2069" t="s">
        <v>137</v>
      </c>
      <c r="I2069" t="s">
        <v>139</v>
      </c>
      <c r="J2069" t="s">
        <v>2209</v>
      </c>
      <c r="K2069" t="s">
        <v>3281</v>
      </c>
      <c r="L2069">
        <v>1</v>
      </c>
      <c r="M2069">
        <v>100</v>
      </c>
      <c r="N2069" s="2">
        <f t="shared" si="226"/>
        <v>4700</v>
      </c>
      <c r="O2069" s="2">
        <f t="shared" si="230"/>
        <v>5000</v>
      </c>
      <c r="P2069" s="2">
        <f t="shared" si="227"/>
        <v>5000</v>
      </c>
      <c r="Q2069" s="2">
        <f t="shared" si="228"/>
        <v>-300</v>
      </c>
      <c r="R2069" s="3">
        <f t="shared" si="229"/>
        <v>-6.3829787234042548E-2</v>
      </c>
      <c r="S2069" t="s">
        <v>3286</v>
      </c>
      <c r="T2069" t="s">
        <v>3289</v>
      </c>
      <c r="U2069" t="s">
        <v>3291</v>
      </c>
      <c r="V2069" t="s">
        <v>3295</v>
      </c>
      <c r="W2069" t="s">
        <v>3296</v>
      </c>
      <c r="X2069" t="s">
        <v>3300</v>
      </c>
      <c r="Y2069" t="s">
        <v>3307</v>
      </c>
      <c r="Z2069" t="s">
        <v>3311</v>
      </c>
      <c r="AA2069" t="s">
        <v>3313</v>
      </c>
    </row>
    <row r="2070" spans="1:27" x14ac:dyDescent="0.25">
      <c r="A2070" s="1">
        <v>45551</v>
      </c>
      <c r="B2070" t="s">
        <v>120</v>
      </c>
      <c r="C2070" t="s">
        <v>126</v>
      </c>
      <c r="D2070" t="s">
        <v>3317</v>
      </c>
      <c r="E2070" s="2">
        <f t="shared" si="224"/>
        <v>6800</v>
      </c>
      <c r="F2070">
        <v>2</v>
      </c>
      <c r="G2070" s="2">
        <f t="shared" si="225"/>
        <v>13600</v>
      </c>
      <c r="H2070" t="s">
        <v>138</v>
      </c>
      <c r="I2070" t="s">
        <v>139</v>
      </c>
      <c r="J2070" t="s">
        <v>2210</v>
      </c>
      <c r="K2070" t="s">
        <v>3281</v>
      </c>
      <c r="L2070">
        <v>2</v>
      </c>
      <c r="M2070">
        <v>0</v>
      </c>
      <c r="N2070" s="2">
        <f t="shared" si="226"/>
        <v>13600</v>
      </c>
      <c r="O2070" s="2">
        <f t="shared" si="230"/>
        <v>3500</v>
      </c>
      <c r="P2070" s="2">
        <f t="shared" si="227"/>
        <v>7000</v>
      </c>
      <c r="Q2070" s="2">
        <f t="shared" si="228"/>
        <v>6600</v>
      </c>
      <c r="R2070" s="3">
        <f t="shared" si="229"/>
        <v>0.48529411764705882</v>
      </c>
      <c r="S2070" t="s">
        <v>3284</v>
      </c>
      <c r="T2070" t="s">
        <v>3287</v>
      </c>
      <c r="U2070" t="s">
        <v>3290</v>
      </c>
      <c r="V2070" t="s">
        <v>3295</v>
      </c>
      <c r="W2070" t="s">
        <v>3296</v>
      </c>
      <c r="X2070" t="s">
        <v>3300</v>
      </c>
      <c r="Y2070" t="s">
        <v>3307</v>
      </c>
      <c r="Z2070" t="s">
        <v>3310</v>
      </c>
      <c r="AA2070" t="s">
        <v>3315</v>
      </c>
    </row>
    <row r="2071" spans="1:27" x14ac:dyDescent="0.25">
      <c r="A2071" s="1">
        <v>45551</v>
      </c>
      <c r="B2071" t="s">
        <v>106</v>
      </c>
      <c r="C2071" t="s">
        <v>133</v>
      </c>
      <c r="D2071" t="s">
        <v>3318</v>
      </c>
      <c r="E2071" s="2">
        <f t="shared" si="224"/>
        <v>4800</v>
      </c>
      <c r="F2071">
        <v>3</v>
      </c>
      <c r="G2071" s="2">
        <f t="shared" si="225"/>
        <v>14400</v>
      </c>
      <c r="H2071" t="s">
        <v>137</v>
      </c>
      <c r="I2071" t="s">
        <v>139</v>
      </c>
      <c r="J2071" t="s">
        <v>2211</v>
      </c>
      <c r="K2071" t="s">
        <v>3281</v>
      </c>
      <c r="L2071">
        <v>3</v>
      </c>
      <c r="M2071">
        <v>0</v>
      </c>
      <c r="N2071" s="2">
        <f t="shared" si="226"/>
        <v>14400</v>
      </c>
      <c r="O2071" s="2">
        <f t="shared" si="230"/>
        <v>4200</v>
      </c>
      <c r="P2071" s="2">
        <f t="shared" si="227"/>
        <v>12600</v>
      </c>
      <c r="Q2071" s="2">
        <f t="shared" si="228"/>
        <v>1800</v>
      </c>
      <c r="R2071" s="3">
        <f t="shared" si="229"/>
        <v>0.125</v>
      </c>
      <c r="S2071" t="s">
        <v>3286</v>
      </c>
      <c r="T2071" t="s">
        <v>3288</v>
      </c>
      <c r="U2071" t="s">
        <v>3291</v>
      </c>
      <c r="V2071" t="s">
        <v>3295</v>
      </c>
      <c r="W2071" t="s">
        <v>3296</v>
      </c>
      <c r="X2071" t="s">
        <v>3300</v>
      </c>
      <c r="Y2071" t="s">
        <v>3308</v>
      </c>
      <c r="Z2071" t="s">
        <v>3311</v>
      </c>
      <c r="AA2071" t="s">
        <v>3312</v>
      </c>
    </row>
    <row r="2072" spans="1:27" x14ac:dyDescent="0.25">
      <c r="A2072" s="1">
        <v>45551</v>
      </c>
      <c r="B2072" t="s">
        <v>114</v>
      </c>
      <c r="C2072" t="s">
        <v>122</v>
      </c>
      <c r="D2072" t="s">
        <v>3321</v>
      </c>
      <c r="E2072" s="2">
        <f t="shared" si="224"/>
        <v>5800</v>
      </c>
      <c r="F2072">
        <v>5</v>
      </c>
      <c r="G2072" s="2">
        <f t="shared" si="225"/>
        <v>29000</v>
      </c>
      <c r="H2072" t="s">
        <v>136</v>
      </c>
      <c r="I2072" t="s">
        <v>139</v>
      </c>
      <c r="J2072" t="s">
        <v>2212</v>
      </c>
      <c r="K2072" t="s">
        <v>3281</v>
      </c>
      <c r="L2072">
        <v>5</v>
      </c>
      <c r="M2072">
        <v>0</v>
      </c>
      <c r="N2072" s="2">
        <f t="shared" si="226"/>
        <v>29000</v>
      </c>
      <c r="O2072" s="2">
        <f t="shared" si="230"/>
        <v>2600</v>
      </c>
      <c r="P2072" s="2">
        <f t="shared" si="227"/>
        <v>13000</v>
      </c>
      <c r="Q2072" s="2">
        <f t="shared" si="228"/>
        <v>16000</v>
      </c>
      <c r="R2072" s="3">
        <f t="shared" si="229"/>
        <v>0.55172413793103448</v>
      </c>
      <c r="S2072" t="s">
        <v>3286</v>
      </c>
      <c r="T2072" t="s">
        <v>3288</v>
      </c>
      <c r="U2072" t="s">
        <v>3291</v>
      </c>
      <c r="V2072" t="s">
        <v>3295</v>
      </c>
      <c r="W2072" t="s">
        <v>3296</v>
      </c>
      <c r="X2072" t="s">
        <v>3300</v>
      </c>
      <c r="Y2072" t="s">
        <v>3308</v>
      </c>
      <c r="Z2072" t="s">
        <v>3311</v>
      </c>
      <c r="AA2072" t="s">
        <v>3315</v>
      </c>
    </row>
    <row r="2073" spans="1:27" x14ac:dyDescent="0.25">
      <c r="A2073" s="1">
        <v>45552</v>
      </c>
      <c r="B2073" t="s">
        <v>36</v>
      </c>
      <c r="C2073" t="s">
        <v>126</v>
      </c>
      <c r="D2073" t="s">
        <v>3322</v>
      </c>
      <c r="E2073" s="2">
        <f t="shared" si="224"/>
        <v>3800</v>
      </c>
      <c r="F2073">
        <v>4</v>
      </c>
      <c r="G2073" s="2">
        <f t="shared" si="225"/>
        <v>15200</v>
      </c>
      <c r="H2073" t="s">
        <v>138</v>
      </c>
      <c r="I2073" t="s">
        <v>139</v>
      </c>
      <c r="J2073" t="s">
        <v>2213</v>
      </c>
      <c r="K2073" t="s">
        <v>3281</v>
      </c>
      <c r="L2073">
        <v>4</v>
      </c>
      <c r="M2073">
        <v>0</v>
      </c>
      <c r="N2073" s="2">
        <f t="shared" si="226"/>
        <v>15200</v>
      </c>
      <c r="O2073" s="2">
        <f t="shared" si="230"/>
        <v>2600</v>
      </c>
      <c r="P2073" s="2">
        <f t="shared" si="227"/>
        <v>10400</v>
      </c>
      <c r="Q2073" s="2">
        <f t="shared" si="228"/>
        <v>4800</v>
      </c>
      <c r="R2073" s="3">
        <f t="shared" si="229"/>
        <v>0.31578947368421051</v>
      </c>
      <c r="S2073" t="s">
        <v>3286</v>
      </c>
      <c r="T2073" t="s">
        <v>3289</v>
      </c>
      <c r="U2073" t="s">
        <v>3290</v>
      </c>
      <c r="V2073" t="s">
        <v>3294</v>
      </c>
      <c r="W2073" t="s">
        <v>3296</v>
      </c>
      <c r="X2073" t="s">
        <v>3301</v>
      </c>
      <c r="Y2073" t="s">
        <v>3307</v>
      </c>
      <c r="Z2073" t="s">
        <v>3311</v>
      </c>
      <c r="AA2073" t="s">
        <v>3313</v>
      </c>
    </row>
    <row r="2074" spans="1:27" x14ac:dyDescent="0.25">
      <c r="A2074" s="1">
        <v>45552</v>
      </c>
      <c r="B2074" t="s">
        <v>43</v>
      </c>
      <c r="C2074" t="s">
        <v>131</v>
      </c>
      <c r="D2074" t="s">
        <v>3322</v>
      </c>
      <c r="E2074" s="2">
        <f t="shared" si="224"/>
        <v>3800</v>
      </c>
      <c r="F2074">
        <v>3</v>
      </c>
      <c r="G2074" s="2">
        <f t="shared" si="225"/>
        <v>11400</v>
      </c>
      <c r="H2074" t="s">
        <v>138</v>
      </c>
      <c r="I2074" t="s">
        <v>139</v>
      </c>
      <c r="J2074" t="s">
        <v>2214</v>
      </c>
      <c r="K2074" t="s">
        <v>3281</v>
      </c>
      <c r="L2074">
        <v>3</v>
      </c>
      <c r="M2074">
        <v>50</v>
      </c>
      <c r="N2074" s="2">
        <f t="shared" si="226"/>
        <v>11350</v>
      </c>
      <c r="O2074" s="2">
        <f t="shared" si="230"/>
        <v>2600</v>
      </c>
      <c r="P2074" s="2">
        <f t="shared" si="227"/>
        <v>7800</v>
      </c>
      <c r="Q2074" s="2">
        <f t="shared" si="228"/>
        <v>3550</v>
      </c>
      <c r="R2074" s="3">
        <f t="shared" si="229"/>
        <v>0.31277533039647576</v>
      </c>
      <c r="S2074" t="s">
        <v>3285</v>
      </c>
      <c r="T2074" t="s">
        <v>3288</v>
      </c>
      <c r="U2074" t="s">
        <v>3291</v>
      </c>
      <c r="V2074" t="s">
        <v>3292</v>
      </c>
      <c r="W2074" t="s">
        <v>3296</v>
      </c>
      <c r="X2074" t="s">
        <v>3301</v>
      </c>
      <c r="Y2074" t="s">
        <v>3307</v>
      </c>
      <c r="Z2074" t="s">
        <v>3311</v>
      </c>
      <c r="AA2074" t="s">
        <v>3314</v>
      </c>
    </row>
    <row r="2075" spans="1:27" x14ac:dyDescent="0.25">
      <c r="A2075" s="1">
        <v>45552</v>
      </c>
      <c r="B2075" t="s">
        <v>54</v>
      </c>
      <c r="C2075" t="s">
        <v>122</v>
      </c>
      <c r="D2075" t="s">
        <v>3322</v>
      </c>
      <c r="E2075" s="2">
        <f t="shared" si="224"/>
        <v>3800</v>
      </c>
      <c r="F2075">
        <v>2</v>
      </c>
      <c r="G2075" s="2">
        <f t="shared" si="225"/>
        <v>7600</v>
      </c>
      <c r="H2075" t="s">
        <v>137</v>
      </c>
      <c r="I2075" t="s">
        <v>140</v>
      </c>
      <c r="J2075" t="s">
        <v>2215</v>
      </c>
      <c r="K2075" t="s">
        <v>3281</v>
      </c>
      <c r="L2075">
        <v>2</v>
      </c>
      <c r="M2075">
        <v>0</v>
      </c>
      <c r="N2075" s="2">
        <f t="shared" si="226"/>
        <v>7600</v>
      </c>
      <c r="O2075" s="2">
        <f t="shared" si="230"/>
        <v>3500</v>
      </c>
      <c r="P2075" s="2">
        <f t="shared" si="227"/>
        <v>7000</v>
      </c>
      <c r="Q2075" s="2">
        <f t="shared" si="228"/>
        <v>600</v>
      </c>
      <c r="R2075" s="3">
        <f t="shared" si="229"/>
        <v>7.8947368421052627E-2</v>
      </c>
      <c r="S2075" t="s">
        <v>3284</v>
      </c>
      <c r="T2075" t="s">
        <v>3289</v>
      </c>
      <c r="U2075" t="s">
        <v>3291</v>
      </c>
      <c r="V2075" t="s">
        <v>3293</v>
      </c>
      <c r="W2075" t="s">
        <v>3296</v>
      </c>
      <c r="X2075" t="s">
        <v>3301</v>
      </c>
      <c r="Y2075" t="s">
        <v>3308</v>
      </c>
      <c r="Z2075" t="s">
        <v>3311</v>
      </c>
      <c r="AA2075" t="s">
        <v>3314</v>
      </c>
    </row>
    <row r="2076" spans="1:27" x14ac:dyDescent="0.25">
      <c r="A2076" s="1">
        <v>45553</v>
      </c>
      <c r="B2076" t="s">
        <v>49</v>
      </c>
      <c r="C2076" t="s">
        <v>129</v>
      </c>
      <c r="D2076" t="s">
        <v>3318</v>
      </c>
      <c r="E2076" s="2">
        <f t="shared" si="224"/>
        <v>4800</v>
      </c>
      <c r="F2076">
        <v>5</v>
      </c>
      <c r="G2076" s="2">
        <f t="shared" si="225"/>
        <v>24000</v>
      </c>
      <c r="H2076" t="s">
        <v>137</v>
      </c>
      <c r="I2076" t="s">
        <v>141</v>
      </c>
      <c r="J2076" t="s">
        <v>2216</v>
      </c>
      <c r="K2076" t="s">
        <v>3281</v>
      </c>
      <c r="L2076">
        <v>5</v>
      </c>
      <c r="M2076">
        <v>50</v>
      </c>
      <c r="N2076" s="2">
        <f t="shared" si="226"/>
        <v>23950</v>
      </c>
      <c r="O2076" s="2">
        <f t="shared" si="230"/>
        <v>1800</v>
      </c>
      <c r="P2076" s="2">
        <f t="shared" si="227"/>
        <v>9000</v>
      </c>
      <c r="Q2076" s="2">
        <f t="shared" si="228"/>
        <v>14950</v>
      </c>
      <c r="R2076" s="3">
        <f t="shared" si="229"/>
        <v>0.62421711899791232</v>
      </c>
      <c r="S2076" t="s">
        <v>3286</v>
      </c>
      <c r="T2076" t="s">
        <v>3289</v>
      </c>
      <c r="U2076" t="s">
        <v>3291</v>
      </c>
      <c r="V2076" t="s">
        <v>3292</v>
      </c>
      <c r="W2076" t="s">
        <v>3296</v>
      </c>
      <c r="X2076" t="s">
        <v>3302</v>
      </c>
      <c r="Y2076" t="s">
        <v>3308</v>
      </c>
      <c r="Z2076" t="s">
        <v>3310</v>
      </c>
      <c r="AA2076" t="s">
        <v>3313</v>
      </c>
    </row>
    <row r="2077" spans="1:27" x14ac:dyDescent="0.25">
      <c r="A2077" s="1">
        <v>45553</v>
      </c>
      <c r="B2077" t="s">
        <v>62</v>
      </c>
      <c r="C2077" t="s">
        <v>124</v>
      </c>
      <c r="D2077" t="s">
        <v>3320</v>
      </c>
      <c r="E2077" s="2">
        <f t="shared" si="224"/>
        <v>2800</v>
      </c>
      <c r="F2077">
        <v>3</v>
      </c>
      <c r="G2077" s="2">
        <f t="shared" si="225"/>
        <v>8400</v>
      </c>
      <c r="H2077" t="s">
        <v>138</v>
      </c>
      <c r="I2077" t="s">
        <v>141</v>
      </c>
      <c r="J2077" t="s">
        <v>2217</v>
      </c>
      <c r="K2077" t="s">
        <v>3281</v>
      </c>
      <c r="L2077">
        <v>3</v>
      </c>
      <c r="M2077">
        <v>0</v>
      </c>
      <c r="N2077" s="2">
        <f t="shared" si="226"/>
        <v>8400</v>
      </c>
      <c r="O2077" s="2">
        <f t="shared" si="230"/>
        <v>2600</v>
      </c>
      <c r="P2077" s="2">
        <f t="shared" si="227"/>
        <v>7800</v>
      </c>
      <c r="Q2077" s="2">
        <f t="shared" si="228"/>
        <v>600</v>
      </c>
      <c r="R2077" s="3">
        <f t="shared" si="229"/>
        <v>7.1428571428571425E-2</v>
      </c>
      <c r="S2077" t="s">
        <v>3285</v>
      </c>
      <c r="T2077" t="s">
        <v>3287</v>
      </c>
      <c r="U2077" t="s">
        <v>3290</v>
      </c>
      <c r="V2077" t="s">
        <v>3294</v>
      </c>
      <c r="W2077" t="s">
        <v>3296</v>
      </c>
      <c r="X2077" t="s">
        <v>3302</v>
      </c>
      <c r="Y2077" t="s">
        <v>3309</v>
      </c>
      <c r="Z2077" t="s">
        <v>3311</v>
      </c>
      <c r="AA2077" t="s">
        <v>3313</v>
      </c>
    </row>
    <row r="2078" spans="1:27" x14ac:dyDescent="0.25">
      <c r="A2078" s="1">
        <v>45553</v>
      </c>
      <c r="B2078" t="s">
        <v>40</v>
      </c>
      <c r="C2078" t="s">
        <v>125</v>
      </c>
      <c r="D2078" t="s">
        <v>3322</v>
      </c>
      <c r="E2078" s="2">
        <f t="shared" si="224"/>
        <v>3800</v>
      </c>
      <c r="F2078">
        <v>4</v>
      </c>
      <c r="G2078" s="2">
        <f t="shared" si="225"/>
        <v>15200</v>
      </c>
      <c r="H2078" t="s">
        <v>138</v>
      </c>
      <c r="I2078" t="s">
        <v>139</v>
      </c>
      <c r="J2078" t="s">
        <v>2218</v>
      </c>
      <c r="K2078" t="s">
        <v>3281</v>
      </c>
      <c r="L2078">
        <v>4</v>
      </c>
      <c r="M2078">
        <v>0</v>
      </c>
      <c r="N2078" s="2">
        <f t="shared" si="226"/>
        <v>15200</v>
      </c>
      <c r="O2078" s="2">
        <f t="shared" si="230"/>
        <v>2600</v>
      </c>
      <c r="P2078" s="2">
        <f t="shared" si="227"/>
        <v>10400</v>
      </c>
      <c r="Q2078" s="2">
        <f t="shared" si="228"/>
        <v>4800</v>
      </c>
      <c r="R2078" s="3">
        <f t="shared" si="229"/>
        <v>0.31578947368421051</v>
      </c>
      <c r="S2078" t="s">
        <v>3285</v>
      </c>
      <c r="T2078" t="s">
        <v>3288</v>
      </c>
      <c r="U2078" t="s">
        <v>3290</v>
      </c>
      <c r="V2078" t="s">
        <v>3292</v>
      </c>
      <c r="W2078" t="s">
        <v>3296</v>
      </c>
      <c r="X2078" t="s">
        <v>3302</v>
      </c>
      <c r="Y2078" t="s">
        <v>3307</v>
      </c>
      <c r="Z2078" t="s">
        <v>3311</v>
      </c>
      <c r="AA2078" t="s">
        <v>3314</v>
      </c>
    </row>
    <row r="2079" spans="1:27" x14ac:dyDescent="0.25">
      <c r="A2079" s="1">
        <v>45553</v>
      </c>
      <c r="B2079" t="s">
        <v>112</v>
      </c>
      <c r="C2079" t="s">
        <v>131</v>
      </c>
      <c r="D2079" t="s">
        <v>3322</v>
      </c>
      <c r="E2079" s="2">
        <f t="shared" si="224"/>
        <v>3800</v>
      </c>
      <c r="F2079">
        <v>2</v>
      </c>
      <c r="G2079" s="2">
        <f t="shared" si="225"/>
        <v>7600</v>
      </c>
      <c r="H2079" t="s">
        <v>138</v>
      </c>
      <c r="I2079" t="s">
        <v>140</v>
      </c>
      <c r="J2079" t="s">
        <v>2219</v>
      </c>
      <c r="K2079" t="s">
        <v>3281</v>
      </c>
      <c r="L2079">
        <v>2</v>
      </c>
      <c r="M2079">
        <v>0</v>
      </c>
      <c r="N2079" s="2">
        <f t="shared" si="226"/>
        <v>7600</v>
      </c>
      <c r="O2079" s="2">
        <f t="shared" si="230"/>
        <v>5000</v>
      </c>
      <c r="P2079" s="2">
        <f t="shared" si="227"/>
        <v>10000</v>
      </c>
      <c r="Q2079" s="2">
        <f t="shared" si="228"/>
        <v>-2400</v>
      </c>
      <c r="R2079" s="3">
        <f t="shared" si="229"/>
        <v>-0.31578947368421051</v>
      </c>
      <c r="S2079" t="s">
        <v>3285</v>
      </c>
      <c r="T2079" t="s">
        <v>3288</v>
      </c>
      <c r="U2079" t="s">
        <v>3291</v>
      </c>
      <c r="V2079" t="s">
        <v>3294</v>
      </c>
      <c r="W2079" t="s">
        <v>3296</v>
      </c>
      <c r="X2079" t="s">
        <v>3302</v>
      </c>
      <c r="Y2079" t="s">
        <v>3307</v>
      </c>
      <c r="Z2079" t="s">
        <v>3310</v>
      </c>
      <c r="AA2079" t="s">
        <v>3315</v>
      </c>
    </row>
    <row r="2080" spans="1:27" x14ac:dyDescent="0.25">
      <c r="A2080" s="1">
        <v>45553</v>
      </c>
      <c r="B2080" t="s">
        <v>22</v>
      </c>
      <c r="C2080" t="s">
        <v>135</v>
      </c>
      <c r="D2080" t="s">
        <v>3317</v>
      </c>
      <c r="E2080" s="2">
        <f t="shared" si="224"/>
        <v>6800</v>
      </c>
      <c r="F2080">
        <v>1</v>
      </c>
      <c r="G2080" s="2">
        <f t="shared" si="225"/>
        <v>6800</v>
      </c>
      <c r="H2080" t="s">
        <v>137</v>
      </c>
      <c r="I2080" t="s">
        <v>140</v>
      </c>
      <c r="J2080" t="s">
        <v>2220</v>
      </c>
      <c r="K2080" t="s">
        <v>3281</v>
      </c>
      <c r="L2080">
        <v>1</v>
      </c>
      <c r="M2080">
        <v>0</v>
      </c>
      <c r="N2080" s="2">
        <f t="shared" si="226"/>
        <v>6800</v>
      </c>
      <c r="O2080" s="2">
        <f t="shared" si="230"/>
        <v>2600</v>
      </c>
      <c r="P2080" s="2">
        <f t="shared" si="227"/>
        <v>2600</v>
      </c>
      <c r="Q2080" s="2">
        <f t="shared" si="228"/>
        <v>4200</v>
      </c>
      <c r="R2080" s="3">
        <f t="shared" si="229"/>
        <v>0.61764705882352944</v>
      </c>
      <c r="S2080" t="s">
        <v>3285</v>
      </c>
      <c r="T2080" t="s">
        <v>3287</v>
      </c>
      <c r="U2080" t="s">
        <v>3290</v>
      </c>
      <c r="V2080" t="s">
        <v>3293</v>
      </c>
      <c r="W2080" t="s">
        <v>3296</v>
      </c>
      <c r="X2080" t="s">
        <v>3302</v>
      </c>
      <c r="Y2080" t="s">
        <v>3308</v>
      </c>
      <c r="Z2080" t="s">
        <v>3311</v>
      </c>
      <c r="AA2080" t="s">
        <v>3315</v>
      </c>
    </row>
    <row r="2081" spans="1:27" x14ac:dyDescent="0.25">
      <c r="A2081" s="1">
        <v>45553</v>
      </c>
      <c r="B2081" t="s">
        <v>84</v>
      </c>
      <c r="C2081" t="s">
        <v>134</v>
      </c>
      <c r="D2081" t="s">
        <v>3322</v>
      </c>
      <c r="E2081" s="2">
        <f t="shared" si="224"/>
        <v>3800</v>
      </c>
      <c r="F2081">
        <v>2</v>
      </c>
      <c r="G2081" s="2">
        <f t="shared" si="225"/>
        <v>7600</v>
      </c>
      <c r="H2081" t="s">
        <v>137</v>
      </c>
      <c r="I2081" t="s">
        <v>141</v>
      </c>
      <c r="J2081" t="s">
        <v>2221</v>
      </c>
      <c r="K2081" t="s">
        <v>3281</v>
      </c>
      <c r="L2081">
        <v>2</v>
      </c>
      <c r="M2081">
        <v>0</v>
      </c>
      <c r="N2081" s="2">
        <f t="shared" si="226"/>
        <v>7600</v>
      </c>
      <c r="O2081" s="2">
        <f t="shared" si="230"/>
        <v>5000</v>
      </c>
      <c r="P2081" s="2">
        <f t="shared" si="227"/>
        <v>10000</v>
      </c>
      <c r="Q2081" s="2">
        <f t="shared" si="228"/>
        <v>-2400</v>
      </c>
      <c r="R2081" s="3">
        <f t="shared" si="229"/>
        <v>-0.31578947368421051</v>
      </c>
      <c r="S2081" t="s">
        <v>3284</v>
      </c>
      <c r="T2081" t="s">
        <v>3288</v>
      </c>
      <c r="U2081" t="s">
        <v>3291</v>
      </c>
      <c r="V2081" t="s">
        <v>3292</v>
      </c>
      <c r="W2081" t="s">
        <v>3296</v>
      </c>
      <c r="X2081" t="s">
        <v>3302</v>
      </c>
      <c r="Y2081" t="s">
        <v>3307</v>
      </c>
      <c r="Z2081" t="s">
        <v>3311</v>
      </c>
      <c r="AA2081" t="s">
        <v>3315</v>
      </c>
    </row>
    <row r="2082" spans="1:27" x14ac:dyDescent="0.25">
      <c r="A2082" s="1">
        <v>45554</v>
      </c>
      <c r="B2082" t="s">
        <v>92</v>
      </c>
      <c r="C2082" t="s">
        <v>124</v>
      </c>
      <c r="D2082" t="s">
        <v>3317</v>
      </c>
      <c r="E2082" s="2">
        <f t="shared" si="224"/>
        <v>6800</v>
      </c>
      <c r="F2082">
        <v>5</v>
      </c>
      <c r="G2082" s="2">
        <f t="shared" si="225"/>
        <v>34000</v>
      </c>
      <c r="H2082" t="s">
        <v>136</v>
      </c>
      <c r="I2082" t="s">
        <v>141</v>
      </c>
      <c r="J2082" t="s">
        <v>2222</v>
      </c>
      <c r="K2082" t="s">
        <v>3281</v>
      </c>
      <c r="L2082">
        <v>5</v>
      </c>
      <c r="M2082">
        <v>0</v>
      </c>
      <c r="N2082" s="2">
        <f t="shared" si="226"/>
        <v>34000</v>
      </c>
      <c r="O2082" s="2">
        <f t="shared" si="230"/>
        <v>2600</v>
      </c>
      <c r="P2082" s="2">
        <f t="shared" si="227"/>
        <v>13000</v>
      </c>
      <c r="Q2082" s="2">
        <f t="shared" si="228"/>
        <v>21000</v>
      </c>
      <c r="R2082" s="3">
        <f t="shared" si="229"/>
        <v>0.61764705882352944</v>
      </c>
      <c r="S2082" t="s">
        <v>3286</v>
      </c>
      <c r="T2082" t="s">
        <v>3288</v>
      </c>
      <c r="U2082" t="s">
        <v>3291</v>
      </c>
      <c r="V2082" t="s">
        <v>3292</v>
      </c>
      <c r="W2082" t="s">
        <v>3296</v>
      </c>
      <c r="X2082" t="s">
        <v>3303</v>
      </c>
      <c r="Y2082" t="s">
        <v>3309</v>
      </c>
      <c r="Z2082" t="s">
        <v>3311</v>
      </c>
      <c r="AA2082" t="s">
        <v>3315</v>
      </c>
    </row>
    <row r="2083" spans="1:27" x14ac:dyDescent="0.25">
      <c r="A2083" s="1">
        <v>45554</v>
      </c>
      <c r="B2083" t="s">
        <v>22</v>
      </c>
      <c r="C2083" t="s">
        <v>125</v>
      </c>
      <c r="D2083" t="s">
        <v>3322</v>
      </c>
      <c r="E2083" s="2">
        <f t="shared" si="224"/>
        <v>3800</v>
      </c>
      <c r="F2083">
        <v>2</v>
      </c>
      <c r="G2083" s="2">
        <f t="shared" si="225"/>
        <v>7600</v>
      </c>
      <c r="H2083" t="s">
        <v>137</v>
      </c>
      <c r="I2083" t="s">
        <v>141</v>
      </c>
      <c r="J2083" t="s">
        <v>2223</v>
      </c>
      <c r="K2083" t="s">
        <v>3281</v>
      </c>
      <c r="L2083">
        <v>2</v>
      </c>
      <c r="M2083">
        <v>0</v>
      </c>
      <c r="N2083" s="2">
        <f t="shared" si="226"/>
        <v>7600</v>
      </c>
      <c r="O2083" s="2">
        <f t="shared" si="230"/>
        <v>4200</v>
      </c>
      <c r="P2083" s="2">
        <f t="shared" si="227"/>
        <v>8400</v>
      </c>
      <c r="Q2083" s="2">
        <f t="shared" si="228"/>
        <v>-800</v>
      </c>
      <c r="R2083" s="3">
        <f t="shared" si="229"/>
        <v>-0.10526315789473684</v>
      </c>
      <c r="S2083" t="s">
        <v>3286</v>
      </c>
      <c r="T2083" t="s">
        <v>3287</v>
      </c>
      <c r="U2083" t="s">
        <v>3290</v>
      </c>
      <c r="V2083" t="s">
        <v>3294</v>
      </c>
      <c r="W2083" t="s">
        <v>3296</v>
      </c>
      <c r="X2083" t="s">
        <v>3303</v>
      </c>
      <c r="Y2083" t="s">
        <v>3308</v>
      </c>
      <c r="Z2083" t="s">
        <v>3311</v>
      </c>
      <c r="AA2083" t="s">
        <v>3313</v>
      </c>
    </row>
    <row r="2084" spans="1:27" x14ac:dyDescent="0.25">
      <c r="A2084" s="1">
        <v>45554</v>
      </c>
      <c r="B2084" t="s">
        <v>80</v>
      </c>
      <c r="C2084" t="s">
        <v>125</v>
      </c>
      <c r="D2084" t="s">
        <v>3321</v>
      </c>
      <c r="E2084" s="2">
        <f t="shared" si="224"/>
        <v>5800</v>
      </c>
      <c r="F2084">
        <v>4</v>
      </c>
      <c r="G2084" s="2">
        <f t="shared" si="225"/>
        <v>23200</v>
      </c>
      <c r="H2084" t="s">
        <v>136</v>
      </c>
      <c r="I2084" t="s">
        <v>141</v>
      </c>
      <c r="J2084" t="s">
        <v>2224</v>
      </c>
      <c r="K2084" t="s">
        <v>3281</v>
      </c>
      <c r="L2084">
        <v>4</v>
      </c>
      <c r="M2084">
        <v>0</v>
      </c>
      <c r="N2084" s="2">
        <f t="shared" si="226"/>
        <v>23200</v>
      </c>
      <c r="O2084" s="2">
        <f t="shared" si="230"/>
        <v>1800</v>
      </c>
      <c r="P2084" s="2">
        <f t="shared" si="227"/>
        <v>7200</v>
      </c>
      <c r="Q2084" s="2">
        <f t="shared" si="228"/>
        <v>16000</v>
      </c>
      <c r="R2084" s="3">
        <f t="shared" si="229"/>
        <v>0.68965517241379315</v>
      </c>
      <c r="S2084" t="s">
        <v>3286</v>
      </c>
      <c r="T2084" t="s">
        <v>3289</v>
      </c>
      <c r="U2084" t="s">
        <v>3290</v>
      </c>
      <c r="V2084" t="s">
        <v>3294</v>
      </c>
      <c r="W2084" t="s">
        <v>3296</v>
      </c>
      <c r="X2084" t="s">
        <v>3303</v>
      </c>
      <c r="Y2084" t="s">
        <v>3309</v>
      </c>
      <c r="Z2084" t="s">
        <v>3311</v>
      </c>
      <c r="AA2084" t="s">
        <v>3313</v>
      </c>
    </row>
    <row r="2085" spans="1:27" x14ac:dyDescent="0.25">
      <c r="A2085" s="1">
        <v>45554</v>
      </c>
      <c r="B2085" t="s">
        <v>33</v>
      </c>
      <c r="C2085" t="s">
        <v>128</v>
      </c>
      <c r="D2085" t="s">
        <v>3320</v>
      </c>
      <c r="E2085" s="2">
        <f t="shared" si="224"/>
        <v>2800</v>
      </c>
      <c r="F2085">
        <v>5</v>
      </c>
      <c r="G2085" s="2">
        <f t="shared" si="225"/>
        <v>14000</v>
      </c>
      <c r="H2085" t="s">
        <v>137</v>
      </c>
      <c r="I2085" t="s">
        <v>139</v>
      </c>
      <c r="J2085" t="s">
        <v>2225</v>
      </c>
      <c r="K2085" t="s">
        <v>3283</v>
      </c>
      <c r="L2085">
        <v>5</v>
      </c>
      <c r="M2085">
        <v>0</v>
      </c>
      <c r="N2085" s="2">
        <f t="shared" si="226"/>
        <v>14000</v>
      </c>
      <c r="O2085" s="2">
        <f t="shared" si="230"/>
        <v>2600</v>
      </c>
      <c r="P2085" s="2">
        <f t="shared" si="227"/>
        <v>13000</v>
      </c>
      <c r="Q2085" s="2">
        <f t="shared" si="228"/>
        <v>1000</v>
      </c>
      <c r="R2085" s="3">
        <f t="shared" si="229"/>
        <v>7.1428571428571425E-2</v>
      </c>
      <c r="S2085" t="s">
        <v>3285</v>
      </c>
      <c r="T2085" t="s">
        <v>3287</v>
      </c>
      <c r="U2085" t="s">
        <v>3290</v>
      </c>
      <c r="V2085" t="s">
        <v>3292</v>
      </c>
      <c r="W2085" t="s">
        <v>3296</v>
      </c>
      <c r="X2085" t="s">
        <v>3303</v>
      </c>
      <c r="Y2085" t="s">
        <v>3309</v>
      </c>
      <c r="Z2085" t="s">
        <v>3311</v>
      </c>
      <c r="AA2085" t="s">
        <v>3315</v>
      </c>
    </row>
    <row r="2086" spans="1:27" x14ac:dyDescent="0.25">
      <c r="A2086" s="1">
        <v>45554</v>
      </c>
      <c r="B2086" t="s">
        <v>118</v>
      </c>
      <c r="C2086" t="s">
        <v>122</v>
      </c>
      <c r="D2086" t="s">
        <v>3322</v>
      </c>
      <c r="E2086" s="2">
        <f t="shared" si="224"/>
        <v>3800</v>
      </c>
      <c r="F2086">
        <v>1</v>
      </c>
      <c r="G2086" s="2">
        <f t="shared" si="225"/>
        <v>3800</v>
      </c>
      <c r="H2086" t="s">
        <v>138</v>
      </c>
      <c r="I2086" t="s">
        <v>140</v>
      </c>
      <c r="J2086" t="s">
        <v>2226</v>
      </c>
      <c r="K2086" t="s">
        <v>3281</v>
      </c>
      <c r="L2086">
        <v>1</v>
      </c>
      <c r="M2086">
        <v>0</v>
      </c>
      <c r="N2086" s="2">
        <f t="shared" si="226"/>
        <v>3800</v>
      </c>
      <c r="O2086" s="2">
        <f t="shared" si="230"/>
        <v>1800</v>
      </c>
      <c r="P2086" s="2">
        <f t="shared" si="227"/>
        <v>1800</v>
      </c>
      <c r="Q2086" s="2">
        <f t="shared" si="228"/>
        <v>2000</v>
      </c>
      <c r="R2086" s="3">
        <f t="shared" si="229"/>
        <v>0.52631578947368418</v>
      </c>
      <c r="S2086" t="s">
        <v>3284</v>
      </c>
      <c r="T2086" t="s">
        <v>3287</v>
      </c>
      <c r="U2086" t="s">
        <v>3290</v>
      </c>
      <c r="V2086" t="s">
        <v>3295</v>
      </c>
      <c r="W2086" t="s">
        <v>3296</v>
      </c>
      <c r="X2086" t="s">
        <v>3303</v>
      </c>
      <c r="Y2086" t="s">
        <v>3307</v>
      </c>
      <c r="Z2086" t="s">
        <v>3311</v>
      </c>
      <c r="AA2086" t="s">
        <v>3313</v>
      </c>
    </row>
    <row r="2087" spans="1:27" x14ac:dyDescent="0.25">
      <c r="A2087" s="1">
        <v>45554</v>
      </c>
      <c r="B2087" t="s">
        <v>115</v>
      </c>
      <c r="C2087" t="s">
        <v>126</v>
      </c>
      <c r="D2087" t="s">
        <v>3320</v>
      </c>
      <c r="E2087" s="2">
        <f t="shared" si="224"/>
        <v>2800</v>
      </c>
      <c r="F2087">
        <v>4</v>
      </c>
      <c r="G2087" s="2">
        <f t="shared" si="225"/>
        <v>11200</v>
      </c>
      <c r="H2087" t="s">
        <v>137</v>
      </c>
      <c r="I2087" t="s">
        <v>139</v>
      </c>
      <c r="J2087" t="s">
        <v>2227</v>
      </c>
      <c r="K2087" t="s">
        <v>3281</v>
      </c>
      <c r="L2087">
        <v>4</v>
      </c>
      <c r="M2087">
        <v>0</v>
      </c>
      <c r="N2087" s="2">
        <f t="shared" si="226"/>
        <v>11200</v>
      </c>
      <c r="O2087" s="2">
        <f t="shared" si="230"/>
        <v>4200</v>
      </c>
      <c r="P2087" s="2">
        <f t="shared" si="227"/>
        <v>16800</v>
      </c>
      <c r="Q2087" s="2">
        <f t="shared" si="228"/>
        <v>-5600</v>
      </c>
      <c r="R2087" s="3">
        <f t="shared" si="229"/>
        <v>-0.5</v>
      </c>
      <c r="S2087" t="s">
        <v>3286</v>
      </c>
      <c r="T2087" t="s">
        <v>3288</v>
      </c>
      <c r="U2087" t="s">
        <v>3291</v>
      </c>
      <c r="V2087" t="s">
        <v>3292</v>
      </c>
      <c r="W2087" t="s">
        <v>3296</v>
      </c>
      <c r="X2087" t="s">
        <v>3303</v>
      </c>
      <c r="Y2087" t="s">
        <v>3309</v>
      </c>
      <c r="Z2087" t="s">
        <v>3310</v>
      </c>
      <c r="AA2087" t="s">
        <v>3314</v>
      </c>
    </row>
    <row r="2088" spans="1:27" x14ac:dyDescent="0.25">
      <c r="A2088" s="1">
        <v>45554</v>
      </c>
      <c r="B2088" t="s">
        <v>66</v>
      </c>
      <c r="C2088" t="s">
        <v>135</v>
      </c>
      <c r="D2088" t="s">
        <v>3321</v>
      </c>
      <c r="E2088" s="2">
        <f t="shared" si="224"/>
        <v>5800</v>
      </c>
      <c r="F2088">
        <v>5</v>
      </c>
      <c r="G2088" s="2">
        <f t="shared" si="225"/>
        <v>29000</v>
      </c>
      <c r="H2088" t="s">
        <v>136</v>
      </c>
      <c r="I2088" t="s">
        <v>139</v>
      </c>
      <c r="J2088" t="s">
        <v>2228</v>
      </c>
      <c r="K2088" t="s">
        <v>3281</v>
      </c>
      <c r="L2088">
        <v>5</v>
      </c>
      <c r="M2088">
        <v>0</v>
      </c>
      <c r="N2088" s="2">
        <f t="shared" si="226"/>
        <v>29000</v>
      </c>
      <c r="O2088" s="2">
        <f t="shared" si="230"/>
        <v>1000</v>
      </c>
      <c r="P2088" s="2">
        <f t="shared" si="227"/>
        <v>5000</v>
      </c>
      <c r="Q2088" s="2">
        <f t="shared" si="228"/>
        <v>24000</v>
      </c>
      <c r="R2088" s="3">
        <f t="shared" si="229"/>
        <v>0.82758620689655171</v>
      </c>
      <c r="S2088" t="s">
        <v>3285</v>
      </c>
      <c r="T2088" t="s">
        <v>3288</v>
      </c>
      <c r="U2088" t="s">
        <v>3291</v>
      </c>
      <c r="V2088" t="s">
        <v>3293</v>
      </c>
      <c r="W2088" t="s">
        <v>3296</v>
      </c>
      <c r="X2088" t="s">
        <v>3303</v>
      </c>
      <c r="Y2088" t="s">
        <v>3308</v>
      </c>
      <c r="Z2088" t="s">
        <v>3311</v>
      </c>
      <c r="AA2088" t="s">
        <v>3315</v>
      </c>
    </row>
    <row r="2089" spans="1:27" x14ac:dyDescent="0.25">
      <c r="A2089" s="1">
        <v>45554</v>
      </c>
      <c r="B2089" t="s">
        <v>68</v>
      </c>
      <c r="C2089" t="s">
        <v>123</v>
      </c>
      <c r="D2089" t="s">
        <v>3328</v>
      </c>
      <c r="E2089" s="2">
        <f t="shared" si="224"/>
        <v>1500</v>
      </c>
      <c r="F2089">
        <v>5</v>
      </c>
      <c r="G2089" s="2">
        <f t="shared" si="225"/>
        <v>7500</v>
      </c>
      <c r="H2089" t="s">
        <v>136</v>
      </c>
      <c r="I2089" t="s">
        <v>141</v>
      </c>
      <c r="J2089" t="s">
        <v>2229</v>
      </c>
      <c r="K2089" t="s">
        <v>3282</v>
      </c>
      <c r="L2089">
        <v>5</v>
      </c>
      <c r="M2089">
        <v>50</v>
      </c>
      <c r="N2089" s="2">
        <f t="shared" si="226"/>
        <v>7450</v>
      </c>
      <c r="O2089" s="2">
        <f t="shared" si="230"/>
        <v>2600</v>
      </c>
      <c r="P2089" s="2">
        <f t="shared" si="227"/>
        <v>13000</v>
      </c>
      <c r="Q2089" s="2">
        <f t="shared" si="228"/>
        <v>-5550</v>
      </c>
      <c r="R2089" s="3">
        <f t="shared" si="229"/>
        <v>-0.74496644295302017</v>
      </c>
      <c r="S2089" t="s">
        <v>3284</v>
      </c>
      <c r="T2089" t="s">
        <v>3287</v>
      </c>
      <c r="U2089" t="s">
        <v>3290</v>
      </c>
      <c r="V2089" t="s">
        <v>3294</v>
      </c>
      <c r="W2089" t="s">
        <v>3296</v>
      </c>
      <c r="X2089" t="s">
        <v>3303</v>
      </c>
      <c r="Y2089" t="s">
        <v>3307</v>
      </c>
      <c r="Z2089" t="s">
        <v>3311</v>
      </c>
      <c r="AA2089" t="s">
        <v>3313</v>
      </c>
    </row>
    <row r="2090" spans="1:27" x14ac:dyDescent="0.25">
      <c r="A2090" s="1">
        <v>45554</v>
      </c>
      <c r="B2090" t="s">
        <v>38</v>
      </c>
      <c r="C2090" t="s">
        <v>124</v>
      </c>
      <c r="D2090" t="s">
        <v>3322</v>
      </c>
      <c r="E2090" s="2">
        <f t="shared" si="224"/>
        <v>3800</v>
      </c>
      <c r="F2090">
        <v>4</v>
      </c>
      <c r="G2090" s="2">
        <f t="shared" si="225"/>
        <v>15200</v>
      </c>
      <c r="H2090" t="s">
        <v>136</v>
      </c>
      <c r="I2090" t="s">
        <v>139</v>
      </c>
      <c r="J2090" t="s">
        <v>2230</v>
      </c>
      <c r="K2090" t="s">
        <v>3281</v>
      </c>
      <c r="L2090">
        <v>4</v>
      </c>
      <c r="M2090">
        <v>0</v>
      </c>
      <c r="N2090" s="2">
        <f t="shared" si="226"/>
        <v>15200</v>
      </c>
      <c r="O2090" s="2">
        <f t="shared" si="230"/>
        <v>400</v>
      </c>
      <c r="P2090" s="2">
        <f t="shared" si="227"/>
        <v>1600</v>
      </c>
      <c r="Q2090" s="2">
        <f t="shared" si="228"/>
        <v>13600</v>
      </c>
      <c r="R2090" s="3">
        <f t="shared" si="229"/>
        <v>0.89473684210526316</v>
      </c>
      <c r="S2090" t="s">
        <v>3285</v>
      </c>
      <c r="T2090" t="s">
        <v>3289</v>
      </c>
      <c r="U2090" t="s">
        <v>3291</v>
      </c>
      <c r="V2090" t="s">
        <v>3293</v>
      </c>
      <c r="W2090" t="s">
        <v>3296</v>
      </c>
      <c r="X2090" t="s">
        <v>3303</v>
      </c>
      <c r="Y2090" t="s">
        <v>3308</v>
      </c>
      <c r="Z2090" t="s">
        <v>3311</v>
      </c>
      <c r="AA2090" t="s">
        <v>3315</v>
      </c>
    </row>
    <row r="2091" spans="1:27" x14ac:dyDescent="0.25">
      <c r="A2091" s="1">
        <v>45554</v>
      </c>
      <c r="B2091" t="s">
        <v>73</v>
      </c>
      <c r="C2091" t="s">
        <v>123</v>
      </c>
      <c r="D2091" t="s">
        <v>3329</v>
      </c>
      <c r="E2091" s="2">
        <f t="shared" si="224"/>
        <v>800</v>
      </c>
      <c r="F2091">
        <v>5</v>
      </c>
      <c r="G2091" s="2">
        <f t="shared" si="225"/>
        <v>4000</v>
      </c>
      <c r="H2091" t="s">
        <v>138</v>
      </c>
      <c r="I2091" t="s">
        <v>139</v>
      </c>
      <c r="J2091" t="s">
        <v>2231</v>
      </c>
      <c r="K2091" t="s">
        <v>3282</v>
      </c>
      <c r="L2091">
        <v>5</v>
      </c>
      <c r="M2091">
        <v>0</v>
      </c>
      <c r="N2091" s="2">
        <f t="shared" si="226"/>
        <v>4000</v>
      </c>
      <c r="O2091" s="2">
        <f t="shared" si="230"/>
        <v>900</v>
      </c>
      <c r="P2091" s="2">
        <f t="shared" si="227"/>
        <v>4500</v>
      </c>
      <c r="Q2091" s="2">
        <f t="shared" si="228"/>
        <v>-500</v>
      </c>
      <c r="R2091" s="3">
        <f t="shared" si="229"/>
        <v>-0.125</v>
      </c>
      <c r="S2091" t="s">
        <v>3286</v>
      </c>
      <c r="T2091" t="s">
        <v>3288</v>
      </c>
      <c r="U2091" t="s">
        <v>3290</v>
      </c>
      <c r="V2091" t="s">
        <v>3295</v>
      </c>
      <c r="W2091" t="s">
        <v>3296</v>
      </c>
      <c r="X2091" t="s">
        <v>3303</v>
      </c>
      <c r="Y2091" t="s">
        <v>3307</v>
      </c>
      <c r="Z2091" t="s">
        <v>3311</v>
      </c>
      <c r="AA2091" t="s">
        <v>3314</v>
      </c>
    </row>
    <row r="2092" spans="1:27" x14ac:dyDescent="0.25">
      <c r="A2092" s="1">
        <v>45555</v>
      </c>
      <c r="B2092" t="s">
        <v>48</v>
      </c>
      <c r="C2092" t="s">
        <v>125</v>
      </c>
      <c r="D2092" t="s">
        <v>3319</v>
      </c>
      <c r="E2092" s="2">
        <f t="shared" si="224"/>
        <v>1300</v>
      </c>
      <c r="F2092">
        <v>3</v>
      </c>
      <c r="G2092" s="2">
        <f t="shared" si="225"/>
        <v>3900</v>
      </c>
      <c r="H2092" t="s">
        <v>138</v>
      </c>
      <c r="I2092" t="s">
        <v>140</v>
      </c>
      <c r="J2092" t="s">
        <v>2232</v>
      </c>
      <c r="K2092" t="s">
        <v>3281</v>
      </c>
      <c r="L2092">
        <v>3</v>
      </c>
      <c r="M2092">
        <v>0</v>
      </c>
      <c r="N2092" s="2">
        <f t="shared" si="226"/>
        <v>3900</v>
      </c>
      <c r="O2092" s="2">
        <f t="shared" si="230"/>
        <v>1800</v>
      </c>
      <c r="P2092" s="2">
        <f t="shared" si="227"/>
        <v>5400</v>
      </c>
      <c r="Q2092" s="2">
        <f t="shared" si="228"/>
        <v>-1500</v>
      </c>
      <c r="R2092" s="3">
        <f t="shared" si="229"/>
        <v>-0.38461538461538464</v>
      </c>
      <c r="S2092" t="s">
        <v>3284</v>
      </c>
      <c r="T2092" t="s">
        <v>3288</v>
      </c>
      <c r="U2092" t="s">
        <v>3291</v>
      </c>
      <c r="V2092" t="s">
        <v>3292</v>
      </c>
      <c r="W2092" t="s">
        <v>3296</v>
      </c>
      <c r="X2092" t="s">
        <v>3304</v>
      </c>
      <c r="Y2092" t="s">
        <v>3308</v>
      </c>
      <c r="Z2092" t="s">
        <v>3311</v>
      </c>
      <c r="AA2092" t="s">
        <v>3313</v>
      </c>
    </row>
    <row r="2093" spans="1:27" x14ac:dyDescent="0.25">
      <c r="A2093" s="1">
        <v>45555</v>
      </c>
      <c r="B2093" t="s">
        <v>100</v>
      </c>
      <c r="C2093" t="s">
        <v>126</v>
      </c>
      <c r="D2093" t="s">
        <v>3320</v>
      </c>
      <c r="E2093" s="2">
        <f t="shared" si="224"/>
        <v>2800</v>
      </c>
      <c r="F2093">
        <v>4</v>
      </c>
      <c r="G2093" s="2">
        <f t="shared" si="225"/>
        <v>11200</v>
      </c>
      <c r="H2093" t="s">
        <v>136</v>
      </c>
      <c r="I2093" t="s">
        <v>140</v>
      </c>
      <c r="J2093" t="s">
        <v>2233</v>
      </c>
      <c r="K2093" t="s">
        <v>3281</v>
      </c>
      <c r="L2093">
        <v>4</v>
      </c>
      <c r="M2093">
        <v>0</v>
      </c>
      <c r="N2093" s="2">
        <f t="shared" si="226"/>
        <v>11200</v>
      </c>
      <c r="O2093" s="2">
        <f t="shared" si="230"/>
        <v>900</v>
      </c>
      <c r="P2093" s="2">
        <f t="shared" si="227"/>
        <v>3600</v>
      </c>
      <c r="Q2093" s="2">
        <f t="shared" si="228"/>
        <v>7600</v>
      </c>
      <c r="R2093" s="3">
        <f t="shared" si="229"/>
        <v>0.6785714285714286</v>
      </c>
      <c r="S2093" t="s">
        <v>3284</v>
      </c>
      <c r="T2093" t="s">
        <v>3289</v>
      </c>
      <c r="U2093" t="s">
        <v>3291</v>
      </c>
      <c r="V2093" t="s">
        <v>3295</v>
      </c>
      <c r="W2093" t="s">
        <v>3296</v>
      </c>
      <c r="X2093" t="s">
        <v>3304</v>
      </c>
      <c r="Y2093" t="s">
        <v>3307</v>
      </c>
      <c r="Z2093" t="s">
        <v>3310</v>
      </c>
      <c r="AA2093" t="s">
        <v>3314</v>
      </c>
    </row>
    <row r="2094" spans="1:27" x14ac:dyDescent="0.25">
      <c r="A2094" s="1">
        <v>45555</v>
      </c>
      <c r="B2094" t="s">
        <v>92</v>
      </c>
      <c r="C2094" t="s">
        <v>127</v>
      </c>
      <c r="D2094" t="s">
        <v>3319</v>
      </c>
      <c r="E2094" s="2">
        <f t="shared" si="224"/>
        <v>1300</v>
      </c>
      <c r="F2094">
        <v>3</v>
      </c>
      <c r="G2094" s="2">
        <f t="shared" si="225"/>
        <v>3900</v>
      </c>
      <c r="H2094" t="s">
        <v>138</v>
      </c>
      <c r="I2094" t="s">
        <v>140</v>
      </c>
      <c r="J2094" t="s">
        <v>2234</v>
      </c>
      <c r="K2094" t="s">
        <v>3281</v>
      </c>
      <c r="L2094">
        <v>3</v>
      </c>
      <c r="M2094">
        <v>0</v>
      </c>
      <c r="N2094" s="2">
        <f t="shared" si="226"/>
        <v>3900</v>
      </c>
      <c r="O2094" s="2">
        <f t="shared" si="230"/>
        <v>4200</v>
      </c>
      <c r="P2094" s="2">
        <f t="shared" si="227"/>
        <v>12600</v>
      </c>
      <c r="Q2094" s="2">
        <f t="shared" si="228"/>
        <v>-8700</v>
      </c>
      <c r="R2094" s="3">
        <f t="shared" si="229"/>
        <v>-2.2307692307692308</v>
      </c>
      <c r="S2094" t="s">
        <v>3286</v>
      </c>
      <c r="T2094" t="s">
        <v>3289</v>
      </c>
      <c r="U2094" t="s">
        <v>3291</v>
      </c>
      <c r="V2094" t="s">
        <v>3292</v>
      </c>
      <c r="W2094" t="s">
        <v>3296</v>
      </c>
      <c r="X2094" t="s">
        <v>3304</v>
      </c>
      <c r="Y2094" t="s">
        <v>3309</v>
      </c>
      <c r="Z2094" t="s">
        <v>3310</v>
      </c>
      <c r="AA2094" t="s">
        <v>3312</v>
      </c>
    </row>
    <row r="2095" spans="1:27" x14ac:dyDescent="0.25">
      <c r="A2095" s="1">
        <v>45555</v>
      </c>
      <c r="B2095" t="s">
        <v>99</v>
      </c>
      <c r="C2095" t="s">
        <v>127</v>
      </c>
      <c r="D2095" t="s">
        <v>3321</v>
      </c>
      <c r="E2095" s="2">
        <f t="shared" si="224"/>
        <v>5800</v>
      </c>
      <c r="F2095">
        <v>1</v>
      </c>
      <c r="G2095" s="2">
        <f t="shared" si="225"/>
        <v>5800</v>
      </c>
      <c r="H2095" t="s">
        <v>136</v>
      </c>
      <c r="I2095" t="s">
        <v>140</v>
      </c>
      <c r="J2095" t="s">
        <v>2235</v>
      </c>
      <c r="K2095" t="s">
        <v>3281</v>
      </c>
      <c r="L2095">
        <v>1</v>
      </c>
      <c r="M2095">
        <v>0</v>
      </c>
      <c r="N2095" s="2">
        <f t="shared" si="226"/>
        <v>5800</v>
      </c>
      <c r="O2095" s="2">
        <f t="shared" si="230"/>
        <v>4200</v>
      </c>
      <c r="P2095" s="2">
        <f t="shared" si="227"/>
        <v>4200</v>
      </c>
      <c r="Q2095" s="2">
        <f t="shared" si="228"/>
        <v>1600</v>
      </c>
      <c r="R2095" s="3">
        <f t="shared" si="229"/>
        <v>0.27586206896551724</v>
      </c>
      <c r="S2095" t="s">
        <v>3286</v>
      </c>
      <c r="T2095" t="s">
        <v>3288</v>
      </c>
      <c r="U2095" t="s">
        <v>3291</v>
      </c>
      <c r="V2095" t="s">
        <v>3294</v>
      </c>
      <c r="W2095" t="s">
        <v>3296</v>
      </c>
      <c r="X2095" t="s">
        <v>3304</v>
      </c>
      <c r="Y2095" t="s">
        <v>3308</v>
      </c>
      <c r="Z2095" t="s">
        <v>3310</v>
      </c>
      <c r="AA2095" t="s">
        <v>3313</v>
      </c>
    </row>
    <row r="2096" spans="1:27" x14ac:dyDescent="0.25">
      <c r="A2096" s="1">
        <v>45555</v>
      </c>
      <c r="B2096" t="s">
        <v>61</v>
      </c>
      <c r="C2096" t="s">
        <v>122</v>
      </c>
      <c r="D2096" t="s">
        <v>3321</v>
      </c>
      <c r="E2096" s="2">
        <f t="shared" si="224"/>
        <v>5800</v>
      </c>
      <c r="F2096">
        <v>5</v>
      </c>
      <c r="G2096" s="2">
        <f t="shared" si="225"/>
        <v>29000</v>
      </c>
      <c r="H2096" t="s">
        <v>136</v>
      </c>
      <c r="I2096" t="s">
        <v>139</v>
      </c>
      <c r="J2096" t="s">
        <v>2236</v>
      </c>
      <c r="K2096" t="s">
        <v>3281</v>
      </c>
      <c r="L2096">
        <v>5</v>
      </c>
      <c r="M2096">
        <v>0</v>
      </c>
      <c r="N2096" s="2">
        <f t="shared" si="226"/>
        <v>29000</v>
      </c>
      <c r="O2096" s="2">
        <f t="shared" si="230"/>
        <v>3500</v>
      </c>
      <c r="P2096" s="2">
        <f t="shared" si="227"/>
        <v>17500</v>
      </c>
      <c r="Q2096" s="2">
        <f t="shared" si="228"/>
        <v>11500</v>
      </c>
      <c r="R2096" s="3">
        <f t="shared" si="229"/>
        <v>0.39655172413793105</v>
      </c>
      <c r="S2096" t="s">
        <v>3284</v>
      </c>
      <c r="T2096" t="s">
        <v>3288</v>
      </c>
      <c r="U2096" t="s">
        <v>3290</v>
      </c>
      <c r="V2096" t="s">
        <v>3292</v>
      </c>
      <c r="W2096" t="s">
        <v>3296</v>
      </c>
      <c r="X2096" t="s">
        <v>3304</v>
      </c>
      <c r="Y2096" t="s">
        <v>3307</v>
      </c>
      <c r="Z2096" t="s">
        <v>3311</v>
      </c>
      <c r="AA2096" t="s">
        <v>3314</v>
      </c>
    </row>
    <row r="2097" spans="1:27" x14ac:dyDescent="0.25">
      <c r="A2097" s="1">
        <v>45555</v>
      </c>
      <c r="B2097" t="s">
        <v>106</v>
      </c>
      <c r="C2097" t="s">
        <v>130</v>
      </c>
      <c r="D2097" t="s">
        <v>3318</v>
      </c>
      <c r="E2097" s="2">
        <f t="shared" si="224"/>
        <v>4800</v>
      </c>
      <c r="F2097">
        <v>2</v>
      </c>
      <c r="G2097" s="2">
        <f t="shared" si="225"/>
        <v>9600</v>
      </c>
      <c r="H2097" t="s">
        <v>137</v>
      </c>
      <c r="I2097" t="s">
        <v>140</v>
      </c>
      <c r="J2097" t="s">
        <v>2237</v>
      </c>
      <c r="K2097" t="s">
        <v>3281</v>
      </c>
      <c r="L2097">
        <v>2</v>
      </c>
      <c r="M2097">
        <v>0</v>
      </c>
      <c r="N2097" s="2">
        <f t="shared" si="226"/>
        <v>9600</v>
      </c>
      <c r="O2097" s="2">
        <f t="shared" si="230"/>
        <v>400</v>
      </c>
      <c r="P2097" s="2">
        <f t="shared" si="227"/>
        <v>800</v>
      </c>
      <c r="Q2097" s="2">
        <f t="shared" si="228"/>
        <v>8800</v>
      </c>
      <c r="R2097" s="3">
        <f t="shared" si="229"/>
        <v>0.91666666666666663</v>
      </c>
      <c r="S2097" t="s">
        <v>3285</v>
      </c>
      <c r="T2097" t="s">
        <v>3288</v>
      </c>
      <c r="U2097" t="s">
        <v>3291</v>
      </c>
      <c r="V2097" t="s">
        <v>3295</v>
      </c>
      <c r="W2097" t="s">
        <v>3296</v>
      </c>
      <c r="X2097" t="s">
        <v>3304</v>
      </c>
      <c r="Y2097" t="s">
        <v>3308</v>
      </c>
      <c r="Z2097" t="s">
        <v>3311</v>
      </c>
      <c r="AA2097" t="s">
        <v>3312</v>
      </c>
    </row>
    <row r="2098" spans="1:27" x14ac:dyDescent="0.25">
      <c r="A2098" s="1">
        <v>45555</v>
      </c>
      <c r="B2098" t="s">
        <v>28</v>
      </c>
      <c r="C2098" t="s">
        <v>123</v>
      </c>
      <c r="D2098" t="s">
        <v>3329</v>
      </c>
      <c r="E2098" s="2">
        <f t="shared" si="224"/>
        <v>800</v>
      </c>
      <c r="F2098">
        <v>4</v>
      </c>
      <c r="G2098" s="2">
        <f t="shared" si="225"/>
        <v>3200</v>
      </c>
      <c r="H2098" t="s">
        <v>138</v>
      </c>
      <c r="I2098" t="s">
        <v>140</v>
      </c>
      <c r="J2098" t="s">
        <v>2238</v>
      </c>
      <c r="K2098" t="s">
        <v>3282</v>
      </c>
      <c r="L2098">
        <v>4</v>
      </c>
      <c r="M2098">
        <v>0</v>
      </c>
      <c r="N2098" s="2">
        <f t="shared" si="226"/>
        <v>3200</v>
      </c>
      <c r="O2098" s="2">
        <f t="shared" si="230"/>
        <v>1800</v>
      </c>
      <c r="P2098" s="2">
        <f t="shared" si="227"/>
        <v>7200</v>
      </c>
      <c r="Q2098" s="2">
        <f t="shared" si="228"/>
        <v>-4000</v>
      </c>
      <c r="R2098" s="3">
        <f t="shared" si="229"/>
        <v>-1.25</v>
      </c>
      <c r="S2098" t="s">
        <v>3284</v>
      </c>
      <c r="T2098" t="s">
        <v>3287</v>
      </c>
      <c r="U2098" t="s">
        <v>3291</v>
      </c>
      <c r="V2098" t="s">
        <v>3293</v>
      </c>
      <c r="W2098" t="s">
        <v>3296</v>
      </c>
      <c r="X2098" t="s">
        <v>3304</v>
      </c>
      <c r="Y2098" t="s">
        <v>3309</v>
      </c>
      <c r="Z2098" t="s">
        <v>3311</v>
      </c>
      <c r="AA2098" t="s">
        <v>3314</v>
      </c>
    </row>
    <row r="2099" spans="1:27" x14ac:dyDescent="0.25">
      <c r="A2099" s="1">
        <v>45555</v>
      </c>
      <c r="B2099" t="s">
        <v>32</v>
      </c>
      <c r="C2099" t="s">
        <v>124</v>
      </c>
      <c r="D2099" t="s">
        <v>3320</v>
      </c>
      <c r="E2099" s="2">
        <f t="shared" si="224"/>
        <v>2800</v>
      </c>
      <c r="F2099">
        <v>1</v>
      </c>
      <c r="G2099" s="2">
        <f t="shared" si="225"/>
        <v>2800</v>
      </c>
      <c r="H2099" t="s">
        <v>136</v>
      </c>
      <c r="I2099" t="s">
        <v>140</v>
      </c>
      <c r="J2099" t="s">
        <v>2239</v>
      </c>
      <c r="K2099" t="s">
        <v>3281</v>
      </c>
      <c r="L2099">
        <v>1</v>
      </c>
      <c r="M2099">
        <v>0</v>
      </c>
      <c r="N2099" s="2">
        <f t="shared" si="226"/>
        <v>2800</v>
      </c>
      <c r="O2099" s="2">
        <f t="shared" si="230"/>
        <v>2600</v>
      </c>
      <c r="P2099" s="2">
        <f t="shared" si="227"/>
        <v>2600</v>
      </c>
      <c r="Q2099" s="2">
        <f t="shared" si="228"/>
        <v>200</v>
      </c>
      <c r="R2099" s="3">
        <f t="shared" si="229"/>
        <v>7.1428571428571425E-2</v>
      </c>
      <c r="S2099" t="s">
        <v>3284</v>
      </c>
      <c r="T2099" t="s">
        <v>3289</v>
      </c>
      <c r="U2099" t="s">
        <v>3290</v>
      </c>
      <c r="V2099" t="s">
        <v>3294</v>
      </c>
      <c r="W2099" t="s">
        <v>3296</v>
      </c>
      <c r="X2099" t="s">
        <v>3304</v>
      </c>
      <c r="Y2099" t="s">
        <v>3307</v>
      </c>
      <c r="Z2099" t="s">
        <v>3311</v>
      </c>
      <c r="AA2099" t="s">
        <v>3312</v>
      </c>
    </row>
    <row r="2100" spans="1:27" x14ac:dyDescent="0.25">
      <c r="A2100" s="1">
        <v>45555</v>
      </c>
      <c r="B2100" t="s">
        <v>76</v>
      </c>
      <c r="C2100" t="s">
        <v>129</v>
      </c>
      <c r="D2100" t="s">
        <v>3322</v>
      </c>
      <c r="E2100" s="2">
        <f t="shared" si="224"/>
        <v>3800</v>
      </c>
      <c r="F2100">
        <v>1</v>
      </c>
      <c r="G2100" s="2">
        <f t="shared" si="225"/>
        <v>3800</v>
      </c>
      <c r="H2100" t="s">
        <v>138</v>
      </c>
      <c r="I2100" t="s">
        <v>140</v>
      </c>
      <c r="J2100" t="s">
        <v>2240</v>
      </c>
      <c r="K2100" t="s">
        <v>3281</v>
      </c>
      <c r="L2100">
        <v>1</v>
      </c>
      <c r="M2100">
        <v>0</v>
      </c>
      <c r="N2100" s="2">
        <f t="shared" si="226"/>
        <v>3800</v>
      </c>
      <c r="O2100" s="2">
        <f t="shared" si="230"/>
        <v>2600</v>
      </c>
      <c r="P2100" s="2">
        <f t="shared" si="227"/>
        <v>2600</v>
      </c>
      <c r="Q2100" s="2">
        <f t="shared" si="228"/>
        <v>1200</v>
      </c>
      <c r="R2100" s="3">
        <f t="shared" si="229"/>
        <v>0.31578947368421051</v>
      </c>
      <c r="S2100" t="s">
        <v>3285</v>
      </c>
      <c r="T2100" t="s">
        <v>3289</v>
      </c>
      <c r="U2100" t="s">
        <v>3290</v>
      </c>
      <c r="V2100" t="s">
        <v>3292</v>
      </c>
      <c r="W2100" t="s">
        <v>3296</v>
      </c>
      <c r="X2100" t="s">
        <v>3304</v>
      </c>
      <c r="Y2100" t="s">
        <v>3309</v>
      </c>
      <c r="Z2100" t="s">
        <v>3311</v>
      </c>
      <c r="AA2100" t="s">
        <v>3315</v>
      </c>
    </row>
    <row r="2101" spans="1:27" x14ac:dyDescent="0.25">
      <c r="A2101" s="1">
        <v>45555</v>
      </c>
      <c r="B2101" t="s">
        <v>77</v>
      </c>
      <c r="C2101" t="s">
        <v>127</v>
      </c>
      <c r="D2101" t="s">
        <v>3322</v>
      </c>
      <c r="E2101" s="2">
        <f t="shared" si="224"/>
        <v>3800</v>
      </c>
      <c r="F2101">
        <v>4</v>
      </c>
      <c r="G2101" s="2">
        <f t="shared" si="225"/>
        <v>15200</v>
      </c>
      <c r="H2101" t="s">
        <v>137</v>
      </c>
      <c r="I2101" t="s">
        <v>139</v>
      </c>
      <c r="J2101" t="s">
        <v>2241</v>
      </c>
      <c r="K2101" t="s">
        <v>3281</v>
      </c>
      <c r="L2101">
        <v>4</v>
      </c>
      <c r="M2101">
        <v>0</v>
      </c>
      <c r="N2101" s="2">
        <f t="shared" si="226"/>
        <v>15200</v>
      </c>
      <c r="O2101" s="2">
        <f t="shared" si="230"/>
        <v>900</v>
      </c>
      <c r="P2101" s="2">
        <f t="shared" si="227"/>
        <v>3600</v>
      </c>
      <c r="Q2101" s="2">
        <f t="shared" si="228"/>
        <v>11600</v>
      </c>
      <c r="R2101" s="3">
        <f t="shared" si="229"/>
        <v>0.76315789473684215</v>
      </c>
      <c r="S2101" t="s">
        <v>3286</v>
      </c>
      <c r="T2101" t="s">
        <v>3287</v>
      </c>
      <c r="U2101" t="s">
        <v>3290</v>
      </c>
      <c r="V2101" t="s">
        <v>3293</v>
      </c>
      <c r="W2101" t="s">
        <v>3296</v>
      </c>
      <c r="X2101" t="s">
        <v>3304</v>
      </c>
      <c r="Y2101" t="s">
        <v>3309</v>
      </c>
      <c r="Z2101" t="s">
        <v>3310</v>
      </c>
      <c r="AA2101" t="s">
        <v>3313</v>
      </c>
    </row>
    <row r="2102" spans="1:27" x14ac:dyDescent="0.25">
      <c r="A2102" s="1">
        <v>45555</v>
      </c>
      <c r="B2102" t="s">
        <v>107</v>
      </c>
      <c r="C2102" t="s">
        <v>124</v>
      </c>
      <c r="D2102" t="s">
        <v>3319</v>
      </c>
      <c r="E2102" s="2">
        <f t="shared" si="224"/>
        <v>1300</v>
      </c>
      <c r="F2102">
        <v>4</v>
      </c>
      <c r="G2102" s="2">
        <f t="shared" si="225"/>
        <v>5200</v>
      </c>
      <c r="H2102" t="s">
        <v>136</v>
      </c>
      <c r="I2102" t="s">
        <v>141</v>
      </c>
      <c r="J2102" t="s">
        <v>2242</v>
      </c>
      <c r="K2102" t="s">
        <v>3281</v>
      </c>
      <c r="L2102">
        <v>4</v>
      </c>
      <c r="M2102">
        <v>100</v>
      </c>
      <c r="N2102" s="2">
        <f t="shared" si="226"/>
        <v>5100</v>
      </c>
      <c r="O2102" s="2">
        <f t="shared" si="230"/>
        <v>1800</v>
      </c>
      <c r="P2102" s="2">
        <f t="shared" si="227"/>
        <v>7200</v>
      </c>
      <c r="Q2102" s="2">
        <f t="shared" si="228"/>
        <v>-2100</v>
      </c>
      <c r="R2102" s="3">
        <f t="shared" si="229"/>
        <v>-0.41176470588235292</v>
      </c>
      <c r="S2102" t="s">
        <v>3284</v>
      </c>
      <c r="T2102" t="s">
        <v>3287</v>
      </c>
      <c r="U2102" t="s">
        <v>3291</v>
      </c>
      <c r="V2102" t="s">
        <v>3295</v>
      </c>
      <c r="W2102" t="s">
        <v>3296</v>
      </c>
      <c r="X2102" t="s">
        <v>3304</v>
      </c>
      <c r="Y2102" t="s">
        <v>3308</v>
      </c>
      <c r="Z2102" t="s">
        <v>3310</v>
      </c>
      <c r="AA2102" t="s">
        <v>3313</v>
      </c>
    </row>
    <row r="2103" spans="1:27" x14ac:dyDescent="0.25">
      <c r="A2103" s="1">
        <v>45555</v>
      </c>
      <c r="B2103" t="s">
        <v>109</v>
      </c>
      <c r="C2103" t="s">
        <v>122</v>
      </c>
      <c r="D2103" t="s">
        <v>3320</v>
      </c>
      <c r="E2103" s="2">
        <f t="shared" si="224"/>
        <v>2800</v>
      </c>
      <c r="F2103">
        <v>2</v>
      </c>
      <c r="G2103" s="2">
        <f t="shared" si="225"/>
        <v>5600</v>
      </c>
      <c r="H2103" t="s">
        <v>136</v>
      </c>
      <c r="I2103" t="s">
        <v>141</v>
      </c>
      <c r="J2103" t="s">
        <v>2243</v>
      </c>
      <c r="K2103" t="s">
        <v>3281</v>
      </c>
      <c r="L2103">
        <v>2</v>
      </c>
      <c r="M2103">
        <v>0</v>
      </c>
      <c r="N2103" s="2">
        <f t="shared" si="226"/>
        <v>5600</v>
      </c>
      <c r="O2103" s="2">
        <f t="shared" si="230"/>
        <v>5000</v>
      </c>
      <c r="P2103" s="2">
        <f t="shared" si="227"/>
        <v>10000</v>
      </c>
      <c r="Q2103" s="2">
        <f t="shared" si="228"/>
        <v>-4400</v>
      </c>
      <c r="R2103" s="3">
        <f t="shared" si="229"/>
        <v>-0.7857142857142857</v>
      </c>
      <c r="S2103" t="s">
        <v>3284</v>
      </c>
      <c r="T2103" t="s">
        <v>3287</v>
      </c>
      <c r="U2103" t="s">
        <v>3290</v>
      </c>
      <c r="V2103" t="s">
        <v>3293</v>
      </c>
      <c r="W2103" t="s">
        <v>3296</v>
      </c>
      <c r="X2103" t="s">
        <v>3304</v>
      </c>
      <c r="Y2103" t="s">
        <v>3309</v>
      </c>
      <c r="Z2103" t="s">
        <v>3310</v>
      </c>
      <c r="AA2103" t="s">
        <v>3313</v>
      </c>
    </row>
    <row r="2104" spans="1:27" x14ac:dyDescent="0.25">
      <c r="A2104" s="1">
        <v>45556</v>
      </c>
      <c r="B2104" t="s">
        <v>83</v>
      </c>
      <c r="C2104" t="s">
        <v>132</v>
      </c>
      <c r="D2104" t="s">
        <v>3317</v>
      </c>
      <c r="E2104" s="2">
        <f t="shared" si="224"/>
        <v>6800</v>
      </c>
      <c r="F2104">
        <v>1</v>
      </c>
      <c r="G2104" s="2">
        <f t="shared" si="225"/>
        <v>6800</v>
      </c>
      <c r="H2104" t="s">
        <v>137</v>
      </c>
      <c r="I2104" t="s">
        <v>141</v>
      </c>
      <c r="J2104" t="s">
        <v>2244</v>
      </c>
      <c r="K2104" t="s">
        <v>3281</v>
      </c>
      <c r="L2104">
        <v>1</v>
      </c>
      <c r="M2104">
        <v>0</v>
      </c>
      <c r="N2104" s="2">
        <f t="shared" si="226"/>
        <v>6800</v>
      </c>
      <c r="O2104" s="2">
        <f t="shared" si="230"/>
        <v>1800</v>
      </c>
      <c r="P2104" s="2">
        <f t="shared" si="227"/>
        <v>1800</v>
      </c>
      <c r="Q2104" s="2">
        <f t="shared" si="228"/>
        <v>5000</v>
      </c>
      <c r="R2104" s="3">
        <f t="shared" si="229"/>
        <v>0.73529411764705888</v>
      </c>
      <c r="S2104" t="s">
        <v>3285</v>
      </c>
      <c r="T2104" t="s">
        <v>3289</v>
      </c>
      <c r="U2104" t="s">
        <v>3290</v>
      </c>
      <c r="V2104" t="s">
        <v>3292</v>
      </c>
      <c r="W2104" t="s">
        <v>3296</v>
      </c>
      <c r="X2104" t="s">
        <v>3305</v>
      </c>
      <c r="Y2104" t="s">
        <v>3309</v>
      </c>
      <c r="Z2104" t="s">
        <v>3311</v>
      </c>
      <c r="AA2104" t="s">
        <v>3315</v>
      </c>
    </row>
    <row r="2105" spans="1:27" x14ac:dyDescent="0.25">
      <c r="A2105" s="1">
        <v>45556</v>
      </c>
      <c r="B2105" t="s">
        <v>25</v>
      </c>
      <c r="C2105" t="s">
        <v>134</v>
      </c>
      <c r="D2105" t="s">
        <v>3320</v>
      </c>
      <c r="E2105" s="2">
        <f t="shared" si="224"/>
        <v>2800</v>
      </c>
      <c r="F2105">
        <v>2</v>
      </c>
      <c r="G2105" s="2">
        <f t="shared" si="225"/>
        <v>5600</v>
      </c>
      <c r="H2105" t="s">
        <v>138</v>
      </c>
      <c r="I2105" t="s">
        <v>141</v>
      </c>
      <c r="J2105" t="s">
        <v>2245</v>
      </c>
      <c r="K2105" t="s">
        <v>3281</v>
      </c>
      <c r="L2105">
        <v>2</v>
      </c>
      <c r="M2105">
        <v>0</v>
      </c>
      <c r="N2105" s="2">
        <f t="shared" si="226"/>
        <v>5600</v>
      </c>
      <c r="O2105" s="2">
        <f t="shared" si="230"/>
        <v>3500</v>
      </c>
      <c r="P2105" s="2">
        <f t="shared" si="227"/>
        <v>7000</v>
      </c>
      <c r="Q2105" s="2">
        <f t="shared" si="228"/>
        <v>-1400</v>
      </c>
      <c r="R2105" s="3">
        <f t="shared" si="229"/>
        <v>-0.25</v>
      </c>
      <c r="S2105" t="s">
        <v>3284</v>
      </c>
      <c r="T2105" t="s">
        <v>3288</v>
      </c>
      <c r="U2105" t="s">
        <v>3291</v>
      </c>
      <c r="V2105" t="s">
        <v>3292</v>
      </c>
      <c r="W2105" t="s">
        <v>3296</v>
      </c>
      <c r="X2105" t="s">
        <v>3305</v>
      </c>
      <c r="Y2105" t="s">
        <v>3308</v>
      </c>
      <c r="Z2105" t="s">
        <v>3311</v>
      </c>
      <c r="AA2105" t="s">
        <v>3313</v>
      </c>
    </row>
    <row r="2106" spans="1:27" x14ac:dyDescent="0.25">
      <c r="A2106" s="1">
        <v>45556</v>
      </c>
      <c r="B2106" t="s">
        <v>45</v>
      </c>
      <c r="C2106" t="s">
        <v>122</v>
      </c>
      <c r="D2106" t="s">
        <v>3318</v>
      </c>
      <c r="E2106" s="2">
        <f t="shared" si="224"/>
        <v>4800</v>
      </c>
      <c r="F2106">
        <v>3</v>
      </c>
      <c r="G2106" s="2">
        <f t="shared" si="225"/>
        <v>14400</v>
      </c>
      <c r="H2106" t="s">
        <v>137</v>
      </c>
      <c r="I2106" t="s">
        <v>140</v>
      </c>
      <c r="J2106" t="s">
        <v>2246</v>
      </c>
      <c r="K2106" t="s">
        <v>3281</v>
      </c>
      <c r="L2106">
        <v>3</v>
      </c>
      <c r="M2106">
        <v>0</v>
      </c>
      <c r="N2106" s="2">
        <f t="shared" si="226"/>
        <v>14400</v>
      </c>
      <c r="O2106" s="2">
        <f t="shared" si="230"/>
        <v>3500</v>
      </c>
      <c r="P2106" s="2">
        <f t="shared" si="227"/>
        <v>10500</v>
      </c>
      <c r="Q2106" s="2">
        <f t="shared" si="228"/>
        <v>3900</v>
      </c>
      <c r="R2106" s="3">
        <f t="shared" si="229"/>
        <v>0.27083333333333331</v>
      </c>
      <c r="S2106" t="s">
        <v>3284</v>
      </c>
      <c r="T2106" t="s">
        <v>3289</v>
      </c>
      <c r="U2106" t="s">
        <v>3291</v>
      </c>
      <c r="V2106" t="s">
        <v>3294</v>
      </c>
      <c r="W2106" t="s">
        <v>3296</v>
      </c>
      <c r="X2106" t="s">
        <v>3305</v>
      </c>
      <c r="Y2106" t="s">
        <v>3309</v>
      </c>
      <c r="Z2106" t="s">
        <v>3310</v>
      </c>
      <c r="AA2106" t="s">
        <v>3315</v>
      </c>
    </row>
    <row r="2107" spans="1:27" x14ac:dyDescent="0.25">
      <c r="A2107" s="1">
        <v>45556</v>
      </c>
      <c r="B2107" t="s">
        <v>65</v>
      </c>
      <c r="C2107" t="s">
        <v>135</v>
      </c>
      <c r="D2107" t="s">
        <v>3318</v>
      </c>
      <c r="E2107" s="2">
        <f t="shared" si="224"/>
        <v>4800</v>
      </c>
      <c r="F2107">
        <v>2</v>
      </c>
      <c r="G2107" s="2">
        <f t="shared" si="225"/>
        <v>9600</v>
      </c>
      <c r="H2107" t="s">
        <v>136</v>
      </c>
      <c r="I2107" t="s">
        <v>140</v>
      </c>
      <c r="J2107" t="s">
        <v>2247</v>
      </c>
      <c r="K2107" t="s">
        <v>3281</v>
      </c>
      <c r="L2107">
        <v>2</v>
      </c>
      <c r="M2107">
        <v>0</v>
      </c>
      <c r="N2107" s="2">
        <f t="shared" si="226"/>
        <v>9600</v>
      </c>
      <c r="O2107" s="2">
        <f t="shared" si="230"/>
        <v>3500</v>
      </c>
      <c r="P2107" s="2">
        <f t="shared" si="227"/>
        <v>7000</v>
      </c>
      <c r="Q2107" s="2">
        <f t="shared" si="228"/>
        <v>2600</v>
      </c>
      <c r="R2107" s="3">
        <f t="shared" si="229"/>
        <v>0.27083333333333331</v>
      </c>
      <c r="S2107" t="s">
        <v>3286</v>
      </c>
      <c r="T2107" t="s">
        <v>3288</v>
      </c>
      <c r="U2107" t="s">
        <v>3290</v>
      </c>
      <c r="V2107" t="s">
        <v>3293</v>
      </c>
      <c r="W2107" t="s">
        <v>3296</v>
      </c>
      <c r="X2107" t="s">
        <v>3305</v>
      </c>
      <c r="Y2107" t="s">
        <v>3308</v>
      </c>
      <c r="Z2107" t="s">
        <v>3310</v>
      </c>
      <c r="AA2107" t="s">
        <v>3313</v>
      </c>
    </row>
    <row r="2108" spans="1:27" x14ac:dyDescent="0.25">
      <c r="A2108" s="1">
        <v>45556</v>
      </c>
      <c r="B2108" t="s">
        <v>73</v>
      </c>
      <c r="C2108" t="s">
        <v>131</v>
      </c>
      <c r="D2108" t="s">
        <v>3318</v>
      </c>
      <c r="E2108" s="2">
        <f t="shared" si="224"/>
        <v>4800</v>
      </c>
      <c r="F2108">
        <v>1</v>
      </c>
      <c r="G2108" s="2">
        <f t="shared" si="225"/>
        <v>4800</v>
      </c>
      <c r="H2108" t="s">
        <v>137</v>
      </c>
      <c r="I2108" t="s">
        <v>140</v>
      </c>
      <c r="J2108" t="s">
        <v>2248</v>
      </c>
      <c r="K2108" t="s">
        <v>3281</v>
      </c>
      <c r="L2108">
        <v>1</v>
      </c>
      <c r="M2108">
        <v>100</v>
      </c>
      <c r="N2108" s="2">
        <f t="shared" si="226"/>
        <v>4700</v>
      </c>
      <c r="O2108" s="2">
        <f t="shared" si="230"/>
        <v>1800</v>
      </c>
      <c r="P2108" s="2">
        <f t="shared" si="227"/>
        <v>1800</v>
      </c>
      <c r="Q2108" s="2">
        <f t="shared" si="228"/>
        <v>2900</v>
      </c>
      <c r="R2108" s="3">
        <f t="shared" si="229"/>
        <v>0.61702127659574468</v>
      </c>
      <c r="S2108" t="s">
        <v>3285</v>
      </c>
      <c r="T2108" t="s">
        <v>3289</v>
      </c>
      <c r="U2108" t="s">
        <v>3290</v>
      </c>
      <c r="V2108" t="s">
        <v>3293</v>
      </c>
      <c r="W2108" t="s">
        <v>3296</v>
      </c>
      <c r="X2108" t="s">
        <v>3305</v>
      </c>
      <c r="Y2108" t="s">
        <v>3309</v>
      </c>
      <c r="Z2108" t="s">
        <v>3310</v>
      </c>
      <c r="AA2108" t="s">
        <v>3312</v>
      </c>
    </row>
    <row r="2109" spans="1:27" x14ac:dyDescent="0.25">
      <c r="A2109" s="1">
        <v>45556</v>
      </c>
      <c r="B2109" t="s">
        <v>56</v>
      </c>
      <c r="C2109" t="s">
        <v>129</v>
      </c>
      <c r="D2109" t="s">
        <v>3320</v>
      </c>
      <c r="E2109" s="2">
        <f t="shared" si="224"/>
        <v>2800</v>
      </c>
      <c r="F2109">
        <v>2</v>
      </c>
      <c r="G2109" s="2">
        <f t="shared" si="225"/>
        <v>5600</v>
      </c>
      <c r="H2109" t="s">
        <v>136</v>
      </c>
      <c r="I2109" t="s">
        <v>140</v>
      </c>
      <c r="J2109" t="s">
        <v>2249</v>
      </c>
      <c r="K2109" t="s">
        <v>3281</v>
      </c>
      <c r="L2109">
        <v>2</v>
      </c>
      <c r="M2109">
        <v>0</v>
      </c>
      <c r="N2109" s="2">
        <f t="shared" si="226"/>
        <v>5600</v>
      </c>
      <c r="O2109" s="2">
        <f t="shared" si="230"/>
        <v>1000</v>
      </c>
      <c r="P2109" s="2">
        <f t="shared" si="227"/>
        <v>2000</v>
      </c>
      <c r="Q2109" s="2">
        <f t="shared" si="228"/>
        <v>3600</v>
      </c>
      <c r="R2109" s="3">
        <f t="shared" si="229"/>
        <v>0.6428571428571429</v>
      </c>
      <c r="S2109" t="s">
        <v>3284</v>
      </c>
      <c r="T2109" t="s">
        <v>3287</v>
      </c>
      <c r="U2109" t="s">
        <v>3291</v>
      </c>
      <c r="V2109" t="s">
        <v>3292</v>
      </c>
      <c r="W2109" t="s">
        <v>3296</v>
      </c>
      <c r="X2109" t="s">
        <v>3305</v>
      </c>
      <c r="Y2109" t="s">
        <v>3309</v>
      </c>
      <c r="Z2109" t="s">
        <v>3310</v>
      </c>
      <c r="AA2109" t="s">
        <v>3312</v>
      </c>
    </row>
    <row r="2110" spans="1:27" x14ac:dyDescent="0.25">
      <c r="A2110" s="1">
        <v>45556</v>
      </c>
      <c r="B2110" t="s">
        <v>23</v>
      </c>
      <c r="C2110" t="s">
        <v>123</v>
      </c>
      <c r="D2110" t="s">
        <v>3328</v>
      </c>
      <c r="E2110" s="2">
        <f t="shared" si="224"/>
        <v>1500</v>
      </c>
      <c r="F2110">
        <v>5</v>
      </c>
      <c r="G2110" s="2">
        <f t="shared" si="225"/>
        <v>7500</v>
      </c>
      <c r="H2110" t="s">
        <v>137</v>
      </c>
      <c r="I2110" t="s">
        <v>140</v>
      </c>
      <c r="J2110" t="s">
        <v>2250</v>
      </c>
      <c r="K2110" t="s">
        <v>3282</v>
      </c>
      <c r="L2110">
        <v>5</v>
      </c>
      <c r="M2110">
        <v>0</v>
      </c>
      <c r="N2110" s="2">
        <f t="shared" si="226"/>
        <v>7500</v>
      </c>
      <c r="O2110" s="2">
        <f t="shared" si="230"/>
        <v>3500</v>
      </c>
      <c r="P2110" s="2">
        <f t="shared" si="227"/>
        <v>17500</v>
      </c>
      <c r="Q2110" s="2">
        <f t="shared" si="228"/>
        <v>-10000</v>
      </c>
      <c r="R2110" s="3">
        <f t="shared" si="229"/>
        <v>-1.3333333333333333</v>
      </c>
      <c r="S2110" t="s">
        <v>3285</v>
      </c>
      <c r="T2110" t="s">
        <v>3287</v>
      </c>
      <c r="U2110" t="s">
        <v>3291</v>
      </c>
      <c r="V2110" t="s">
        <v>3294</v>
      </c>
      <c r="W2110" t="s">
        <v>3296</v>
      </c>
      <c r="X2110" t="s">
        <v>3305</v>
      </c>
      <c r="Y2110" t="s">
        <v>3307</v>
      </c>
      <c r="Z2110" t="s">
        <v>3311</v>
      </c>
      <c r="AA2110" t="s">
        <v>3312</v>
      </c>
    </row>
    <row r="2111" spans="1:27" x14ac:dyDescent="0.25">
      <c r="A2111" s="1">
        <v>45556</v>
      </c>
      <c r="B2111" t="s">
        <v>40</v>
      </c>
      <c r="C2111" t="s">
        <v>135</v>
      </c>
      <c r="D2111" t="s">
        <v>3318</v>
      </c>
      <c r="E2111" s="2">
        <f t="shared" si="224"/>
        <v>4800</v>
      </c>
      <c r="F2111">
        <v>2</v>
      </c>
      <c r="G2111" s="2">
        <f t="shared" si="225"/>
        <v>9600</v>
      </c>
      <c r="H2111" t="s">
        <v>137</v>
      </c>
      <c r="I2111" t="s">
        <v>139</v>
      </c>
      <c r="J2111" t="s">
        <v>2251</v>
      </c>
      <c r="K2111" t="s">
        <v>3281</v>
      </c>
      <c r="L2111">
        <v>2</v>
      </c>
      <c r="M2111">
        <v>0</v>
      </c>
      <c r="N2111" s="2">
        <f t="shared" si="226"/>
        <v>9600</v>
      </c>
      <c r="O2111" s="2">
        <f t="shared" si="230"/>
        <v>4200</v>
      </c>
      <c r="P2111" s="2">
        <f t="shared" si="227"/>
        <v>8400</v>
      </c>
      <c r="Q2111" s="2">
        <f t="shared" si="228"/>
        <v>1200</v>
      </c>
      <c r="R2111" s="3">
        <f t="shared" si="229"/>
        <v>0.125</v>
      </c>
      <c r="S2111" t="s">
        <v>3284</v>
      </c>
      <c r="T2111" t="s">
        <v>3288</v>
      </c>
      <c r="U2111" t="s">
        <v>3291</v>
      </c>
      <c r="V2111" t="s">
        <v>3293</v>
      </c>
      <c r="W2111" t="s">
        <v>3296</v>
      </c>
      <c r="X2111" t="s">
        <v>3305</v>
      </c>
      <c r="Y2111" t="s">
        <v>3307</v>
      </c>
      <c r="Z2111" t="s">
        <v>3310</v>
      </c>
      <c r="AA2111" t="s">
        <v>3312</v>
      </c>
    </row>
    <row r="2112" spans="1:27" x14ac:dyDescent="0.25">
      <c r="A2112" s="1">
        <v>45557</v>
      </c>
      <c r="B2112" t="s">
        <v>68</v>
      </c>
      <c r="C2112" t="s">
        <v>133</v>
      </c>
      <c r="D2112" t="s">
        <v>3321</v>
      </c>
      <c r="E2112" s="2">
        <f t="shared" si="224"/>
        <v>5800</v>
      </c>
      <c r="F2112">
        <v>3</v>
      </c>
      <c r="G2112" s="2">
        <f t="shared" si="225"/>
        <v>17400</v>
      </c>
      <c r="H2112" t="s">
        <v>136</v>
      </c>
      <c r="I2112" t="s">
        <v>140</v>
      </c>
      <c r="J2112" t="s">
        <v>2252</v>
      </c>
      <c r="K2112" t="s">
        <v>3281</v>
      </c>
      <c r="L2112">
        <v>3</v>
      </c>
      <c r="M2112">
        <v>0</v>
      </c>
      <c r="N2112" s="2">
        <f t="shared" si="226"/>
        <v>17400</v>
      </c>
      <c r="O2112" s="2">
        <f t="shared" si="230"/>
        <v>1000</v>
      </c>
      <c r="P2112" s="2">
        <f t="shared" si="227"/>
        <v>3000</v>
      </c>
      <c r="Q2112" s="2">
        <f t="shared" si="228"/>
        <v>14400</v>
      </c>
      <c r="R2112" s="3">
        <f t="shared" si="229"/>
        <v>0.82758620689655171</v>
      </c>
      <c r="S2112" t="s">
        <v>3284</v>
      </c>
      <c r="T2112" t="s">
        <v>3287</v>
      </c>
      <c r="U2112" t="s">
        <v>3290</v>
      </c>
      <c r="V2112" t="s">
        <v>3292</v>
      </c>
      <c r="W2112" t="s">
        <v>3296</v>
      </c>
      <c r="X2112" t="s">
        <v>3306</v>
      </c>
      <c r="Y2112" t="s">
        <v>3308</v>
      </c>
      <c r="Z2112" t="s">
        <v>3311</v>
      </c>
      <c r="AA2112" t="s">
        <v>3313</v>
      </c>
    </row>
    <row r="2113" spans="1:27" x14ac:dyDescent="0.25">
      <c r="A2113" s="1">
        <v>45557</v>
      </c>
      <c r="B2113" t="s">
        <v>101</v>
      </c>
      <c r="C2113" t="s">
        <v>123</v>
      </c>
      <c r="D2113" t="s">
        <v>3328</v>
      </c>
      <c r="E2113" s="2">
        <f t="shared" si="224"/>
        <v>1500</v>
      </c>
      <c r="F2113">
        <v>3</v>
      </c>
      <c r="G2113" s="2">
        <f t="shared" si="225"/>
        <v>4500</v>
      </c>
      <c r="H2113" t="s">
        <v>137</v>
      </c>
      <c r="I2113" t="s">
        <v>139</v>
      </c>
      <c r="J2113" t="s">
        <v>2253</v>
      </c>
      <c r="K2113" t="s">
        <v>3282</v>
      </c>
      <c r="L2113">
        <v>3</v>
      </c>
      <c r="M2113">
        <v>0</v>
      </c>
      <c r="N2113" s="2">
        <f t="shared" si="226"/>
        <v>4500</v>
      </c>
      <c r="O2113" s="2">
        <f t="shared" si="230"/>
        <v>1300</v>
      </c>
      <c r="P2113" s="2">
        <f t="shared" si="227"/>
        <v>3900</v>
      </c>
      <c r="Q2113" s="2">
        <f t="shared" si="228"/>
        <v>600</v>
      </c>
      <c r="R2113" s="3">
        <f t="shared" si="229"/>
        <v>0.13333333333333333</v>
      </c>
      <c r="S2113" t="s">
        <v>3285</v>
      </c>
      <c r="T2113" t="s">
        <v>3289</v>
      </c>
      <c r="U2113" t="s">
        <v>3290</v>
      </c>
      <c r="V2113" t="s">
        <v>3294</v>
      </c>
      <c r="W2113" t="s">
        <v>3296</v>
      </c>
      <c r="X2113" t="s">
        <v>3306</v>
      </c>
      <c r="Y2113" t="s">
        <v>3308</v>
      </c>
      <c r="Z2113" t="s">
        <v>3310</v>
      </c>
      <c r="AA2113" t="s">
        <v>3313</v>
      </c>
    </row>
    <row r="2114" spans="1:27" x14ac:dyDescent="0.25">
      <c r="A2114" s="1">
        <v>45557</v>
      </c>
      <c r="B2114" t="s">
        <v>83</v>
      </c>
      <c r="C2114" t="s">
        <v>123</v>
      </c>
      <c r="D2114" t="s">
        <v>3327</v>
      </c>
      <c r="E2114" s="2">
        <f t="shared" ref="E2114:E2177" si="231">IF(AND(C2114="Cinnamon Rolls", D2114="Large Pack"), 1500,
IF(AND(C2114="Cinnamon Rolls", D2114="Small Pack"), 800,
IF(AND(C2114="Cinnamon Rolls", D2114="Party Pack"), 2800,
IF(D2114="500g",1300,
IF(D2114="1000g",2800,
IF(D2114="1500g",3800,
IF(D2114="2000g",4800,
IF(D2114="2500g",5800,
IF(D2114="3000g",6800,"")))))))))</f>
        <v>2800</v>
      </c>
      <c r="F2114">
        <v>5</v>
      </c>
      <c r="G2114" s="2">
        <f t="shared" ref="G2114:G2177" si="232">F2114*E2114</f>
        <v>14000</v>
      </c>
      <c r="H2114" t="s">
        <v>138</v>
      </c>
      <c r="I2114" t="s">
        <v>140</v>
      </c>
      <c r="J2114" t="s">
        <v>2254</v>
      </c>
      <c r="K2114" t="s">
        <v>3282</v>
      </c>
      <c r="L2114">
        <v>5</v>
      </c>
      <c r="M2114">
        <v>0</v>
      </c>
      <c r="N2114" s="2">
        <f t="shared" ref="N2114:N2177" si="233">G2114-M2114</f>
        <v>14000</v>
      </c>
      <c r="O2114" s="2">
        <f t="shared" si="230"/>
        <v>900</v>
      </c>
      <c r="P2114" s="2">
        <f t="shared" ref="P2114:P2177" si="234">L2114*O2114</f>
        <v>4500</v>
      </c>
      <c r="Q2114" s="2">
        <f t="shared" ref="Q2114:Q2177" si="235">N2114-P2114</f>
        <v>9500</v>
      </c>
      <c r="R2114" s="3">
        <f t="shared" ref="R2114:R2177" si="236">Q2114/N2114*100%</f>
        <v>0.6785714285714286</v>
      </c>
      <c r="S2114" t="s">
        <v>3284</v>
      </c>
      <c r="T2114" t="s">
        <v>3288</v>
      </c>
      <c r="U2114" t="s">
        <v>3291</v>
      </c>
      <c r="V2114" t="s">
        <v>3293</v>
      </c>
      <c r="W2114" t="s">
        <v>3296</v>
      </c>
      <c r="X2114" t="s">
        <v>3306</v>
      </c>
      <c r="Y2114" t="s">
        <v>3309</v>
      </c>
      <c r="Z2114" t="s">
        <v>3310</v>
      </c>
      <c r="AA2114" t="s">
        <v>3313</v>
      </c>
    </row>
    <row r="2115" spans="1:27" x14ac:dyDescent="0.25">
      <c r="A2115" s="1">
        <v>45557</v>
      </c>
      <c r="B2115" t="s">
        <v>65</v>
      </c>
      <c r="C2115" t="s">
        <v>125</v>
      </c>
      <c r="D2115" t="s">
        <v>3319</v>
      </c>
      <c r="E2115" s="2">
        <f t="shared" si="231"/>
        <v>1300</v>
      </c>
      <c r="F2115">
        <v>4</v>
      </c>
      <c r="G2115" s="2">
        <f t="shared" si="232"/>
        <v>5200</v>
      </c>
      <c r="H2115" t="s">
        <v>138</v>
      </c>
      <c r="I2115" t="s">
        <v>140</v>
      </c>
      <c r="J2115" t="s">
        <v>2255</v>
      </c>
      <c r="K2115" t="s">
        <v>3281</v>
      </c>
      <c r="L2115">
        <v>4</v>
      </c>
      <c r="M2115">
        <v>0</v>
      </c>
      <c r="N2115" s="2">
        <f t="shared" si="233"/>
        <v>5200</v>
      </c>
      <c r="O2115" s="2">
        <f t="shared" ref="O2115:O2178" si="237">IF(AND(C2116="Cinnamon Rolls", D2116="Small Pack"), 400,
IF(AND(C2116="Cinnamon Rolls", D2116="Large Pack"), 1000,
IF(AND(C2116="Cinnamon Rolls", D2116="Party Pack"), 1300,
IF(D2116="500g", 900,
IF(D2116="1000g", 1800,
IF(D2116="1500g", 2600,
IF(D2116="2000g", 3500,
IF(D2116="2500g", 4200,
IF(D2116="3000g", 5000, "")))))))))</f>
        <v>2600</v>
      </c>
      <c r="P2115" s="2">
        <f t="shared" si="234"/>
        <v>10400</v>
      </c>
      <c r="Q2115" s="2">
        <f t="shared" si="235"/>
        <v>-5200</v>
      </c>
      <c r="R2115" s="3">
        <f t="shared" si="236"/>
        <v>-1</v>
      </c>
      <c r="S2115" t="s">
        <v>3284</v>
      </c>
      <c r="T2115" t="s">
        <v>3287</v>
      </c>
      <c r="U2115" t="s">
        <v>3291</v>
      </c>
      <c r="V2115" t="s">
        <v>3294</v>
      </c>
      <c r="W2115" t="s">
        <v>3296</v>
      </c>
      <c r="X2115" t="s">
        <v>3306</v>
      </c>
      <c r="Y2115" t="s">
        <v>3309</v>
      </c>
      <c r="Z2115" t="s">
        <v>3310</v>
      </c>
      <c r="AA2115" t="s">
        <v>3312</v>
      </c>
    </row>
    <row r="2116" spans="1:27" x14ac:dyDescent="0.25">
      <c r="A2116" s="1">
        <v>45558</v>
      </c>
      <c r="B2116" t="s">
        <v>75</v>
      </c>
      <c r="C2116" t="s">
        <v>128</v>
      </c>
      <c r="D2116" t="s">
        <v>3322</v>
      </c>
      <c r="E2116" s="2">
        <f t="shared" si="231"/>
        <v>3800</v>
      </c>
      <c r="F2116">
        <v>3</v>
      </c>
      <c r="G2116" s="2">
        <f t="shared" si="232"/>
        <v>11400</v>
      </c>
      <c r="H2116" t="s">
        <v>138</v>
      </c>
      <c r="I2116" t="s">
        <v>141</v>
      </c>
      <c r="J2116" t="s">
        <v>2256</v>
      </c>
      <c r="K2116" t="s">
        <v>3283</v>
      </c>
      <c r="L2116">
        <v>3</v>
      </c>
      <c r="M2116">
        <v>0</v>
      </c>
      <c r="N2116" s="2">
        <f t="shared" si="233"/>
        <v>11400</v>
      </c>
      <c r="O2116" s="2">
        <f t="shared" si="237"/>
        <v>4200</v>
      </c>
      <c r="P2116" s="2">
        <f t="shared" si="234"/>
        <v>12600</v>
      </c>
      <c r="Q2116" s="2">
        <f t="shared" si="235"/>
        <v>-1200</v>
      </c>
      <c r="R2116" s="3">
        <f t="shared" si="236"/>
        <v>-0.10526315789473684</v>
      </c>
      <c r="S2116" t="s">
        <v>3286</v>
      </c>
      <c r="T2116" t="s">
        <v>3287</v>
      </c>
      <c r="U2116" t="s">
        <v>3290</v>
      </c>
      <c r="V2116" t="s">
        <v>3295</v>
      </c>
      <c r="W2116" t="s">
        <v>3296</v>
      </c>
      <c r="X2116" t="s">
        <v>3300</v>
      </c>
      <c r="Y2116" t="s">
        <v>3307</v>
      </c>
      <c r="Z2116" t="s">
        <v>3310</v>
      </c>
      <c r="AA2116" t="s">
        <v>3313</v>
      </c>
    </row>
    <row r="2117" spans="1:27" x14ac:dyDescent="0.25">
      <c r="A2117" s="1">
        <v>45558</v>
      </c>
      <c r="B2117" t="s">
        <v>47</v>
      </c>
      <c r="C2117" t="s">
        <v>124</v>
      </c>
      <c r="D2117" t="s">
        <v>3321</v>
      </c>
      <c r="E2117" s="2">
        <f t="shared" si="231"/>
        <v>5800</v>
      </c>
      <c r="F2117">
        <v>5</v>
      </c>
      <c r="G2117" s="2">
        <f t="shared" si="232"/>
        <v>29000</v>
      </c>
      <c r="H2117" t="s">
        <v>138</v>
      </c>
      <c r="I2117" t="s">
        <v>141</v>
      </c>
      <c r="J2117" t="s">
        <v>2257</v>
      </c>
      <c r="K2117" t="s">
        <v>3281</v>
      </c>
      <c r="L2117">
        <v>5</v>
      </c>
      <c r="M2117">
        <v>0</v>
      </c>
      <c r="N2117" s="2">
        <f t="shared" si="233"/>
        <v>29000</v>
      </c>
      <c r="O2117" s="2">
        <f t="shared" si="237"/>
        <v>1800</v>
      </c>
      <c r="P2117" s="2">
        <f t="shared" si="234"/>
        <v>9000</v>
      </c>
      <c r="Q2117" s="2">
        <f t="shared" si="235"/>
        <v>20000</v>
      </c>
      <c r="R2117" s="3">
        <f t="shared" si="236"/>
        <v>0.68965517241379315</v>
      </c>
      <c r="S2117" t="s">
        <v>3285</v>
      </c>
      <c r="T2117" t="s">
        <v>3289</v>
      </c>
      <c r="U2117" t="s">
        <v>3290</v>
      </c>
      <c r="V2117" t="s">
        <v>3293</v>
      </c>
      <c r="W2117" t="s">
        <v>3296</v>
      </c>
      <c r="X2117" t="s">
        <v>3300</v>
      </c>
      <c r="Y2117" t="s">
        <v>3308</v>
      </c>
      <c r="Z2117" t="s">
        <v>3311</v>
      </c>
      <c r="AA2117" t="s">
        <v>3315</v>
      </c>
    </row>
    <row r="2118" spans="1:27" x14ac:dyDescent="0.25">
      <c r="A2118" s="1">
        <v>45558</v>
      </c>
      <c r="B2118" t="s">
        <v>50</v>
      </c>
      <c r="C2118" t="s">
        <v>125</v>
      </c>
      <c r="D2118" t="s">
        <v>3320</v>
      </c>
      <c r="E2118" s="2">
        <f t="shared" si="231"/>
        <v>2800</v>
      </c>
      <c r="F2118">
        <v>1</v>
      </c>
      <c r="G2118" s="2">
        <f t="shared" si="232"/>
        <v>2800</v>
      </c>
      <c r="H2118" t="s">
        <v>136</v>
      </c>
      <c r="I2118" t="s">
        <v>139</v>
      </c>
      <c r="J2118" t="s">
        <v>2258</v>
      </c>
      <c r="K2118" t="s">
        <v>3281</v>
      </c>
      <c r="L2118">
        <v>1</v>
      </c>
      <c r="M2118">
        <v>0</v>
      </c>
      <c r="N2118" s="2">
        <f t="shared" si="233"/>
        <v>2800</v>
      </c>
      <c r="O2118" s="2">
        <f t="shared" si="237"/>
        <v>3500</v>
      </c>
      <c r="P2118" s="2">
        <f t="shared" si="234"/>
        <v>3500</v>
      </c>
      <c r="Q2118" s="2">
        <f t="shared" si="235"/>
        <v>-700</v>
      </c>
      <c r="R2118" s="3">
        <f t="shared" si="236"/>
        <v>-0.25</v>
      </c>
      <c r="S2118" t="s">
        <v>3286</v>
      </c>
      <c r="T2118" t="s">
        <v>3287</v>
      </c>
      <c r="U2118" t="s">
        <v>3290</v>
      </c>
      <c r="V2118" t="s">
        <v>3292</v>
      </c>
      <c r="W2118" t="s">
        <v>3296</v>
      </c>
      <c r="X2118" t="s">
        <v>3300</v>
      </c>
      <c r="Y2118" t="s">
        <v>3308</v>
      </c>
      <c r="Z2118" t="s">
        <v>3311</v>
      </c>
      <c r="AA2118" t="s">
        <v>3314</v>
      </c>
    </row>
    <row r="2119" spans="1:27" x14ac:dyDescent="0.25">
      <c r="A2119" s="1">
        <v>45559</v>
      </c>
      <c r="B2119" t="s">
        <v>89</v>
      </c>
      <c r="C2119" t="s">
        <v>131</v>
      </c>
      <c r="D2119" t="s">
        <v>3318</v>
      </c>
      <c r="E2119" s="2">
        <f t="shared" si="231"/>
        <v>4800</v>
      </c>
      <c r="F2119">
        <v>5</v>
      </c>
      <c r="G2119" s="2">
        <f t="shared" si="232"/>
        <v>24000</v>
      </c>
      <c r="H2119" t="s">
        <v>138</v>
      </c>
      <c r="I2119" t="s">
        <v>139</v>
      </c>
      <c r="J2119" t="s">
        <v>2259</v>
      </c>
      <c r="K2119" t="s">
        <v>3281</v>
      </c>
      <c r="L2119">
        <v>5</v>
      </c>
      <c r="M2119">
        <v>0</v>
      </c>
      <c r="N2119" s="2">
        <f t="shared" si="233"/>
        <v>24000</v>
      </c>
      <c r="O2119" s="2">
        <f t="shared" si="237"/>
        <v>2600</v>
      </c>
      <c r="P2119" s="2">
        <f t="shared" si="234"/>
        <v>13000</v>
      </c>
      <c r="Q2119" s="2">
        <f t="shared" si="235"/>
        <v>11000</v>
      </c>
      <c r="R2119" s="3">
        <f t="shared" si="236"/>
        <v>0.45833333333333331</v>
      </c>
      <c r="S2119" t="s">
        <v>3284</v>
      </c>
      <c r="T2119" t="s">
        <v>3288</v>
      </c>
      <c r="U2119" t="s">
        <v>3291</v>
      </c>
      <c r="V2119" t="s">
        <v>3292</v>
      </c>
      <c r="W2119" t="s">
        <v>3296</v>
      </c>
      <c r="X2119" t="s">
        <v>3301</v>
      </c>
      <c r="Y2119" t="s">
        <v>3308</v>
      </c>
      <c r="Z2119" t="s">
        <v>3311</v>
      </c>
      <c r="AA2119" t="s">
        <v>3313</v>
      </c>
    </row>
    <row r="2120" spans="1:27" x14ac:dyDescent="0.25">
      <c r="A2120" s="1">
        <v>45559</v>
      </c>
      <c r="B2120" t="s">
        <v>91</v>
      </c>
      <c r="C2120" t="s">
        <v>131</v>
      </c>
      <c r="D2120" t="s">
        <v>3322</v>
      </c>
      <c r="E2120" s="2">
        <f t="shared" si="231"/>
        <v>3800</v>
      </c>
      <c r="F2120">
        <v>2</v>
      </c>
      <c r="G2120" s="2">
        <f t="shared" si="232"/>
        <v>7600</v>
      </c>
      <c r="H2120" t="s">
        <v>136</v>
      </c>
      <c r="I2120" t="s">
        <v>140</v>
      </c>
      <c r="J2120" t="s">
        <v>2260</v>
      </c>
      <c r="K2120" t="s">
        <v>3281</v>
      </c>
      <c r="L2120">
        <v>2</v>
      </c>
      <c r="M2120">
        <v>0</v>
      </c>
      <c r="N2120" s="2">
        <f t="shared" si="233"/>
        <v>7600</v>
      </c>
      <c r="O2120" s="2">
        <f t="shared" si="237"/>
        <v>2600</v>
      </c>
      <c r="P2120" s="2">
        <f t="shared" si="234"/>
        <v>5200</v>
      </c>
      <c r="Q2120" s="2">
        <f t="shared" si="235"/>
        <v>2400</v>
      </c>
      <c r="R2120" s="3">
        <f t="shared" si="236"/>
        <v>0.31578947368421051</v>
      </c>
      <c r="S2120" t="s">
        <v>3285</v>
      </c>
      <c r="T2120" t="s">
        <v>3288</v>
      </c>
      <c r="U2120" t="s">
        <v>3290</v>
      </c>
      <c r="V2120" t="s">
        <v>3293</v>
      </c>
      <c r="W2120" t="s">
        <v>3296</v>
      </c>
      <c r="X2120" t="s">
        <v>3301</v>
      </c>
      <c r="Y2120" t="s">
        <v>3309</v>
      </c>
      <c r="Z2120" t="s">
        <v>3310</v>
      </c>
      <c r="AA2120" t="s">
        <v>3312</v>
      </c>
    </row>
    <row r="2121" spans="1:27" x14ac:dyDescent="0.25">
      <c r="A2121" s="1">
        <v>45559</v>
      </c>
      <c r="B2121" t="s">
        <v>85</v>
      </c>
      <c r="C2121" t="s">
        <v>134</v>
      </c>
      <c r="D2121" t="s">
        <v>3322</v>
      </c>
      <c r="E2121" s="2">
        <f t="shared" si="231"/>
        <v>3800</v>
      </c>
      <c r="F2121">
        <v>1</v>
      </c>
      <c r="G2121" s="2">
        <f t="shared" si="232"/>
        <v>3800</v>
      </c>
      <c r="H2121" t="s">
        <v>136</v>
      </c>
      <c r="I2121" t="s">
        <v>140</v>
      </c>
      <c r="J2121" t="s">
        <v>2261</v>
      </c>
      <c r="K2121" t="s">
        <v>3281</v>
      </c>
      <c r="L2121">
        <v>1</v>
      </c>
      <c r="M2121">
        <v>0</v>
      </c>
      <c r="N2121" s="2">
        <f t="shared" si="233"/>
        <v>3800</v>
      </c>
      <c r="O2121" s="2">
        <f t="shared" si="237"/>
        <v>900</v>
      </c>
      <c r="P2121" s="2">
        <f t="shared" si="234"/>
        <v>900</v>
      </c>
      <c r="Q2121" s="2">
        <f t="shared" si="235"/>
        <v>2900</v>
      </c>
      <c r="R2121" s="3">
        <f t="shared" si="236"/>
        <v>0.76315789473684215</v>
      </c>
      <c r="S2121" t="s">
        <v>3286</v>
      </c>
      <c r="T2121" t="s">
        <v>3289</v>
      </c>
      <c r="U2121" t="s">
        <v>3290</v>
      </c>
      <c r="V2121" t="s">
        <v>3295</v>
      </c>
      <c r="W2121" t="s">
        <v>3296</v>
      </c>
      <c r="X2121" t="s">
        <v>3301</v>
      </c>
      <c r="Y2121" t="s">
        <v>3307</v>
      </c>
      <c r="Z2121" t="s">
        <v>3311</v>
      </c>
      <c r="AA2121" t="s">
        <v>3313</v>
      </c>
    </row>
    <row r="2122" spans="1:27" x14ac:dyDescent="0.25">
      <c r="A2122" s="1">
        <v>45559</v>
      </c>
      <c r="B2122" t="s">
        <v>22</v>
      </c>
      <c r="C2122" t="s">
        <v>131</v>
      </c>
      <c r="D2122" t="s">
        <v>3319</v>
      </c>
      <c r="E2122" s="2">
        <f t="shared" si="231"/>
        <v>1300</v>
      </c>
      <c r="F2122">
        <v>1</v>
      </c>
      <c r="G2122" s="2">
        <f t="shared" si="232"/>
        <v>1300</v>
      </c>
      <c r="H2122" t="s">
        <v>136</v>
      </c>
      <c r="I2122" t="s">
        <v>139</v>
      </c>
      <c r="J2122" t="s">
        <v>2262</v>
      </c>
      <c r="K2122" t="s">
        <v>3281</v>
      </c>
      <c r="L2122">
        <v>1</v>
      </c>
      <c r="M2122">
        <v>0</v>
      </c>
      <c r="N2122" s="2">
        <f t="shared" si="233"/>
        <v>1300</v>
      </c>
      <c r="O2122" s="2">
        <f t="shared" si="237"/>
        <v>900</v>
      </c>
      <c r="P2122" s="2">
        <f t="shared" si="234"/>
        <v>900</v>
      </c>
      <c r="Q2122" s="2">
        <f t="shared" si="235"/>
        <v>400</v>
      </c>
      <c r="R2122" s="3">
        <f t="shared" si="236"/>
        <v>0.30769230769230771</v>
      </c>
      <c r="S2122" t="s">
        <v>3284</v>
      </c>
      <c r="T2122" t="s">
        <v>3289</v>
      </c>
      <c r="U2122" t="s">
        <v>3290</v>
      </c>
      <c r="V2122" t="s">
        <v>3295</v>
      </c>
      <c r="W2122" t="s">
        <v>3296</v>
      </c>
      <c r="X2122" t="s">
        <v>3301</v>
      </c>
      <c r="Y2122" t="s">
        <v>3308</v>
      </c>
      <c r="Z2122" t="s">
        <v>3311</v>
      </c>
      <c r="AA2122" t="s">
        <v>3314</v>
      </c>
    </row>
    <row r="2123" spans="1:27" x14ac:dyDescent="0.25">
      <c r="A2123" s="1">
        <v>45559</v>
      </c>
      <c r="B2123" t="s">
        <v>40</v>
      </c>
      <c r="C2123" t="s">
        <v>127</v>
      </c>
      <c r="D2123" t="s">
        <v>3319</v>
      </c>
      <c r="E2123" s="2">
        <f t="shared" si="231"/>
        <v>1300</v>
      </c>
      <c r="F2123">
        <v>3</v>
      </c>
      <c r="G2123" s="2">
        <f t="shared" si="232"/>
        <v>3900</v>
      </c>
      <c r="H2123" t="s">
        <v>137</v>
      </c>
      <c r="I2123" t="s">
        <v>140</v>
      </c>
      <c r="J2123" t="s">
        <v>2263</v>
      </c>
      <c r="K2123" t="s">
        <v>3281</v>
      </c>
      <c r="L2123">
        <v>3</v>
      </c>
      <c r="M2123">
        <v>0</v>
      </c>
      <c r="N2123" s="2">
        <f t="shared" si="233"/>
        <v>3900</v>
      </c>
      <c r="O2123" s="2">
        <f t="shared" si="237"/>
        <v>2600</v>
      </c>
      <c r="P2123" s="2">
        <f t="shared" si="234"/>
        <v>7800</v>
      </c>
      <c r="Q2123" s="2">
        <f t="shared" si="235"/>
        <v>-3900</v>
      </c>
      <c r="R2123" s="3">
        <f t="shared" si="236"/>
        <v>-1</v>
      </c>
      <c r="S2123" t="s">
        <v>3286</v>
      </c>
      <c r="T2123" t="s">
        <v>3288</v>
      </c>
      <c r="U2123" t="s">
        <v>3291</v>
      </c>
      <c r="V2123" t="s">
        <v>3293</v>
      </c>
      <c r="W2123" t="s">
        <v>3296</v>
      </c>
      <c r="X2123" t="s">
        <v>3301</v>
      </c>
      <c r="Y2123" t="s">
        <v>3308</v>
      </c>
      <c r="Z2123" t="s">
        <v>3310</v>
      </c>
      <c r="AA2123" t="s">
        <v>3314</v>
      </c>
    </row>
    <row r="2124" spans="1:27" x14ac:dyDescent="0.25">
      <c r="A2124" s="1">
        <v>45559</v>
      </c>
      <c r="B2124" t="s">
        <v>118</v>
      </c>
      <c r="C2124" t="s">
        <v>124</v>
      </c>
      <c r="D2124" t="s">
        <v>3322</v>
      </c>
      <c r="E2124" s="2">
        <f t="shared" si="231"/>
        <v>3800</v>
      </c>
      <c r="F2124">
        <v>1</v>
      </c>
      <c r="G2124" s="2">
        <f t="shared" si="232"/>
        <v>3800</v>
      </c>
      <c r="H2124" t="s">
        <v>138</v>
      </c>
      <c r="I2124" t="s">
        <v>139</v>
      </c>
      <c r="J2124" t="s">
        <v>2264</v>
      </c>
      <c r="K2124" t="s">
        <v>3281</v>
      </c>
      <c r="L2124">
        <v>1</v>
      </c>
      <c r="M2124">
        <v>0</v>
      </c>
      <c r="N2124" s="2">
        <f t="shared" si="233"/>
        <v>3800</v>
      </c>
      <c r="O2124" s="2">
        <f t="shared" si="237"/>
        <v>4200</v>
      </c>
      <c r="P2124" s="2">
        <f t="shared" si="234"/>
        <v>4200</v>
      </c>
      <c r="Q2124" s="2">
        <f t="shared" si="235"/>
        <v>-400</v>
      </c>
      <c r="R2124" s="3">
        <f t="shared" si="236"/>
        <v>-0.10526315789473684</v>
      </c>
      <c r="S2124" t="s">
        <v>3285</v>
      </c>
      <c r="T2124" t="s">
        <v>3289</v>
      </c>
      <c r="U2124" t="s">
        <v>3290</v>
      </c>
      <c r="V2124" t="s">
        <v>3295</v>
      </c>
      <c r="W2124" t="s">
        <v>3296</v>
      </c>
      <c r="X2124" t="s">
        <v>3301</v>
      </c>
      <c r="Y2124" t="s">
        <v>3307</v>
      </c>
      <c r="Z2124" t="s">
        <v>3310</v>
      </c>
      <c r="AA2124" t="s">
        <v>3312</v>
      </c>
    </row>
    <row r="2125" spans="1:27" x14ac:dyDescent="0.25">
      <c r="A2125" s="1">
        <v>45559</v>
      </c>
      <c r="B2125" t="s">
        <v>72</v>
      </c>
      <c r="C2125" t="s">
        <v>135</v>
      </c>
      <c r="D2125" t="s">
        <v>3321</v>
      </c>
      <c r="E2125" s="2">
        <f t="shared" si="231"/>
        <v>5800</v>
      </c>
      <c r="F2125">
        <v>3</v>
      </c>
      <c r="G2125" s="2">
        <f t="shared" si="232"/>
        <v>17400</v>
      </c>
      <c r="H2125" t="s">
        <v>136</v>
      </c>
      <c r="I2125" t="s">
        <v>139</v>
      </c>
      <c r="J2125" t="s">
        <v>2265</v>
      </c>
      <c r="K2125" t="s">
        <v>3281</v>
      </c>
      <c r="L2125">
        <v>3</v>
      </c>
      <c r="M2125">
        <v>0</v>
      </c>
      <c r="N2125" s="2">
        <f t="shared" si="233"/>
        <v>17400</v>
      </c>
      <c r="O2125" s="2">
        <f t="shared" si="237"/>
        <v>5000</v>
      </c>
      <c r="P2125" s="2">
        <f t="shared" si="234"/>
        <v>15000</v>
      </c>
      <c r="Q2125" s="2">
        <f t="shared" si="235"/>
        <v>2400</v>
      </c>
      <c r="R2125" s="3">
        <f t="shared" si="236"/>
        <v>0.13793103448275862</v>
      </c>
      <c r="S2125" t="s">
        <v>3286</v>
      </c>
      <c r="T2125" t="s">
        <v>3287</v>
      </c>
      <c r="U2125" t="s">
        <v>3291</v>
      </c>
      <c r="V2125" t="s">
        <v>3294</v>
      </c>
      <c r="W2125" t="s">
        <v>3296</v>
      </c>
      <c r="X2125" t="s">
        <v>3301</v>
      </c>
      <c r="Y2125" t="s">
        <v>3308</v>
      </c>
      <c r="Z2125" t="s">
        <v>3310</v>
      </c>
      <c r="AA2125" t="s">
        <v>3314</v>
      </c>
    </row>
    <row r="2126" spans="1:27" x14ac:dyDescent="0.25">
      <c r="A2126" s="1">
        <v>45560</v>
      </c>
      <c r="B2126" t="s">
        <v>94</v>
      </c>
      <c r="C2126" t="s">
        <v>132</v>
      </c>
      <c r="D2126" t="s">
        <v>3317</v>
      </c>
      <c r="E2126" s="2">
        <f t="shared" si="231"/>
        <v>6800</v>
      </c>
      <c r="F2126">
        <v>3</v>
      </c>
      <c r="G2126" s="2">
        <f t="shared" si="232"/>
        <v>20400</v>
      </c>
      <c r="H2126" t="s">
        <v>138</v>
      </c>
      <c r="I2126" t="s">
        <v>140</v>
      </c>
      <c r="J2126" t="s">
        <v>2266</v>
      </c>
      <c r="K2126" t="s">
        <v>3281</v>
      </c>
      <c r="L2126">
        <v>3</v>
      </c>
      <c r="M2126">
        <v>0</v>
      </c>
      <c r="N2126" s="2">
        <f t="shared" si="233"/>
        <v>20400</v>
      </c>
      <c r="O2126" s="2">
        <f t="shared" si="237"/>
        <v>4200</v>
      </c>
      <c r="P2126" s="2">
        <f t="shared" si="234"/>
        <v>12600</v>
      </c>
      <c r="Q2126" s="2">
        <f t="shared" si="235"/>
        <v>7800</v>
      </c>
      <c r="R2126" s="3">
        <f t="shared" si="236"/>
        <v>0.38235294117647056</v>
      </c>
      <c r="S2126" t="s">
        <v>3284</v>
      </c>
      <c r="T2126" t="s">
        <v>3289</v>
      </c>
      <c r="U2126" t="s">
        <v>3290</v>
      </c>
      <c r="V2126" t="s">
        <v>3294</v>
      </c>
      <c r="W2126" t="s">
        <v>3296</v>
      </c>
      <c r="X2126" t="s">
        <v>3302</v>
      </c>
      <c r="Y2126" t="s">
        <v>3307</v>
      </c>
      <c r="Z2126" t="s">
        <v>3310</v>
      </c>
      <c r="AA2126" t="s">
        <v>3312</v>
      </c>
    </row>
    <row r="2127" spans="1:27" x14ac:dyDescent="0.25">
      <c r="A2127" s="1">
        <v>45560</v>
      </c>
      <c r="B2127" t="s">
        <v>90</v>
      </c>
      <c r="C2127" t="s">
        <v>134</v>
      </c>
      <c r="D2127" t="s">
        <v>3321</v>
      </c>
      <c r="E2127" s="2">
        <f t="shared" si="231"/>
        <v>5800</v>
      </c>
      <c r="F2127">
        <v>2</v>
      </c>
      <c r="G2127" s="2">
        <f t="shared" si="232"/>
        <v>11600</v>
      </c>
      <c r="H2127" t="s">
        <v>137</v>
      </c>
      <c r="I2127" t="s">
        <v>140</v>
      </c>
      <c r="J2127" t="s">
        <v>2267</v>
      </c>
      <c r="K2127" t="s">
        <v>3281</v>
      </c>
      <c r="L2127">
        <v>2</v>
      </c>
      <c r="M2127">
        <v>0</v>
      </c>
      <c r="N2127" s="2">
        <f t="shared" si="233"/>
        <v>11600</v>
      </c>
      <c r="O2127" s="2">
        <f t="shared" si="237"/>
        <v>5000</v>
      </c>
      <c r="P2127" s="2">
        <f t="shared" si="234"/>
        <v>10000</v>
      </c>
      <c r="Q2127" s="2">
        <f t="shared" si="235"/>
        <v>1600</v>
      </c>
      <c r="R2127" s="3">
        <f t="shared" si="236"/>
        <v>0.13793103448275862</v>
      </c>
      <c r="S2127" t="s">
        <v>3285</v>
      </c>
      <c r="T2127" t="s">
        <v>3287</v>
      </c>
      <c r="U2127" t="s">
        <v>3291</v>
      </c>
      <c r="V2127" t="s">
        <v>3292</v>
      </c>
      <c r="W2127" t="s">
        <v>3296</v>
      </c>
      <c r="X2127" t="s">
        <v>3302</v>
      </c>
      <c r="Y2127" t="s">
        <v>3309</v>
      </c>
      <c r="Z2127" t="s">
        <v>3311</v>
      </c>
      <c r="AA2127" t="s">
        <v>3315</v>
      </c>
    </row>
    <row r="2128" spans="1:27" x14ac:dyDescent="0.25">
      <c r="A2128" s="1">
        <v>45560</v>
      </c>
      <c r="B2128" t="s">
        <v>88</v>
      </c>
      <c r="C2128" t="s">
        <v>129</v>
      </c>
      <c r="D2128" t="s">
        <v>3317</v>
      </c>
      <c r="E2128" s="2">
        <f t="shared" si="231"/>
        <v>6800</v>
      </c>
      <c r="F2128">
        <v>1</v>
      </c>
      <c r="G2128" s="2">
        <f t="shared" si="232"/>
        <v>6800</v>
      </c>
      <c r="H2128" t="s">
        <v>138</v>
      </c>
      <c r="I2128" t="s">
        <v>140</v>
      </c>
      <c r="J2128" t="s">
        <v>2268</v>
      </c>
      <c r="K2128" t="s">
        <v>3281</v>
      </c>
      <c r="L2128">
        <v>1</v>
      </c>
      <c r="M2128">
        <v>0</v>
      </c>
      <c r="N2128" s="2">
        <f t="shared" si="233"/>
        <v>6800</v>
      </c>
      <c r="O2128" s="2">
        <f t="shared" si="237"/>
        <v>900</v>
      </c>
      <c r="P2128" s="2">
        <f t="shared" si="234"/>
        <v>900</v>
      </c>
      <c r="Q2128" s="2">
        <f t="shared" si="235"/>
        <v>5900</v>
      </c>
      <c r="R2128" s="3">
        <f t="shared" si="236"/>
        <v>0.86764705882352944</v>
      </c>
      <c r="S2128" t="s">
        <v>3286</v>
      </c>
      <c r="T2128" t="s">
        <v>3287</v>
      </c>
      <c r="U2128" t="s">
        <v>3290</v>
      </c>
      <c r="V2128" t="s">
        <v>3292</v>
      </c>
      <c r="W2128" t="s">
        <v>3296</v>
      </c>
      <c r="X2128" t="s">
        <v>3302</v>
      </c>
      <c r="Y2128" t="s">
        <v>3307</v>
      </c>
      <c r="Z2128" t="s">
        <v>3311</v>
      </c>
      <c r="AA2128" t="s">
        <v>3312</v>
      </c>
    </row>
    <row r="2129" spans="1:27" x14ac:dyDescent="0.25">
      <c r="A2129" s="1">
        <v>45560</v>
      </c>
      <c r="B2129" t="s">
        <v>62</v>
      </c>
      <c r="C2129" t="s">
        <v>124</v>
      </c>
      <c r="D2129" t="s">
        <v>3319</v>
      </c>
      <c r="E2129" s="2">
        <f t="shared" si="231"/>
        <v>1300</v>
      </c>
      <c r="F2129">
        <v>1</v>
      </c>
      <c r="G2129" s="2">
        <f t="shared" si="232"/>
        <v>1300</v>
      </c>
      <c r="H2129" t="s">
        <v>136</v>
      </c>
      <c r="I2129" t="s">
        <v>141</v>
      </c>
      <c r="J2129" t="s">
        <v>2269</v>
      </c>
      <c r="K2129" t="s">
        <v>3281</v>
      </c>
      <c r="L2129">
        <v>1</v>
      </c>
      <c r="M2129">
        <v>0</v>
      </c>
      <c r="N2129" s="2">
        <f t="shared" si="233"/>
        <v>1300</v>
      </c>
      <c r="O2129" s="2">
        <f t="shared" si="237"/>
        <v>1800</v>
      </c>
      <c r="P2129" s="2">
        <f t="shared" si="234"/>
        <v>1800</v>
      </c>
      <c r="Q2129" s="2">
        <f t="shared" si="235"/>
        <v>-500</v>
      </c>
      <c r="R2129" s="3">
        <f t="shared" si="236"/>
        <v>-0.38461538461538464</v>
      </c>
      <c r="S2129" t="s">
        <v>3285</v>
      </c>
      <c r="T2129" t="s">
        <v>3288</v>
      </c>
      <c r="U2129" t="s">
        <v>3290</v>
      </c>
      <c r="V2129" t="s">
        <v>3294</v>
      </c>
      <c r="W2129" t="s">
        <v>3296</v>
      </c>
      <c r="X2129" t="s">
        <v>3302</v>
      </c>
      <c r="Y2129" t="s">
        <v>3308</v>
      </c>
      <c r="Z2129" t="s">
        <v>3310</v>
      </c>
      <c r="AA2129" t="s">
        <v>3313</v>
      </c>
    </row>
    <row r="2130" spans="1:27" x14ac:dyDescent="0.25">
      <c r="A2130" s="1">
        <v>45560</v>
      </c>
      <c r="B2130" t="s">
        <v>96</v>
      </c>
      <c r="C2130" t="s">
        <v>127</v>
      </c>
      <c r="D2130" t="s">
        <v>3320</v>
      </c>
      <c r="E2130" s="2">
        <f t="shared" si="231"/>
        <v>2800</v>
      </c>
      <c r="F2130">
        <v>1</v>
      </c>
      <c r="G2130" s="2">
        <f t="shared" si="232"/>
        <v>2800</v>
      </c>
      <c r="H2130" t="s">
        <v>136</v>
      </c>
      <c r="I2130" t="s">
        <v>141</v>
      </c>
      <c r="J2130" t="s">
        <v>2270</v>
      </c>
      <c r="K2130" t="s">
        <v>3281</v>
      </c>
      <c r="L2130">
        <v>1</v>
      </c>
      <c r="M2130">
        <v>0</v>
      </c>
      <c r="N2130" s="2">
        <f t="shared" si="233"/>
        <v>2800</v>
      </c>
      <c r="O2130" s="2">
        <f t="shared" si="237"/>
        <v>4200</v>
      </c>
      <c r="P2130" s="2">
        <f t="shared" si="234"/>
        <v>4200</v>
      </c>
      <c r="Q2130" s="2">
        <f t="shared" si="235"/>
        <v>-1400</v>
      </c>
      <c r="R2130" s="3">
        <f t="shared" si="236"/>
        <v>-0.5</v>
      </c>
      <c r="S2130" t="s">
        <v>3285</v>
      </c>
      <c r="T2130" t="s">
        <v>3287</v>
      </c>
      <c r="U2130" t="s">
        <v>3290</v>
      </c>
      <c r="V2130" t="s">
        <v>3293</v>
      </c>
      <c r="W2130" t="s">
        <v>3296</v>
      </c>
      <c r="X2130" t="s">
        <v>3302</v>
      </c>
      <c r="Y2130" t="s">
        <v>3308</v>
      </c>
      <c r="Z2130" t="s">
        <v>3311</v>
      </c>
      <c r="AA2130" t="s">
        <v>3312</v>
      </c>
    </row>
    <row r="2131" spans="1:27" x14ac:dyDescent="0.25">
      <c r="A2131" s="1">
        <v>45560</v>
      </c>
      <c r="B2131" t="s">
        <v>83</v>
      </c>
      <c r="C2131" t="s">
        <v>122</v>
      </c>
      <c r="D2131" t="s">
        <v>3321</v>
      </c>
      <c r="E2131" s="2">
        <f t="shared" si="231"/>
        <v>5800</v>
      </c>
      <c r="F2131">
        <v>3</v>
      </c>
      <c r="G2131" s="2">
        <f t="shared" si="232"/>
        <v>17400</v>
      </c>
      <c r="H2131" t="s">
        <v>137</v>
      </c>
      <c r="I2131" t="s">
        <v>141</v>
      </c>
      <c r="J2131" t="s">
        <v>2271</v>
      </c>
      <c r="K2131" t="s">
        <v>3281</v>
      </c>
      <c r="L2131">
        <v>3</v>
      </c>
      <c r="M2131">
        <v>0</v>
      </c>
      <c r="N2131" s="2">
        <f t="shared" si="233"/>
        <v>17400</v>
      </c>
      <c r="O2131" s="2">
        <f t="shared" si="237"/>
        <v>900</v>
      </c>
      <c r="P2131" s="2">
        <f t="shared" si="234"/>
        <v>2700</v>
      </c>
      <c r="Q2131" s="2">
        <f t="shared" si="235"/>
        <v>14700</v>
      </c>
      <c r="R2131" s="3">
        <f t="shared" si="236"/>
        <v>0.84482758620689657</v>
      </c>
      <c r="S2131" t="s">
        <v>3286</v>
      </c>
      <c r="T2131" t="s">
        <v>3287</v>
      </c>
      <c r="U2131" t="s">
        <v>3291</v>
      </c>
      <c r="V2131" t="s">
        <v>3294</v>
      </c>
      <c r="W2131" t="s">
        <v>3296</v>
      </c>
      <c r="X2131" t="s">
        <v>3302</v>
      </c>
      <c r="Y2131" t="s">
        <v>3307</v>
      </c>
      <c r="Z2131" t="s">
        <v>3310</v>
      </c>
      <c r="AA2131" t="s">
        <v>3315</v>
      </c>
    </row>
    <row r="2132" spans="1:27" x14ac:dyDescent="0.25">
      <c r="A2132" s="1">
        <v>45560</v>
      </c>
      <c r="B2132" t="s">
        <v>23</v>
      </c>
      <c r="C2132" t="s">
        <v>124</v>
      </c>
      <c r="D2132" t="s">
        <v>3319</v>
      </c>
      <c r="E2132" s="2">
        <f t="shared" si="231"/>
        <v>1300</v>
      </c>
      <c r="F2132">
        <v>1</v>
      </c>
      <c r="G2132" s="2">
        <f t="shared" si="232"/>
        <v>1300</v>
      </c>
      <c r="H2132" t="s">
        <v>136</v>
      </c>
      <c r="I2132" t="s">
        <v>140</v>
      </c>
      <c r="J2132" t="s">
        <v>2272</v>
      </c>
      <c r="K2132" t="s">
        <v>3281</v>
      </c>
      <c r="L2132">
        <v>1</v>
      </c>
      <c r="M2132">
        <v>0</v>
      </c>
      <c r="N2132" s="2">
        <f t="shared" si="233"/>
        <v>1300</v>
      </c>
      <c r="O2132" s="2">
        <f t="shared" si="237"/>
        <v>5000</v>
      </c>
      <c r="P2132" s="2">
        <f t="shared" si="234"/>
        <v>5000</v>
      </c>
      <c r="Q2132" s="2">
        <f t="shared" si="235"/>
        <v>-3700</v>
      </c>
      <c r="R2132" s="3">
        <f t="shared" si="236"/>
        <v>-2.8461538461538463</v>
      </c>
      <c r="S2132" t="s">
        <v>3285</v>
      </c>
      <c r="T2132" t="s">
        <v>3287</v>
      </c>
      <c r="U2132" t="s">
        <v>3291</v>
      </c>
      <c r="V2132" t="s">
        <v>3294</v>
      </c>
      <c r="W2132" t="s">
        <v>3296</v>
      </c>
      <c r="X2132" t="s">
        <v>3302</v>
      </c>
      <c r="Y2132" t="s">
        <v>3309</v>
      </c>
      <c r="Z2132" t="s">
        <v>3311</v>
      </c>
      <c r="AA2132" t="s">
        <v>3312</v>
      </c>
    </row>
    <row r="2133" spans="1:27" x14ac:dyDescent="0.25">
      <c r="A2133" s="1">
        <v>45560</v>
      </c>
      <c r="B2133" t="s">
        <v>30</v>
      </c>
      <c r="C2133" t="s">
        <v>122</v>
      </c>
      <c r="D2133" t="s">
        <v>3317</v>
      </c>
      <c r="E2133" s="2">
        <f t="shared" si="231"/>
        <v>6800</v>
      </c>
      <c r="F2133">
        <v>3</v>
      </c>
      <c r="G2133" s="2">
        <f t="shared" si="232"/>
        <v>20400</v>
      </c>
      <c r="H2133" t="s">
        <v>138</v>
      </c>
      <c r="I2133" t="s">
        <v>139</v>
      </c>
      <c r="J2133" t="s">
        <v>2273</v>
      </c>
      <c r="K2133" t="s">
        <v>3281</v>
      </c>
      <c r="L2133">
        <v>3</v>
      </c>
      <c r="M2133">
        <v>0</v>
      </c>
      <c r="N2133" s="2">
        <f t="shared" si="233"/>
        <v>20400</v>
      </c>
      <c r="O2133" s="2">
        <f t="shared" si="237"/>
        <v>2600</v>
      </c>
      <c r="P2133" s="2">
        <f t="shared" si="234"/>
        <v>7800</v>
      </c>
      <c r="Q2133" s="2">
        <f t="shared" si="235"/>
        <v>12600</v>
      </c>
      <c r="R2133" s="3">
        <f t="shared" si="236"/>
        <v>0.61764705882352944</v>
      </c>
      <c r="S2133" t="s">
        <v>3284</v>
      </c>
      <c r="T2133" t="s">
        <v>3289</v>
      </c>
      <c r="U2133" t="s">
        <v>3290</v>
      </c>
      <c r="V2133" t="s">
        <v>3295</v>
      </c>
      <c r="W2133" t="s">
        <v>3296</v>
      </c>
      <c r="X2133" t="s">
        <v>3302</v>
      </c>
      <c r="Y2133" t="s">
        <v>3308</v>
      </c>
      <c r="Z2133" t="s">
        <v>3310</v>
      </c>
      <c r="AA2133" t="s">
        <v>3313</v>
      </c>
    </row>
    <row r="2134" spans="1:27" x14ac:dyDescent="0.25">
      <c r="A2134" s="1">
        <v>45560</v>
      </c>
      <c r="B2134" t="s">
        <v>25</v>
      </c>
      <c r="C2134" t="s">
        <v>135</v>
      </c>
      <c r="D2134" t="s">
        <v>3322</v>
      </c>
      <c r="E2134" s="2">
        <f t="shared" si="231"/>
        <v>3800</v>
      </c>
      <c r="F2134">
        <v>4</v>
      </c>
      <c r="G2134" s="2">
        <f t="shared" si="232"/>
        <v>15200</v>
      </c>
      <c r="H2134" t="s">
        <v>137</v>
      </c>
      <c r="I2134" t="s">
        <v>140</v>
      </c>
      <c r="J2134" t="s">
        <v>2274</v>
      </c>
      <c r="K2134" t="s">
        <v>3281</v>
      </c>
      <c r="L2134">
        <v>4</v>
      </c>
      <c r="M2134">
        <v>0</v>
      </c>
      <c r="N2134" s="2">
        <f t="shared" si="233"/>
        <v>15200</v>
      </c>
      <c r="O2134" s="2">
        <f t="shared" si="237"/>
        <v>2600</v>
      </c>
      <c r="P2134" s="2">
        <f t="shared" si="234"/>
        <v>10400</v>
      </c>
      <c r="Q2134" s="2">
        <f t="shared" si="235"/>
        <v>4800</v>
      </c>
      <c r="R2134" s="3">
        <f t="shared" si="236"/>
        <v>0.31578947368421051</v>
      </c>
      <c r="S2134" t="s">
        <v>3284</v>
      </c>
      <c r="T2134" t="s">
        <v>3288</v>
      </c>
      <c r="U2134" t="s">
        <v>3291</v>
      </c>
      <c r="V2134" t="s">
        <v>3294</v>
      </c>
      <c r="W2134" t="s">
        <v>3296</v>
      </c>
      <c r="X2134" t="s">
        <v>3302</v>
      </c>
      <c r="Y2134" t="s">
        <v>3309</v>
      </c>
      <c r="Z2134" t="s">
        <v>3311</v>
      </c>
      <c r="AA2134" t="s">
        <v>3313</v>
      </c>
    </row>
    <row r="2135" spans="1:27" x14ac:dyDescent="0.25">
      <c r="A2135" s="1">
        <v>45560</v>
      </c>
      <c r="B2135" t="s">
        <v>70</v>
      </c>
      <c r="C2135" t="s">
        <v>135</v>
      </c>
      <c r="D2135" t="s">
        <v>3322</v>
      </c>
      <c r="E2135" s="2">
        <f t="shared" si="231"/>
        <v>3800</v>
      </c>
      <c r="F2135">
        <v>1</v>
      </c>
      <c r="G2135" s="2">
        <f t="shared" si="232"/>
        <v>3800</v>
      </c>
      <c r="H2135" t="s">
        <v>138</v>
      </c>
      <c r="I2135" t="s">
        <v>141</v>
      </c>
      <c r="J2135" t="s">
        <v>2275</v>
      </c>
      <c r="K2135" t="s">
        <v>3281</v>
      </c>
      <c r="L2135">
        <v>1</v>
      </c>
      <c r="M2135">
        <v>0</v>
      </c>
      <c r="N2135" s="2">
        <f t="shared" si="233"/>
        <v>3800</v>
      </c>
      <c r="O2135" s="2">
        <f t="shared" si="237"/>
        <v>900</v>
      </c>
      <c r="P2135" s="2">
        <f t="shared" si="234"/>
        <v>900</v>
      </c>
      <c r="Q2135" s="2">
        <f t="shared" si="235"/>
        <v>2900</v>
      </c>
      <c r="R2135" s="3">
        <f t="shared" si="236"/>
        <v>0.76315789473684215</v>
      </c>
      <c r="S2135" t="s">
        <v>3286</v>
      </c>
      <c r="T2135" t="s">
        <v>3288</v>
      </c>
      <c r="U2135" t="s">
        <v>3291</v>
      </c>
      <c r="V2135" t="s">
        <v>3293</v>
      </c>
      <c r="W2135" t="s">
        <v>3296</v>
      </c>
      <c r="X2135" t="s">
        <v>3302</v>
      </c>
      <c r="Y2135" t="s">
        <v>3308</v>
      </c>
      <c r="Z2135" t="s">
        <v>3311</v>
      </c>
      <c r="AA2135" t="s">
        <v>3315</v>
      </c>
    </row>
    <row r="2136" spans="1:27" x14ac:dyDescent="0.25">
      <c r="A2136" s="1">
        <v>45561</v>
      </c>
      <c r="B2136" t="s">
        <v>36</v>
      </c>
      <c r="C2136" t="s">
        <v>135</v>
      </c>
      <c r="D2136" t="s">
        <v>3319</v>
      </c>
      <c r="E2136" s="2">
        <f t="shared" si="231"/>
        <v>1300</v>
      </c>
      <c r="F2136">
        <v>5</v>
      </c>
      <c r="G2136" s="2">
        <f t="shared" si="232"/>
        <v>6500</v>
      </c>
      <c r="H2136" t="s">
        <v>138</v>
      </c>
      <c r="I2136" t="s">
        <v>140</v>
      </c>
      <c r="J2136" t="s">
        <v>2276</v>
      </c>
      <c r="K2136" t="s">
        <v>3281</v>
      </c>
      <c r="L2136">
        <v>5</v>
      </c>
      <c r="M2136">
        <v>50</v>
      </c>
      <c r="N2136" s="2">
        <f t="shared" si="233"/>
        <v>6450</v>
      </c>
      <c r="O2136" s="2">
        <f t="shared" si="237"/>
        <v>4200</v>
      </c>
      <c r="P2136" s="2">
        <f t="shared" si="234"/>
        <v>21000</v>
      </c>
      <c r="Q2136" s="2">
        <f t="shared" si="235"/>
        <v>-14550</v>
      </c>
      <c r="R2136" s="3">
        <f t="shared" si="236"/>
        <v>-2.2558139534883721</v>
      </c>
      <c r="S2136" t="s">
        <v>3286</v>
      </c>
      <c r="T2136" t="s">
        <v>3288</v>
      </c>
      <c r="U2136" t="s">
        <v>3291</v>
      </c>
      <c r="V2136" t="s">
        <v>3295</v>
      </c>
      <c r="W2136" t="s">
        <v>3296</v>
      </c>
      <c r="X2136" t="s">
        <v>3303</v>
      </c>
      <c r="Y2136" t="s">
        <v>3308</v>
      </c>
      <c r="Z2136" t="s">
        <v>3310</v>
      </c>
      <c r="AA2136" t="s">
        <v>3312</v>
      </c>
    </row>
    <row r="2137" spans="1:27" x14ac:dyDescent="0.25">
      <c r="A2137" s="1">
        <v>45561</v>
      </c>
      <c r="B2137" t="s">
        <v>70</v>
      </c>
      <c r="C2137" t="s">
        <v>130</v>
      </c>
      <c r="D2137" t="s">
        <v>3321</v>
      </c>
      <c r="E2137" s="2">
        <f t="shared" si="231"/>
        <v>5800</v>
      </c>
      <c r="F2137">
        <v>1</v>
      </c>
      <c r="G2137" s="2">
        <f t="shared" si="232"/>
        <v>5800</v>
      </c>
      <c r="H2137" t="s">
        <v>137</v>
      </c>
      <c r="I2137" t="s">
        <v>141</v>
      </c>
      <c r="J2137" t="s">
        <v>2277</v>
      </c>
      <c r="K2137" t="s">
        <v>3281</v>
      </c>
      <c r="L2137">
        <v>1</v>
      </c>
      <c r="M2137">
        <v>0</v>
      </c>
      <c r="N2137" s="2">
        <f t="shared" si="233"/>
        <v>5800</v>
      </c>
      <c r="O2137" s="2">
        <f t="shared" si="237"/>
        <v>3500</v>
      </c>
      <c r="P2137" s="2">
        <f t="shared" si="234"/>
        <v>3500</v>
      </c>
      <c r="Q2137" s="2">
        <f t="shared" si="235"/>
        <v>2300</v>
      </c>
      <c r="R2137" s="3">
        <f t="shared" si="236"/>
        <v>0.39655172413793105</v>
      </c>
      <c r="S2137" t="s">
        <v>3285</v>
      </c>
      <c r="T2137" t="s">
        <v>3287</v>
      </c>
      <c r="U2137" t="s">
        <v>3290</v>
      </c>
      <c r="V2137" t="s">
        <v>3295</v>
      </c>
      <c r="W2137" t="s">
        <v>3296</v>
      </c>
      <c r="X2137" t="s">
        <v>3303</v>
      </c>
      <c r="Y2137" t="s">
        <v>3307</v>
      </c>
      <c r="Z2137" t="s">
        <v>3310</v>
      </c>
      <c r="AA2137" t="s">
        <v>3312</v>
      </c>
    </row>
    <row r="2138" spans="1:27" x14ac:dyDescent="0.25">
      <c r="A2138" s="1">
        <v>45561</v>
      </c>
      <c r="B2138" t="s">
        <v>119</v>
      </c>
      <c r="C2138" t="s">
        <v>135</v>
      </c>
      <c r="D2138" t="s">
        <v>3318</v>
      </c>
      <c r="E2138" s="2">
        <f t="shared" si="231"/>
        <v>4800</v>
      </c>
      <c r="F2138">
        <v>2</v>
      </c>
      <c r="G2138" s="2">
        <f t="shared" si="232"/>
        <v>9600</v>
      </c>
      <c r="H2138" t="s">
        <v>136</v>
      </c>
      <c r="I2138" t="s">
        <v>139</v>
      </c>
      <c r="J2138" t="s">
        <v>2278</v>
      </c>
      <c r="K2138" t="s">
        <v>3281</v>
      </c>
      <c r="L2138">
        <v>2</v>
      </c>
      <c r="M2138">
        <v>0</v>
      </c>
      <c r="N2138" s="2">
        <f t="shared" si="233"/>
        <v>9600</v>
      </c>
      <c r="O2138" s="2">
        <f t="shared" si="237"/>
        <v>4200</v>
      </c>
      <c r="P2138" s="2">
        <f t="shared" si="234"/>
        <v>8400</v>
      </c>
      <c r="Q2138" s="2">
        <f t="shared" si="235"/>
        <v>1200</v>
      </c>
      <c r="R2138" s="3">
        <f t="shared" si="236"/>
        <v>0.125</v>
      </c>
      <c r="S2138" t="s">
        <v>3285</v>
      </c>
      <c r="T2138" t="s">
        <v>3288</v>
      </c>
      <c r="U2138" t="s">
        <v>3290</v>
      </c>
      <c r="V2138" t="s">
        <v>3293</v>
      </c>
      <c r="W2138" t="s">
        <v>3296</v>
      </c>
      <c r="X2138" t="s">
        <v>3303</v>
      </c>
      <c r="Y2138" t="s">
        <v>3308</v>
      </c>
      <c r="Z2138" t="s">
        <v>3311</v>
      </c>
      <c r="AA2138" t="s">
        <v>3315</v>
      </c>
    </row>
    <row r="2139" spans="1:27" x14ac:dyDescent="0.25">
      <c r="A2139" s="1">
        <v>45561</v>
      </c>
      <c r="B2139" t="s">
        <v>121</v>
      </c>
      <c r="C2139" t="s">
        <v>135</v>
      </c>
      <c r="D2139" t="s">
        <v>3321</v>
      </c>
      <c r="E2139" s="2">
        <f t="shared" si="231"/>
        <v>5800</v>
      </c>
      <c r="F2139">
        <v>1</v>
      </c>
      <c r="G2139" s="2">
        <f t="shared" si="232"/>
        <v>5800</v>
      </c>
      <c r="H2139" t="s">
        <v>136</v>
      </c>
      <c r="I2139" t="s">
        <v>140</v>
      </c>
      <c r="J2139" t="s">
        <v>2279</v>
      </c>
      <c r="K2139" t="s">
        <v>3281</v>
      </c>
      <c r="L2139">
        <v>1</v>
      </c>
      <c r="M2139">
        <v>0</v>
      </c>
      <c r="N2139" s="2">
        <f t="shared" si="233"/>
        <v>5800</v>
      </c>
      <c r="O2139" s="2">
        <f t="shared" si="237"/>
        <v>1800</v>
      </c>
      <c r="P2139" s="2">
        <f t="shared" si="234"/>
        <v>1800</v>
      </c>
      <c r="Q2139" s="2">
        <f t="shared" si="235"/>
        <v>4000</v>
      </c>
      <c r="R2139" s="3">
        <f t="shared" si="236"/>
        <v>0.68965517241379315</v>
      </c>
      <c r="S2139" t="s">
        <v>3284</v>
      </c>
      <c r="T2139" t="s">
        <v>3288</v>
      </c>
      <c r="U2139" t="s">
        <v>3290</v>
      </c>
      <c r="V2139" t="s">
        <v>3295</v>
      </c>
      <c r="W2139" t="s">
        <v>3296</v>
      </c>
      <c r="X2139" t="s">
        <v>3303</v>
      </c>
      <c r="Y2139" t="s">
        <v>3309</v>
      </c>
      <c r="Z2139" t="s">
        <v>3311</v>
      </c>
      <c r="AA2139" t="s">
        <v>3313</v>
      </c>
    </row>
    <row r="2140" spans="1:27" x14ac:dyDescent="0.25">
      <c r="A2140" s="1">
        <v>45561</v>
      </c>
      <c r="B2140" t="s">
        <v>72</v>
      </c>
      <c r="C2140" t="s">
        <v>133</v>
      </c>
      <c r="D2140" t="s">
        <v>3320</v>
      </c>
      <c r="E2140" s="2">
        <f t="shared" si="231"/>
        <v>2800</v>
      </c>
      <c r="F2140">
        <v>5</v>
      </c>
      <c r="G2140" s="2">
        <f t="shared" si="232"/>
        <v>14000</v>
      </c>
      <c r="H2140" t="s">
        <v>138</v>
      </c>
      <c r="I2140" t="s">
        <v>141</v>
      </c>
      <c r="J2140" t="s">
        <v>2280</v>
      </c>
      <c r="K2140" t="s">
        <v>3281</v>
      </c>
      <c r="L2140">
        <v>5</v>
      </c>
      <c r="M2140">
        <v>0</v>
      </c>
      <c r="N2140" s="2">
        <f t="shared" si="233"/>
        <v>14000</v>
      </c>
      <c r="O2140" s="2">
        <f t="shared" si="237"/>
        <v>2600</v>
      </c>
      <c r="P2140" s="2">
        <f t="shared" si="234"/>
        <v>13000</v>
      </c>
      <c r="Q2140" s="2">
        <f t="shared" si="235"/>
        <v>1000</v>
      </c>
      <c r="R2140" s="3">
        <f t="shared" si="236"/>
        <v>7.1428571428571425E-2</v>
      </c>
      <c r="S2140" t="s">
        <v>3284</v>
      </c>
      <c r="T2140" t="s">
        <v>3287</v>
      </c>
      <c r="U2140" t="s">
        <v>3291</v>
      </c>
      <c r="V2140" t="s">
        <v>3294</v>
      </c>
      <c r="W2140" t="s">
        <v>3296</v>
      </c>
      <c r="X2140" t="s">
        <v>3303</v>
      </c>
      <c r="Y2140" t="s">
        <v>3308</v>
      </c>
      <c r="Z2140" t="s">
        <v>3311</v>
      </c>
      <c r="AA2140" t="s">
        <v>3313</v>
      </c>
    </row>
    <row r="2141" spans="1:27" x14ac:dyDescent="0.25">
      <c r="A2141" s="1">
        <v>45561</v>
      </c>
      <c r="B2141" t="s">
        <v>57</v>
      </c>
      <c r="C2141" t="s">
        <v>129</v>
      </c>
      <c r="D2141" t="s">
        <v>3322</v>
      </c>
      <c r="E2141" s="2">
        <f t="shared" si="231"/>
        <v>3800</v>
      </c>
      <c r="F2141">
        <v>5</v>
      </c>
      <c r="G2141" s="2">
        <f t="shared" si="232"/>
        <v>19000</v>
      </c>
      <c r="H2141" t="s">
        <v>136</v>
      </c>
      <c r="I2141" t="s">
        <v>139</v>
      </c>
      <c r="J2141" t="s">
        <v>2281</v>
      </c>
      <c r="K2141" t="s">
        <v>3281</v>
      </c>
      <c r="L2141">
        <v>5</v>
      </c>
      <c r="M2141">
        <v>0</v>
      </c>
      <c r="N2141" s="2">
        <f t="shared" si="233"/>
        <v>19000</v>
      </c>
      <c r="O2141" s="2">
        <f t="shared" si="237"/>
        <v>900</v>
      </c>
      <c r="P2141" s="2">
        <f t="shared" si="234"/>
        <v>4500</v>
      </c>
      <c r="Q2141" s="2">
        <f t="shared" si="235"/>
        <v>14500</v>
      </c>
      <c r="R2141" s="3">
        <f t="shared" si="236"/>
        <v>0.76315789473684215</v>
      </c>
      <c r="S2141" t="s">
        <v>3284</v>
      </c>
      <c r="T2141" t="s">
        <v>3287</v>
      </c>
      <c r="U2141" t="s">
        <v>3291</v>
      </c>
      <c r="V2141" t="s">
        <v>3293</v>
      </c>
      <c r="W2141" t="s">
        <v>3296</v>
      </c>
      <c r="X2141" t="s">
        <v>3303</v>
      </c>
      <c r="Y2141" t="s">
        <v>3308</v>
      </c>
      <c r="Z2141" t="s">
        <v>3311</v>
      </c>
      <c r="AA2141" t="s">
        <v>3312</v>
      </c>
    </row>
    <row r="2142" spans="1:27" x14ac:dyDescent="0.25">
      <c r="A2142" s="1">
        <v>45561</v>
      </c>
      <c r="B2142" t="s">
        <v>62</v>
      </c>
      <c r="C2142" t="s">
        <v>133</v>
      </c>
      <c r="D2142" t="s">
        <v>3319</v>
      </c>
      <c r="E2142" s="2">
        <f t="shared" si="231"/>
        <v>1300</v>
      </c>
      <c r="F2142">
        <v>1</v>
      </c>
      <c r="G2142" s="2">
        <f t="shared" si="232"/>
        <v>1300</v>
      </c>
      <c r="H2142" t="s">
        <v>136</v>
      </c>
      <c r="I2142" t="s">
        <v>141</v>
      </c>
      <c r="J2142" t="s">
        <v>2282</v>
      </c>
      <c r="K2142" t="s">
        <v>3281</v>
      </c>
      <c r="L2142">
        <v>1</v>
      </c>
      <c r="M2142">
        <v>0</v>
      </c>
      <c r="N2142" s="2">
        <f t="shared" si="233"/>
        <v>1300</v>
      </c>
      <c r="O2142" s="2">
        <f t="shared" si="237"/>
        <v>3500</v>
      </c>
      <c r="P2142" s="2">
        <f t="shared" si="234"/>
        <v>3500</v>
      </c>
      <c r="Q2142" s="2">
        <f t="shared" si="235"/>
        <v>-2200</v>
      </c>
      <c r="R2142" s="3">
        <f t="shared" si="236"/>
        <v>-1.6923076923076923</v>
      </c>
      <c r="S2142" t="s">
        <v>3284</v>
      </c>
      <c r="T2142" t="s">
        <v>3288</v>
      </c>
      <c r="U2142" t="s">
        <v>3291</v>
      </c>
      <c r="V2142" t="s">
        <v>3294</v>
      </c>
      <c r="W2142" t="s">
        <v>3296</v>
      </c>
      <c r="X2142" t="s">
        <v>3303</v>
      </c>
      <c r="Y2142" t="s">
        <v>3309</v>
      </c>
      <c r="Z2142" t="s">
        <v>3311</v>
      </c>
      <c r="AA2142" t="s">
        <v>3314</v>
      </c>
    </row>
    <row r="2143" spans="1:27" x14ac:dyDescent="0.25">
      <c r="A2143" s="1">
        <v>45561</v>
      </c>
      <c r="B2143" t="s">
        <v>86</v>
      </c>
      <c r="C2143" t="s">
        <v>135</v>
      </c>
      <c r="D2143" t="s">
        <v>3318</v>
      </c>
      <c r="E2143" s="2">
        <f t="shared" si="231"/>
        <v>4800</v>
      </c>
      <c r="F2143">
        <v>4</v>
      </c>
      <c r="G2143" s="2">
        <f t="shared" si="232"/>
        <v>19200</v>
      </c>
      <c r="H2143" t="s">
        <v>137</v>
      </c>
      <c r="I2143" t="s">
        <v>141</v>
      </c>
      <c r="J2143" t="s">
        <v>2283</v>
      </c>
      <c r="K2143" t="s">
        <v>3281</v>
      </c>
      <c r="L2143">
        <v>4</v>
      </c>
      <c r="M2143">
        <v>0</v>
      </c>
      <c r="N2143" s="2">
        <f t="shared" si="233"/>
        <v>19200</v>
      </c>
      <c r="O2143" s="2">
        <f t="shared" si="237"/>
        <v>3500</v>
      </c>
      <c r="P2143" s="2">
        <f t="shared" si="234"/>
        <v>14000</v>
      </c>
      <c r="Q2143" s="2">
        <f t="shared" si="235"/>
        <v>5200</v>
      </c>
      <c r="R2143" s="3">
        <f t="shared" si="236"/>
        <v>0.27083333333333331</v>
      </c>
      <c r="S2143" t="s">
        <v>3286</v>
      </c>
      <c r="T2143" t="s">
        <v>3288</v>
      </c>
      <c r="U2143" t="s">
        <v>3290</v>
      </c>
      <c r="V2143" t="s">
        <v>3295</v>
      </c>
      <c r="W2143" t="s">
        <v>3296</v>
      </c>
      <c r="X2143" t="s">
        <v>3303</v>
      </c>
      <c r="Y2143" t="s">
        <v>3309</v>
      </c>
      <c r="Z2143" t="s">
        <v>3310</v>
      </c>
      <c r="AA2143" t="s">
        <v>3314</v>
      </c>
    </row>
    <row r="2144" spans="1:27" x14ac:dyDescent="0.25">
      <c r="A2144" s="1">
        <v>45561</v>
      </c>
      <c r="B2144" t="s">
        <v>52</v>
      </c>
      <c r="C2144" t="s">
        <v>126</v>
      </c>
      <c r="D2144" t="s">
        <v>3318</v>
      </c>
      <c r="E2144" s="2">
        <f t="shared" si="231"/>
        <v>4800</v>
      </c>
      <c r="F2144">
        <v>5</v>
      </c>
      <c r="G2144" s="2">
        <f t="shared" si="232"/>
        <v>24000</v>
      </c>
      <c r="H2144" t="s">
        <v>136</v>
      </c>
      <c r="I2144" t="s">
        <v>139</v>
      </c>
      <c r="J2144" t="s">
        <v>2284</v>
      </c>
      <c r="K2144" t="s">
        <v>3281</v>
      </c>
      <c r="L2144">
        <v>5</v>
      </c>
      <c r="M2144">
        <v>0</v>
      </c>
      <c r="N2144" s="2">
        <f t="shared" si="233"/>
        <v>24000</v>
      </c>
      <c r="O2144" s="2">
        <f t="shared" si="237"/>
        <v>5000</v>
      </c>
      <c r="P2144" s="2">
        <f t="shared" si="234"/>
        <v>25000</v>
      </c>
      <c r="Q2144" s="2">
        <f t="shared" si="235"/>
        <v>-1000</v>
      </c>
      <c r="R2144" s="3">
        <f t="shared" si="236"/>
        <v>-4.1666666666666664E-2</v>
      </c>
      <c r="S2144" t="s">
        <v>3285</v>
      </c>
      <c r="T2144" t="s">
        <v>3289</v>
      </c>
      <c r="U2144" t="s">
        <v>3290</v>
      </c>
      <c r="V2144" t="s">
        <v>3294</v>
      </c>
      <c r="W2144" t="s">
        <v>3296</v>
      </c>
      <c r="X2144" t="s">
        <v>3303</v>
      </c>
      <c r="Y2144" t="s">
        <v>3308</v>
      </c>
      <c r="Z2144" t="s">
        <v>3310</v>
      </c>
      <c r="AA2144" t="s">
        <v>3315</v>
      </c>
    </row>
    <row r="2145" spans="1:27" x14ac:dyDescent="0.25">
      <c r="A2145" s="1">
        <v>45562</v>
      </c>
      <c r="B2145" t="s">
        <v>93</v>
      </c>
      <c r="C2145" t="s">
        <v>126</v>
      </c>
      <c r="D2145" t="s">
        <v>3317</v>
      </c>
      <c r="E2145" s="2">
        <f t="shared" si="231"/>
        <v>6800</v>
      </c>
      <c r="F2145">
        <v>5</v>
      </c>
      <c r="G2145" s="2">
        <f t="shared" si="232"/>
        <v>34000</v>
      </c>
      <c r="H2145" t="s">
        <v>138</v>
      </c>
      <c r="I2145" t="s">
        <v>141</v>
      </c>
      <c r="J2145" t="s">
        <v>2285</v>
      </c>
      <c r="K2145" t="s">
        <v>3281</v>
      </c>
      <c r="L2145">
        <v>5</v>
      </c>
      <c r="M2145">
        <v>0</v>
      </c>
      <c r="N2145" s="2">
        <f t="shared" si="233"/>
        <v>34000</v>
      </c>
      <c r="O2145" s="2">
        <f t="shared" si="237"/>
        <v>3500</v>
      </c>
      <c r="P2145" s="2">
        <f t="shared" si="234"/>
        <v>17500</v>
      </c>
      <c r="Q2145" s="2">
        <f t="shared" si="235"/>
        <v>16500</v>
      </c>
      <c r="R2145" s="3">
        <f t="shared" si="236"/>
        <v>0.48529411764705882</v>
      </c>
      <c r="S2145" t="s">
        <v>3284</v>
      </c>
      <c r="T2145" t="s">
        <v>3287</v>
      </c>
      <c r="U2145" t="s">
        <v>3290</v>
      </c>
      <c r="V2145" t="s">
        <v>3292</v>
      </c>
      <c r="W2145" t="s">
        <v>3296</v>
      </c>
      <c r="X2145" t="s">
        <v>3304</v>
      </c>
      <c r="Y2145" t="s">
        <v>3309</v>
      </c>
      <c r="Z2145" t="s">
        <v>3311</v>
      </c>
      <c r="AA2145" t="s">
        <v>3314</v>
      </c>
    </row>
    <row r="2146" spans="1:27" x14ac:dyDescent="0.25">
      <c r="A2146" s="1">
        <v>45562</v>
      </c>
      <c r="B2146" t="s">
        <v>121</v>
      </c>
      <c r="C2146" t="s">
        <v>122</v>
      </c>
      <c r="D2146" t="s">
        <v>3318</v>
      </c>
      <c r="E2146" s="2">
        <f t="shared" si="231"/>
        <v>4800</v>
      </c>
      <c r="F2146">
        <v>5</v>
      </c>
      <c r="G2146" s="2">
        <f t="shared" si="232"/>
        <v>24000</v>
      </c>
      <c r="H2146" t="s">
        <v>137</v>
      </c>
      <c r="I2146" t="s">
        <v>140</v>
      </c>
      <c r="J2146" t="s">
        <v>2286</v>
      </c>
      <c r="K2146" t="s">
        <v>3281</v>
      </c>
      <c r="L2146">
        <v>5</v>
      </c>
      <c r="M2146">
        <v>0</v>
      </c>
      <c r="N2146" s="2">
        <f t="shared" si="233"/>
        <v>24000</v>
      </c>
      <c r="O2146" s="2">
        <f t="shared" si="237"/>
        <v>5000</v>
      </c>
      <c r="P2146" s="2">
        <f t="shared" si="234"/>
        <v>25000</v>
      </c>
      <c r="Q2146" s="2">
        <f t="shared" si="235"/>
        <v>-1000</v>
      </c>
      <c r="R2146" s="3">
        <f t="shared" si="236"/>
        <v>-4.1666666666666664E-2</v>
      </c>
      <c r="S2146" t="s">
        <v>3285</v>
      </c>
      <c r="T2146" t="s">
        <v>3287</v>
      </c>
      <c r="U2146" t="s">
        <v>3291</v>
      </c>
      <c r="V2146" t="s">
        <v>3295</v>
      </c>
      <c r="W2146" t="s">
        <v>3296</v>
      </c>
      <c r="X2146" t="s">
        <v>3304</v>
      </c>
      <c r="Y2146" t="s">
        <v>3309</v>
      </c>
      <c r="Z2146" t="s">
        <v>3310</v>
      </c>
      <c r="AA2146" t="s">
        <v>3314</v>
      </c>
    </row>
    <row r="2147" spans="1:27" x14ac:dyDescent="0.25">
      <c r="A2147" s="1">
        <v>45562</v>
      </c>
      <c r="B2147" t="s">
        <v>54</v>
      </c>
      <c r="C2147" t="s">
        <v>133</v>
      </c>
      <c r="D2147" t="s">
        <v>3317</v>
      </c>
      <c r="E2147" s="2">
        <f t="shared" si="231"/>
        <v>6800</v>
      </c>
      <c r="F2147">
        <v>1</v>
      </c>
      <c r="G2147" s="2">
        <f t="shared" si="232"/>
        <v>6800</v>
      </c>
      <c r="H2147" t="s">
        <v>137</v>
      </c>
      <c r="I2147" t="s">
        <v>140</v>
      </c>
      <c r="J2147" t="s">
        <v>2287</v>
      </c>
      <c r="K2147" t="s">
        <v>3281</v>
      </c>
      <c r="L2147">
        <v>1</v>
      </c>
      <c r="M2147">
        <v>0</v>
      </c>
      <c r="N2147" s="2">
        <f t="shared" si="233"/>
        <v>6800</v>
      </c>
      <c r="O2147" s="2">
        <f t="shared" si="237"/>
        <v>4200</v>
      </c>
      <c r="P2147" s="2">
        <f t="shared" si="234"/>
        <v>4200</v>
      </c>
      <c r="Q2147" s="2">
        <f t="shared" si="235"/>
        <v>2600</v>
      </c>
      <c r="R2147" s="3">
        <f t="shared" si="236"/>
        <v>0.38235294117647056</v>
      </c>
      <c r="S2147" t="s">
        <v>3285</v>
      </c>
      <c r="T2147" t="s">
        <v>3288</v>
      </c>
      <c r="U2147" t="s">
        <v>3291</v>
      </c>
      <c r="V2147" t="s">
        <v>3295</v>
      </c>
      <c r="W2147" t="s">
        <v>3296</v>
      </c>
      <c r="X2147" t="s">
        <v>3304</v>
      </c>
      <c r="Y2147" t="s">
        <v>3309</v>
      </c>
      <c r="Z2147" t="s">
        <v>3311</v>
      </c>
      <c r="AA2147" t="s">
        <v>3313</v>
      </c>
    </row>
    <row r="2148" spans="1:27" x14ac:dyDescent="0.25">
      <c r="A2148" s="1">
        <v>45562</v>
      </c>
      <c r="B2148" t="s">
        <v>24</v>
      </c>
      <c r="C2148" t="s">
        <v>128</v>
      </c>
      <c r="D2148" t="s">
        <v>3321</v>
      </c>
      <c r="E2148" s="2">
        <f t="shared" si="231"/>
        <v>5800</v>
      </c>
      <c r="F2148">
        <v>1</v>
      </c>
      <c r="G2148" s="2">
        <f t="shared" si="232"/>
        <v>5800</v>
      </c>
      <c r="H2148" t="s">
        <v>138</v>
      </c>
      <c r="I2148" t="s">
        <v>139</v>
      </c>
      <c r="J2148" t="s">
        <v>2288</v>
      </c>
      <c r="K2148" t="s">
        <v>3283</v>
      </c>
      <c r="L2148">
        <v>1</v>
      </c>
      <c r="M2148">
        <v>0</v>
      </c>
      <c r="N2148" s="2">
        <f t="shared" si="233"/>
        <v>5800</v>
      </c>
      <c r="O2148" s="2">
        <f t="shared" si="237"/>
        <v>4200</v>
      </c>
      <c r="P2148" s="2">
        <f t="shared" si="234"/>
        <v>4200</v>
      </c>
      <c r="Q2148" s="2">
        <f t="shared" si="235"/>
        <v>1600</v>
      </c>
      <c r="R2148" s="3">
        <f t="shared" si="236"/>
        <v>0.27586206896551724</v>
      </c>
      <c r="S2148" t="s">
        <v>3286</v>
      </c>
      <c r="T2148" t="s">
        <v>3287</v>
      </c>
      <c r="U2148" t="s">
        <v>3291</v>
      </c>
      <c r="V2148" t="s">
        <v>3293</v>
      </c>
      <c r="W2148" t="s">
        <v>3296</v>
      </c>
      <c r="X2148" t="s">
        <v>3304</v>
      </c>
      <c r="Y2148" t="s">
        <v>3309</v>
      </c>
      <c r="Z2148" t="s">
        <v>3310</v>
      </c>
      <c r="AA2148" t="s">
        <v>3314</v>
      </c>
    </row>
    <row r="2149" spans="1:27" x14ac:dyDescent="0.25">
      <c r="A2149" s="1">
        <v>45562</v>
      </c>
      <c r="B2149" t="s">
        <v>40</v>
      </c>
      <c r="C2149" t="s">
        <v>132</v>
      </c>
      <c r="D2149" t="s">
        <v>3321</v>
      </c>
      <c r="E2149" s="2">
        <f t="shared" si="231"/>
        <v>5800</v>
      </c>
      <c r="F2149">
        <v>2</v>
      </c>
      <c r="G2149" s="2">
        <f t="shared" si="232"/>
        <v>11600</v>
      </c>
      <c r="H2149" t="s">
        <v>138</v>
      </c>
      <c r="I2149" t="s">
        <v>139</v>
      </c>
      <c r="J2149" t="s">
        <v>2289</v>
      </c>
      <c r="K2149" t="s">
        <v>3281</v>
      </c>
      <c r="L2149">
        <v>2</v>
      </c>
      <c r="M2149">
        <v>0</v>
      </c>
      <c r="N2149" s="2">
        <f t="shared" si="233"/>
        <v>11600</v>
      </c>
      <c r="O2149" s="2">
        <f t="shared" si="237"/>
        <v>900</v>
      </c>
      <c r="P2149" s="2">
        <f t="shared" si="234"/>
        <v>1800</v>
      </c>
      <c r="Q2149" s="2">
        <f t="shared" si="235"/>
        <v>9800</v>
      </c>
      <c r="R2149" s="3">
        <f t="shared" si="236"/>
        <v>0.84482758620689657</v>
      </c>
      <c r="S2149" t="s">
        <v>3285</v>
      </c>
      <c r="T2149" t="s">
        <v>3288</v>
      </c>
      <c r="U2149" t="s">
        <v>3290</v>
      </c>
      <c r="V2149" t="s">
        <v>3294</v>
      </c>
      <c r="W2149" t="s">
        <v>3296</v>
      </c>
      <c r="X2149" t="s">
        <v>3304</v>
      </c>
      <c r="Y2149" t="s">
        <v>3307</v>
      </c>
      <c r="Z2149" t="s">
        <v>3310</v>
      </c>
      <c r="AA2149" t="s">
        <v>3312</v>
      </c>
    </row>
    <row r="2150" spans="1:27" x14ac:dyDescent="0.25">
      <c r="A2150" s="1">
        <v>45562</v>
      </c>
      <c r="B2150" t="s">
        <v>99</v>
      </c>
      <c r="C2150" t="s">
        <v>130</v>
      </c>
      <c r="D2150" t="s">
        <v>3319</v>
      </c>
      <c r="E2150" s="2">
        <f t="shared" si="231"/>
        <v>1300</v>
      </c>
      <c r="F2150">
        <v>4</v>
      </c>
      <c r="G2150" s="2">
        <f t="shared" si="232"/>
        <v>5200</v>
      </c>
      <c r="H2150" t="s">
        <v>137</v>
      </c>
      <c r="I2150" t="s">
        <v>141</v>
      </c>
      <c r="J2150" t="s">
        <v>2290</v>
      </c>
      <c r="K2150" t="s">
        <v>3281</v>
      </c>
      <c r="L2150">
        <v>4</v>
      </c>
      <c r="M2150">
        <v>0</v>
      </c>
      <c r="N2150" s="2">
        <f t="shared" si="233"/>
        <v>5200</v>
      </c>
      <c r="O2150" s="2">
        <f t="shared" si="237"/>
        <v>2600</v>
      </c>
      <c r="P2150" s="2">
        <f t="shared" si="234"/>
        <v>10400</v>
      </c>
      <c r="Q2150" s="2">
        <f t="shared" si="235"/>
        <v>-5200</v>
      </c>
      <c r="R2150" s="3">
        <f t="shared" si="236"/>
        <v>-1</v>
      </c>
      <c r="S2150" t="s">
        <v>3284</v>
      </c>
      <c r="T2150" t="s">
        <v>3288</v>
      </c>
      <c r="U2150" t="s">
        <v>3290</v>
      </c>
      <c r="V2150" t="s">
        <v>3294</v>
      </c>
      <c r="W2150" t="s">
        <v>3296</v>
      </c>
      <c r="X2150" t="s">
        <v>3304</v>
      </c>
      <c r="Y2150" t="s">
        <v>3308</v>
      </c>
      <c r="Z2150" t="s">
        <v>3311</v>
      </c>
      <c r="AA2150" t="s">
        <v>3315</v>
      </c>
    </row>
    <row r="2151" spans="1:27" x14ac:dyDescent="0.25">
      <c r="A2151" s="1">
        <v>45562</v>
      </c>
      <c r="B2151" t="s">
        <v>67</v>
      </c>
      <c r="C2151" t="s">
        <v>135</v>
      </c>
      <c r="D2151" t="s">
        <v>3322</v>
      </c>
      <c r="E2151" s="2">
        <f t="shared" si="231"/>
        <v>3800</v>
      </c>
      <c r="F2151">
        <v>3</v>
      </c>
      <c r="G2151" s="2">
        <f t="shared" si="232"/>
        <v>11400</v>
      </c>
      <c r="H2151" t="s">
        <v>137</v>
      </c>
      <c r="I2151" t="s">
        <v>141</v>
      </c>
      <c r="J2151" t="s">
        <v>2291</v>
      </c>
      <c r="K2151" t="s">
        <v>3281</v>
      </c>
      <c r="L2151">
        <v>3</v>
      </c>
      <c r="M2151">
        <v>0</v>
      </c>
      <c r="N2151" s="2">
        <f t="shared" si="233"/>
        <v>11400</v>
      </c>
      <c r="O2151" s="2">
        <f t="shared" si="237"/>
        <v>900</v>
      </c>
      <c r="P2151" s="2">
        <f t="shared" si="234"/>
        <v>2700</v>
      </c>
      <c r="Q2151" s="2">
        <f t="shared" si="235"/>
        <v>8700</v>
      </c>
      <c r="R2151" s="3">
        <f t="shared" si="236"/>
        <v>0.76315789473684215</v>
      </c>
      <c r="S2151" t="s">
        <v>3284</v>
      </c>
      <c r="T2151" t="s">
        <v>3287</v>
      </c>
      <c r="U2151" t="s">
        <v>3291</v>
      </c>
      <c r="V2151" t="s">
        <v>3294</v>
      </c>
      <c r="W2151" t="s">
        <v>3296</v>
      </c>
      <c r="X2151" t="s">
        <v>3304</v>
      </c>
      <c r="Y2151" t="s">
        <v>3308</v>
      </c>
      <c r="Z2151" t="s">
        <v>3310</v>
      </c>
      <c r="AA2151" t="s">
        <v>3313</v>
      </c>
    </row>
    <row r="2152" spans="1:27" x14ac:dyDescent="0.25">
      <c r="A2152" s="1">
        <v>45562</v>
      </c>
      <c r="B2152" t="s">
        <v>82</v>
      </c>
      <c r="C2152" t="s">
        <v>135</v>
      </c>
      <c r="D2152" t="s">
        <v>3319</v>
      </c>
      <c r="E2152" s="2">
        <f t="shared" si="231"/>
        <v>1300</v>
      </c>
      <c r="F2152">
        <v>3</v>
      </c>
      <c r="G2152" s="2">
        <f t="shared" si="232"/>
        <v>3900</v>
      </c>
      <c r="H2152" t="s">
        <v>138</v>
      </c>
      <c r="I2152" t="s">
        <v>139</v>
      </c>
      <c r="J2152" t="s">
        <v>2292</v>
      </c>
      <c r="K2152" t="s">
        <v>3281</v>
      </c>
      <c r="L2152">
        <v>3</v>
      </c>
      <c r="M2152">
        <v>50</v>
      </c>
      <c r="N2152" s="2">
        <f t="shared" si="233"/>
        <v>3850</v>
      </c>
      <c r="O2152" s="2">
        <f t="shared" si="237"/>
        <v>1800</v>
      </c>
      <c r="P2152" s="2">
        <f t="shared" si="234"/>
        <v>5400</v>
      </c>
      <c r="Q2152" s="2">
        <f t="shared" si="235"/>
        <v>-1550</v>
      </c>
      <c r="R2152" s="3">
        <f t="shared" si="236"/>
        <v>-0.40259740259740262</v>
      </c>
      <c r="S2152" t="s">
        <v>3284</v>
      </c>
      <c r="T2152" t="s">
        <v>3288</v>
      </c>
      <c r="U2152" t="s">
        <v>3291</v>
      </c>
      <c r="V2152" t="s">
        <v>3293</v>
      </c>
      <c r="W2152" t="s">
        <v>3296</v>
      </c>
      <c r="X2152" t="s">
        <v>3304</v>
      </c>
      <c r="Y2152" t="s">
        <v>3307</v>
      </c>
      <c r="Z2152" t="s">
        <v>3311</v>
      </c>
      <c r="AA2152" t="s">
        <v>3313</v>
      </c>
    </row>
    <row r="2153" spans="1:27" x14ac:dyDescent="0.25">
      <c r="A2153" s="1">
        <v>45562</v>
      </c>
      <c r="B2153" t="s">
        <v>80</v>
      </c>
      <c r="C2153" t="s">
        <v>124</v>
      </c>
      <c r="D2153" t="s">
        <v>3320</v>
      </c>
      <c r="E2153" s="2">
        <f t="shared" si="231"/>
        <v>2800</v>
      </c>
      <c r="F2153">
        <v>4</v>
      </c>
      <c r="G2153" s="2">
        <f t="shared" si="232"/>
        <v>11200</v>
      </c>
      <c r="H2153" t="s">
        <v>138</v>
      </c>
      <c r="I2153" t="s">
        <v>139</v>
      </c>
      <c r="J2153" t="s">
        <v>2293</v>
      </c>
      <c r="K2153" t="s">
        <v>3281</v>
      </c>
      <c r="L2153">
        <v>4</v>
      </c>
      <c r="M2153">
        <v>0</v>
      </c>
      <c r="N2153" s="2">
        <f t="shared" si="233"/>
        <v>11200</v>
      </c>
      <c r="O2153" s="2">
        <f t="shared" si="237"/>
        <v>2600</v>
      </c>
      <c r="P2153" s="2">
        <f t="shared" si="234"/>
        <v>10400</v>
      </c>
      <c r="Q2153" s="2">
        <f t="shared" si="235"/>
        <v>800</v>
      </c>
      <c r="R2153" s="3">
        <f t="shared" si="236"/>
        <v>7.1428571428571425E-2</v>
      </c>
      <c r="S2153" t="s">
        <v>3284</v>
      </c>
      <c r="T2153" t="s">
        <v>3288</v>
      </c>
      <c r="U2153" t="s">
        <v>3290</v>
      </c>
      <c r="V2153" t="s">
        <v>3294</v>
      </c>
      <c r="W2153" t="s">
        <v>3296</v>
      </c>
      <c r="X2153" t="s">
        <v>3304</v>
      </c>
      <c r="Y2153" t="s">
        <v>3308</v>
      </c>
      <c r="Z2153" t="s">
        <v>3311</v>
      </c>
      <c r="AA2153" t="s">
        <v>3313</v>
      </c>
    </row>
    <row r="2154" spans="1:27" x14ac:dyDescent="0.25">
      <c r="A2154" s="1">
        <v>45562</v>
      </c>
      <c r="B2154" t="s">
        <v>99</v>
      </c>
      <c r="C2154" t="s">
        <v>122</v>
      </c>
      <c r="D2154" t="s">
        <v>3322</v>
      </c>
      <c r="E2154" s="2">
        <f t="shared" si="231"/>
        <v>3800</v>
      </c>
      <c r="F2154">
        <v>2</v>
      </c>
      <c r="G2154" s="2">
        <f t="shared" si="232"/>
        <v>7600</v>
      </c>
      <c r="H2154" t="s">
        <v>136</v>
      </c>
      <c r="I2154" t="s">
        <v>141</v>
      </c>
      <c r="J2154" t="s">
        <v>2294</v>
      </c>
      <c r="K2154" t="s">
        <v>3281</v>
      </c>
      <c r="L2154">
        <v>2</v>
      </c>
      <c r="M2154">
        <v>100</v>
      </c>
      <c r="N2154" s="2">
        <f t="shared" si="233"/>
        <v>7500</v>
      </c>
      <c r="O2154" s="2">
        <f t="shared" si="237"/>
        <v>1800</v>
      </c>
      <c r="P2154" s="2">
        <f t="shared" si="234"/>
        <v>3600</v>
      </c>
      <c r="Q2154" s="2">
        <f t="shared" si="235"/>
        <v>3900</v>
      </c>
      <c r="R2154" s="3">
        <f t="shared" si="236"/>
        <v>0.52</v>
      </c>
      <c r="S2154" t="s">
        <v>3285</v>
      </c>
      <c r="T2154" t="s">
        <v>3288</v>
      </c>
      <c r="U2154" t="s">
        <v>3291</v>
      </c>
      <c r="V2154" t="s">
        <v>3295</v>
      </c>
      <c r="W2154" t="s">
        <v>3296</v>
      </c>
      <c r="X2154" t="s">
        <v>3304</v>
      </c>
      <c r="Y2154" t="s">
        <v>3307</v>
      </c>
      <c r="Z2154" t="s">
        <v>3310</v>
      </c>
      <c r="AA2154" t="s">
        <v>3315</v>
      </c>
    </row>
    <row r="2155" spans="1:27" x14ac:dyDescent="0.25">
      <c r="A2155" s="1">
        <v>45563</v>
      </c>
      <c r="B2155" t="s">
        <v>118</v>
      </c>
      <c r="C2155" t="s">
        <v>132</v>
      </c>
      <c r="D2155" t="s">
        <v>3320</v>
      </c>
      <c r="E2155" s="2">
        <f t="shared" si="231"/>
        <v>2800</v>
      </c>
      <c r="F2155">
        <v>2</v>
      </c>
      <c r="G2155" s="2">
        <f t="shared" si="232"/>
        <v>5600</v>
      </c>
      <c r="H2155" t="s">
        <v>137</v>
      </c>
      <c r="I2155" t="s">
        <v>141</v>
      </c>
      <c r="J2155" t="s">
        <v>2295</v>
      </c>
      <c r="K2155" t="s">
        <v>3281</v>
      </c>
      <c r="L2155">
        <v>2</v>
      </c>
      <c r="M2155">
        <v>0</v>
      </c>
      <c r="N2155" s="2">
        <f t="shared" si="233"/>
        <v>5600</v>
      </c>
      <c r="O2155" s="2">
        <f t="shared" si="237"/>
        <v>1800</v>
      </c>
      <c r="P2155" s="2">
        <f t="shared" si="234"/>
        <v>3600</v>
      </c>
      <c r="Q2155" s="2">
        <f t="shared" si="235"/>
        <v>2000</v>
      </c>
      <c r="R2155" s="3">
        <f t="shared" si="236"/>
        <v>0.35714285714285715</v>
      </c>
      <c r="S2155" t="s">
        <v>3286</v>
      </c>
      <c r="T2155" t="s">
        <v>3288</v>
      </c>
      <c r="U2155" t="s">
        <v>3291</v>
      </c>
      <c r="V2155" t="s">
        <v>3294</v>
      </c>
      <c r="W2155" t="s">
        <v>3296</v>
      </c>
      <c r="X2155" t="s">
        <v>3305</v>
      </c>
      <c r="Y2155" t="s">
        <v>3309</v>
      </c>
      <c r="Z2155" t="s">
        <v>3310</v>
      </c>
      <c r="AA2155" t="s">
        <v>3312</v>
      </c>
    </row>
    <row r="2156" spans="1:27" x14ac:dyDescent="0.25">
      <c r="A2156" s="1">
        <v>45563</v>
      </c>
      <c r="B2156" t="s">
        <v>92</v>
      </c>
      <c r="C2156" t="s">
        <v>134</v>
      </c>
      <c r="D2156" t="s">
        <v>3320</v>
      </c>
      <c r="E2156" s="2">
        <f t="shared" si="231"/>
        <v>2800</v>
      </c>
      <c r="F2156">
        <v>4</v>
      </c>
      <c r="G2156" s="2">
        <f t="shared" si="232"/>
        <v>11200</v>
      </c>
      <c r="H2156" t="s">
        <v>138</v>
      </c>
      <c r="I2156" t="s">
        <v>139</v>
      </c>
      <c r="J2156" t="s">
        <v>2296</v>
      </c>
      <c r="K2156" t="s">
        <v>3281</v>
      </c>
      <c r="L2156">
        <v>4</v>
      </c>
      <c r="M2156">
        <v>0</v>
      </c>
      <c r="N2156" s="2">
        <f t="shared" si="233"/>
        <v>11200</v>
      </c>
      <c r="O2156" s="2">
        <f t="shared" si="237"/>
        <v>3500</v>
      </c>
      <c r="P2156" s="2">
        <f t="shared" si="234"/>
        <v>14000</v>
      </c>
      <c r="Q2156" s="2">
        <f t="shared" si="235"/>
        <v>-2800</v>
      </c>
      <c r="R2156" s="3">
        <f t="shared" si="236"/>
        <v>-0.25</v>
      </c>
      <c r="S2156" t="s">
        <v>3285</v>
      </c>
      <c r="T2156" t="s">
        <v>3288</v>
      </c>
      <c r="U2156" t="s">
        <v>3291</v>
      </c>
      <c r="V2156" t="s">
        <v>3292</v>
      </c>
      <c r="W2156" t="s">
        <v>3296</v>
      </c>
      <c r="X2156" t="s">
        <v>3305</v>
      </c>
      <c r="Y2156" t="s">
        <v>3308</v>
      </c>
      <c r="Z2156" t="s">
        <v>3310</v>
      </c>
      <c r="AA2156" t="s">
        <v>3314</v>
      </c>
    </row>
    <row r="2157" spans="1:27" x14ac:dyDescent="0.25">
      <c r="A2157" s="1">
        <v>45563</v>
      </c>
      <c r="B2157" t="s">
        <v>116</v>
      </c>
      <c r="C2157" t="s">
        <v>128</v>
      </c>
      <c r="D2157" t="s">
        <v>3318</v>
      </c>
      <c r="E2157" s="2">
        <f t="shared" si="231"/>
        <v>4800</v>
      </c>
      <c r="F2157">
        <v>1</v>
      </c>
      <c r="G2157" s="2">
        <f t="shared" si="232"/>
        <v>4800</v>
      </c>
      <c r="H2157" t="s">
        <v>136</v>
      </c>
      <c r="I2157" t="s">
        <v>139</v>
      </c>
      <c r="J2157" t="s">
        <v>2297</v>
      </c>
      <c r="K2157" t="s">
        <v>3283</v>
      </c>
      <c r="L2157">
        <v>1</v>
      </c>
      <c r="M2157">
        <v>0</v>
      </c>
      <c r="N2157" s="2">
        <f t="shared" si="233"/>
        <v>4800</v>
      </c>
      <c r="O2157" s="2">
        <f t="shared" si="237"/>
        <v>3500</v>
      </c>
      <c r="P2157" s="2">
        <f t="shared" si="234"/>
        <v>3500</v>
      </c>
      <c r="Q2157" s="2">
        <f t="shared" si="235"/>
        <v>1300</v>
      </c>
      <c r="R2157" s="3">
        <f t="shared" si="236"/>
        <v>0.27083333333333331</v>
      </c>
      <c r="S2157" t="s">
        <v>3284</v>
      </c>
      <c r="T2157" t="s">
        <v>3288</v>
      </c>
      <c r="U2157" t="s">
        <v>3291</v>
      </c>
      <c r="V2157" t="s">
        <v>3295</v>
      </c>
      <c r="W2157" t="s">
        <v>3296</v>
      </c>
      <c r="X2157" t="s">
        <v>3305</v>
      </c>
      <c r="Y2157" t="s">
        <v>3307</v>
      </c>
      <c r="Z2157" t="s">
        <v>3311</v>
      </c>
      <c r="AA2157" t="s">
        <v>3314</v>
      </c>
    </row>
    <row r="2158" spans="1:27" x14ac:dyDescent="0.25">
      <c r="A2158" s="1">
        <v>45563</v>
      </c>
      <c r="B2158" t="s">
        <v>110</v>
      </c>
      <c r="C2158" t="s">
        <v>127</v>
      </c>
      <c r="D2158" t="s">
        <v>3318</v>
      </c>
      <c r="E2158" s="2">
        <f t="shared" si="231"/>
        <v>4800</v>
      </c>
      <c r="F2158">
        <v>1</v>
      </c>
      <c r="G2158" s="2">
        <f t="shared" si="232"/>
        <v>4800</v>
      </c>
      <c r="H2158" t="s">
        <v>136</v>
      </c>
      <c r="I2158" t="s">
        <v>139</v>
      </c>
      <c r="J2158" t="s">
        <v>2298</v>
      </c>
      <c r="K2158" t="s">
        <v>3281</v>
      </c>
      <c r="L2158">
        <v>1</v>
      </c>
      <c r="M2158">
        <v>0</v>
      </c>
      <c r="N2158" s="2">
        <f t="shared" si="233"/>
        <v>4800</v>
      </c>
      <c r="O2158" s="2">
        <f t="shared" si="237"/>
        <v>900</v>
      </c>
      <c r="P2158" s="2">
        <f t="shared" si="234"/>
        <v>900</v>
      </c>
      <c r="Q2158" s="2">
        <f t="shared" si="235"/>
        <v>3900</v>
      </c>
      <c r="R2158" s="3">
        <f t="shared" si="236"/>
        <v>0.8125</v>
      </c>
      <c r="S2158" t="s">
        <v>3286</v>
      </c>
      <c r="T2158" t="s">
        <v>3289</v>
      </c>
      <c r="U2158" t="s">
        <v>3290</v>
      </c>
      <c r="V2158" t="s">
        <v>3295</v>
      </c>
      <c r="W2158" t="s">
        <v>3296</v>
      </c>
      <c r="X2158" t="s">
        <v>3305</v>
      </c>
      <c r="Y2158" t="s">
        <v>3308</v>
      </c>
      <c r="Z2158" t="s">
        <v>3311</v>
      </c>
      <c r="AA2158" t="s">
        <v>3312</v>
      </c>
    </row>
    <row r="2159" spans="1:27" x14ac:dyDescent="0.25">
      <c r="A2159" s="1">
        <v>45563</v>
      </c>
      <c r="B2159" t="s">
        <v>101</v>
      </c>
      <c r="C2159" t="s">
        <v>126</v>
      </c>
      <c r="D2159" t="s">
        <v>3319</v>
      </c>
      <c r="E2159" s="2">
        <f t="shared" si="231"/>
        <v>1300</v>
      </c>
      <c r="F2159">
        <v>4</v>
      </c>
      <c r="G2159" s="2">
        <f t="shared" si="232"/>
        <v>5200</v>
      </c>
      <c r="H2159" t="s">
        <v>137</v>
      </c>
      <c r="I2159" t="s">
        <v>140</v>
      </c>
      <c r="J2159" t="s">
        <v>2299</v>
      </c>
      <c r="K2159" t="s">
        <v>3281</v>
      </c>
      <c r="L2159">
        <v>4</v>
      </c>
      <c r="M2159">
        <v>0</v>
      </c>
      <c r="N2159" s="2">
        <f t="shared" si="233"/>
        <v>5200</v>
      </c>
      <c r="O2159" s="2">
        <f t="shared" si="237"/>
        <v>2600</v>
      </c>
      <c r="P2159" s="2">
        <f t="shared" si="234"/>
        <v>10400</v>
      </c>
      <c r="Q2159" s="2">
        <f t="shared" si="235"/>
        <v>-5200</v>
      </c>
      <c r="R2159" s="3">
        <f t="shared" si="236"/>
        <v>-1</v>
      </c>
      <c r="S2159" t="s">
        <v>3284</v>
      </c>
      <c r="T2159" t="s">
        <v>3287</v>
      </c>
      <c r="U2159" t="s">
        <v>3291</v>
      </c>
      <c r="V2159" t="s">
        <v>3292</v>
      </c>
      <c r="W2159" t="s">
        <v>3296</v>
      </c>
      <c r="X2159" t="s">
        <v>3305</v>
      </c>
      <c r="Y2159" t="s">
        <v>3308</v>
      </c>
      <c r="Z2159" t="s">
        <v>3310</v>
      </c>
      <c r="AA2159" t="s">
        <v>3314</v>
      </c>
    </row>
    <row r="2160" spans="1:27" x14ac:dyDescent="0.25">
      <c r="A2160" s="1">
        <v>45563</v>
      </c>
      <c r="B2160" t="s">
        <v>80</v>
      </c>
      <c r="C2160" t="s">
        <v>134</v>
      </c>
      <c r="D2160" t="s">
        <v>3322</v>
      </c>
      <c r="E2160" s="2">
        <f t="shared" si="231"/>
        <v>3800</v>
      </c>
      <c r="F2160">
        <v>3</v>
      </c>
      <c r="G2160" s="2">
        <f t="shared" si="232"/>
        <v>11400</v>
      </c>
      <c r="H2160" t="s">
        <v>136</v>
      </c>
      <c r="I2160" t="s">
        <v>139</v>
      </c>
      <c r="J2160" t="s">
        <v>2300</v>
      </c>
      <c r="K2160" t="s">
        <v>3281</v>
      </c>
      <c r="L2160">
        <v>3</v>
      </c>
      <c r="M2160">
        <v>50</v>
      </c>
      <c r="N2160" s="2">
        <f t="shared" si="233"/>
        <v>11350</v>
      </c>
      <c r="O2160" s="2">
        <f t="shared" si="237"/>
        <v>1800</v>
      </c>
      <c r="P2160" s="2">
        <f t="shared" si="234"/>
        <v>5400</v>
      </c>
      <c r="Q2160" s="2">
        <f t="shared" si="235"/>
        <v>5950</v>
      </c>
      <c r="R2160" s="3">
        <f t="shared" si="236"/>
        <v>0.52422907488986781</v>
      </c>
      <c r="S2160" t="s">
        <v>3285</v>
      </c>
      <c r="T2160" t="s">
        <v>3289</v>
      </c>
      <c r="U2160" t="s">
        <v>3291</v>
      </c>
      <c r="V2160" t="s">
        <v>3292</v>
      </c>
      <c r="W2160" t="s">
        <v>3296</v>
      </c>
      <c r="X2160" t="s">
        <v>3305</v>
      </c>
      <c r="Y2160" t="s">
        <v>3309</v>
      </c>
      <c r="Z2160" t="s">
        <v>3310</v>
      </c>
      <c r="AA2160" t="s">
        <v>3315</v>
      </c>
    </row>
    <row r="2161" spans="1:27" x14ac:dyDescent="0.25">
      <c r="A2161" s="1">
        <v>45563</v>
      </c>
      <c r="B2161" t="s">
        <v>77</v>
      </c>
      <c r="C2161" t="s">
        <v>132</v>
      </c>
      <c r="D2161" t="s">
        <v>3320</v>
      </c>
      <c r="E2161" s="2">
        <f t="shared" si="231"/>
        <v>2800</v>
      </c>
      <c r="F2161">
        <v>3</v>
      </c>
      <c r="G2161" s="2">
        <f t="shared" si="232"/>
        <v>8400</v>
      </c>
      <c r="H2161" t="s">
        <v>136</v>
      </c>
      <c r="I2161" t="s">
        <v>141</v>
      </c>
      <c r="J2161" t="s">
        <v>2301</v>
      </c>
      <c r="K2161" t="s">
        <v>3281</v>
      </c>
      <c r="L2161">
        <v>3</v>
      </c>
      <c r="M2161">
        <v>0</v>
      </c>
      <c r="N2161" s="2">
        <f t="shared" si="233"/>
        <v>8400</v>
      </c>
      <c r="O2161" s="2">
        <f t="shared" si="237"/>
        <v>1000</v>
      </c>
      <c r="P2161" s="2">
        <f t="shared" si="234"/>
        <v>3000</v>
      </c>
      <c r="Q2161" s="2">
        <f t="shared" si="235"/>
        <v>5400</v>
      </c>
      <c r="R2161" s="3">
        <f t="shared" si="236"/>
        <v>0.6428571428571429</v>
      </c>
      <c r="S2161" t="s">
        <v>3284</v>
      </c>
      <c r="T2161" t="s">
        <v>3287</v>
      </c>
      <c r="U2161" t="s">
        <v>3290</v>
      </c>
      <c r="V2161" t="s">
        <v>3292</v>
      </c>
      <c r="W2161" t="s">
        <v>3296</v>
      </c>
      <c r="X2161" t="s">
        <v>3305</v>
      </c>
      <c r="Y2161" t="s">
        <v>3307</v>
      </c>
      <c r="Z2161" t="s">
        <v>3311</v>
      </c>
      <c r="AA2161" t="s">
        <v>3315</v>
      </c>
    </row>
    <row r="2162" spans="1:27" x14ac:dyDescent="0.25">
      <c r="A2162" s="1">
        <v>45563</v>
      </c>
      <c r="B2162" t="s">
        <v>93</v>
      </c>
      <c r="C2162" t="s">
        <v>123</v>
      </c>
      <c r="D2162" t="s">
        <v>3328</v>
      </c>
      <c r="E2162" s="2">
        <f t="shared" si="231"/>
        <v>1500</v>
      </c>
      <c r="F2162">
        <v>2</v>
      </c>
      <c r="G2162" s="2">
        <f t="shared" si="232"/>
        <v>3000</v>
      </c>
      <c r="H2162" t="s">
        <v>137</v>
      </c>
      <c r="I2162" t="s">
        <v>139</v>
      </c>
      <c r="J2162" t="s">
        <v>2302</v>
      </c>
      <c r="K2162" t="s">
        <v>3282</v>
      </c>
      <c r="L2162">
        <v>2</v>
      </c>
      <c r="M2162">
        <v>0</v>
      </c>
      <c r="N2162" s="2">
        <f t="shared" si="233"/>
        <v>3000</v>
      </c>
      <c r="O2162" s="2">
        <f t="shared" si="237"/>
        <v>900</v>
      </c>
      <c r="P2162" s="2">
        <f t="shared" si="234"/>
        <v>1800</v>
      </c>
      <c r="Q2162" s="2">
        <f t="shared" si="235"/>
        <v>1200</v>
      </c>
      <c r="R2162" s="3">
        <f t="shared" si="236"/>
        <v>0.4</v>
      </c>
      <c r="S2162" t="s">
        <v>3284</v>
      </c>
      <c r="T2162" t="s">
        <v>3287</v>
      </c>
      <c r="U2162" t="s">
        <v>3291</v>
      </c>
      <c r="V2162" t="s">
        <v>3294</v>
      </c>
      <c r="W2162" t="s">
        <v>3296</v>
      </c>
      <c r="X2162" t="s">
        <v>3305</v>
      </c>
      <c r="Y2162" t="s">
        <v>3307</v>
      </c>
      <c r="Z2162" t="s">
        <v>3310</v>
      </c>
      <c r="AA2162" t="s">
        <v>3313</v>
      </c>
    </row>
    <row r="2163" spans="1:27" x14ac:dyDescent="0.25">
      <c r="A2163" s="1">
        <v>45563</v>
      </c>
      <c r="B2163" t="s">
        <v>112</v>
      </c>
      <c r="C2163" t="s">
        <v>133</v>
      </c>
      <c r="D2163" t="s">
        <v>3319</v>
      </c>
      <c r="E2163" s="2">
        <f t="shared" si="231"/>
        <v>1300</v>
      </c>
      <c r="F2163">
        <v>2</v>
      </c>
      <c r="G2163" s="2">
        <f t="shared" si="232"/>
        <v>2600</v>
      </c>
      <c r="H2163" t="s">
        <v>136</v>
      </c>
      <c r="I2163" t="s">
        <v>141</v>
      </c>
      <c r="J2163" t="s">
        <v>2303</v>
      </c>
      <c r="K2163" t="s">
        <v>3281</v>
      </c>
      <c r="L2163">
        <v>2</v>
      </c>
      <c r="M2163">
        <v>0</v>
      </c>
      <c r="N2163" s="2">
        <f t="shared" si="233"/>
        <v>2600</v>
      </c>
      <c r="O2163" s="2">
        <f t="shared" si="237"/>
        <v>4200</v>
      </c>
      <c r="P2163" s="2">
        <f t="shared" si="234"/>
        <v>8400</v>
      </c>
      <c r="Q2163" s="2">
        <f t="shared" si="235"/>
        <v>-5800</v>
      </c>
      <c r="R2163" s="3">
        <f t="shared" si="236"/>
        <v>-2.2307692307692308</v>
      </c>
      <c r="S2163" t="s">
        <v>3285</v>
      </c>
      <c r="T2163" t="s">
        <v>3288</v>
      </c>
      <c r="U2163" t="s">
        <v>3291</v>
      </c>
      <c r="V2163" t="s">
        <v>3293</v>
      </c>
      <c r="W2163" t="s">
        <v>3296</v>
      </c>
      <c r="X2163" t="s">
        <v>3305</v>
      </c>
      <c r="Y2163" t="s">
        <v>3307</v>
      </c>
      <c r="Z2163" t="s">
        <v>3310</v>
      </c>
      <c r="AA2163" t="s">
        <v>3312</v>
      </c>
    </row>
    <row r="2164" spans="1:27" x14ac:dyDescent="0.25">
      <c r="A2164" s="1">
        <v>45563</v>
      </c>
      <c r="B2164" t="s">
        <v>23</v>
      </c>
      <c r="C2164" t="s">
        <v>124</v>
      </c>
      <c r="D2164" t="s">
        <v>3321</v>
      </c>
      <c r="E2164" s="2">
        <f t="shared" si="231"/>
        <v>5800</v>
      </c>
      <c r="F2164">
        <v>1</v>
      </c>
      <c r="G2164" s="2">
        <f t="shared" si="232"/>
        <v>5800</v>
      </c>
      <c r="H2164" t="s">
        <v>136</v>
      </c>
      <c r="I2164" t="s">
        <v>141</v>
      </c>
      <c r="J2164" t="s">
        <v>2304</v>
      </c>
      <c r="K2164" t="s">
        <v>3281</v>
      </c>
      <c r="L2164">
        <v>1</v>
      </c>
      <c r="M2164">
        <v>0</v>
      </c>
      <c r="N2164" s="2">
        <f t="shared" si="233"/>
        <v>5800</v>
      </c>
      <c r="O2164" s="2">
        <f t="shared" si="237"/>
        <v>5000</v>
      </c>
      <c r="P2164" s="2">
        <f t="shared" si="234"/>
        <v>5000</v>
      </c>
      <c r="Q2164" s="2">
        <f t="shared" si="235"/>
        <v>800</v>
      </c>
      <c r="R2164" s="3">
        <f t="shared" si="236"/>
        <v>0.13793103448275862</v>
      </c>
      <c r="S2164" t="s">
        <v>3284</v>
      </c>
      <c r="T2164" t="s">
        <v>3287</v>
      </c>
      <c r="U2164" t="s">
        <v>3290</v>
      </c>
      <c r="V2164" t="s">
        <v>3293</v>
      </c>
      <c r="W2164" t="s">
        <v>3296</v>
      </c>
      <c r="X2164" t="s">
        <v>3305</v>
      </c>
      <c r="Y2164" t="s">
        <v>3309</v>
      </c>
      <c r="Z2164" t="s">
        <v>3311</v>
      </c>
      <c r="AA2164" t="s">
        <v>3314</v>
      </c>
    </row>
    <row r="2165" spans="1:27" x14ac:dyDescent="0.25">
      <c r="A2165" s="1">
        <v>45563</v>
      </c>
      <c r="B2165" t="s">
        <v>93</v>
      </c>
      <c r="C2165" t="s">
        <v>130</v>
      </c>
      <c r="D2165" t="s">
        <v>3317</v>
      </c>
      <c r="E2165" s="2">
        <f t="shared" si="231"/>
        <v>6800</v>
      </c>
      <c r="F2165">
        <v>1</v>
      </c>
      <c r="G2165" s="2">
        <f t="shared" si="232"/>
        <v>6800</v>
      </c>
      <c r="H2165" t="s">
        <v>136</v>
      </c>
      <c r="I2165" t="s">
        <v>141</v>
      </c>
      <c r="J2165" t="s">
        <v>2305</v>
      </c>
      <c r="K2165" t="s">
        <v>3281</v>
      </c>
      <c r="L2165">
        <v>1</v>
      </c>
      <c r="M2165">
        <v>50</v>
      </c>
      <c r="N2165" s="2">
        <f t="shared" si="233"/>
        <v>6750</v>
      </c>
      <c r="O2165" s="2">
        <f t="shared" si="237"/>
        <v>1800</v>
      </c>
      <c r="P2165" s="2">
        <f t="shared" si="234"/>
        <v>1800</v>
      </c>
      <c r="Q2165" s="2">
        <f t="shared" si="235"/>
        <v>4950</v>
      </c>
      <c r="R2165" s="3">
        <f t="shared" si="236"/>
        <v>0.73333333333333328</v>
      </c>
      <c r="S2165" t="s">
        <v>3285</v>
      </c>
      <c r="T2165" t="s">
        <v>3289</v>
      </c>
      <c r="U2165" t="s">
        <v>3291</v>
      </c>
      <c r="V2165" t="s">
        <v>3295</v>
      </c>
      <c r="W2165" t="s">
        <v>3296</v>
      </c>
      <c r="X2165" t="s">
        <v>3305</v>
      </c>
      <c r="Y2165" t="s">
        <v>3309</v>
      </c>
      <c r="Z2165" t="s">
        <v>3311</v>
      </c>
      <c r="AA2165" t="s">
        <v>3312</v>
      </c>
    </row>
    <row r="2166" spans="1:27" x14ac:dyDescent="0.25">
      <c r="A2166" s="1">
        <v>45563</v>
      </c>
      <c r="B2166" t="s">
        <v>107</v>
      </c>
      <c r="C2166" t="s">
        <v>129</v>
      </c>
      <c r="D2166" t="s">
        <v>3320</v>
      </c>
      <c r="E2166" s="2">
        <f t="shared" si="231"/>
        <v>2800</v>
      </c>
      <c r="F2166">
        <v>2</v>
      </c>
      <c r="G2166" s="2">
        <f t="shared" si="232"/>
        <v>5600</v>
      </c>
      <c r="H2166" t="s">
        <v>138</v>
      </c>
      <c r="I2166" t="s">
        <v>140</v>
      </c>
      <c r="J2166" t="s">
        <v>2306</v>
      </c>
      <c r="K2166" t="s">
        <v>3281</v>
      </c>
      <c r="L2166">
        <v>2</v>
      </c>
      <c r="M2166">
        <v>0</v>
      </c>
      <c r="N2166" s="2">
        <f t="shared" si="233"/>
        <v>5600</v>
      </c>
      <c r="O2166" s="2">
        <f t="shared" si="237"/>
        <v>2600</v>
      </c>
      <c r="P2166" s="2">
        <f t="shared" si="234"/>
        <v>5200</v>
      </c>
      <c r="Q2166" s="2">
        <f t="shared" si="235"/>
        <v>400</v>
      </c>
      <c r="R2166" s="3">
        <f t="shared" si="236"/>
        <v>7.1428571428571425E-2</v>
      </c>
      <c r="S2166" t="s">
        <v>3285</v>
      </c>
      <c r="T2166" t="s">
        <v>3287</v>
      </c>
      <c r="U2166" t="s">
        <v>3291</v>
      </c>
      <c r="V2166" t="s">
        <v>3295</v>
      </c>
      <c r="W2166" t="s">
        <v>3296</v>
      </c>
      <c r="X2166" t="s">
        <v>3305</v>
      </c>
      <c r="Y2166" t="s">
        <v>3309</v>
      </c>
      <c r="Z2166" t="s">
        <v>3310</v>
      </c>
      <c r="AA2166" t="s">
        <v>3315</v>
      </c>
    </row>
    <row r="2167" spans="1:27" x14ac:dyDescent="0.25">
      <c r="A2167" s="1">
        <v>45564</v>
      </c>
      <c r="B2167" t="s">
        <v>75</v>
      </c>
      <c r="C2167" t="s">
        <v>125</v>
      </c>
      <c r="D2167" t="s">
        <v>3322</v>
      </c>
      <c r="E2167" s="2">
        <f t="shared" si="231"/>
        <v>3800</v>
      </c>
      <c r="F2167">
        <v>5</v>
      </c>
      <c r="G2167" s="2">
        <f t="shared" si="232"/>
        <v>19000</v>
      </c>
      <c r="H2167" t="s">
        <v>137</v>
      </c>
      <c r="I2167" t="s">
        <v>139</v>
      </c>
      <c r="J2167" t="s">
        <v>2307</v>
      </c>
      <c r="K2167" t="s">
        <v>3281</v>
      </c>
      <c r="L2167">
        <v>5</v>
      </c>
      <c r="M2167">
        <v>0</v>
      </c>
      <c r="N2167" s="2">
        <f t="shared" si="233"/>
        <v>19000</v>
      </c>
      <c r="O2167" s="2">
        <f t="shared" si="237"/>
        <v>2600</v>
      </c>
      <c r="P2167" s="2">
        <f t="shared" si="234"/>
        <v>13000</v>
      </c>
      <c r="Q2167" s="2">
        <f t="shared" si="235"/>
        <v>6000</v>
      </c>
      <c r="R2167" s="3">
        <f t="shared" si="236"/>
        <v>0.31578947368421051</v>
      </c>
      <c r="S2167" t="s">
        <v>3284</v>
      </c>
      <c r="T2167" t="s">
        <v>3288</v>
      </c>
      <c r="U2167" t="s">
        <v>3290</v>
      </c>
      <c r="V2167" t="s">
        <v>3293</v>
      </c>
      <c r="W2167" t="s">
        <v>3296</v>
      </c>
      <c r="X2167" t="s">
        <v>3306</v>
      </c>
      <c r="Y2167" t="s">
        <v>3308</v>
      </c>
      <c r="Z2167" t="s">
        <v>3310</v>
      </c>
      <c r="AA2167" t="s">
        <v>3312</v>
      </c>
    </row>
    <row r="2168" spans="1:27" x14ac:dyDescent="0.25">
      <c r="A2168" s="1">
        <v>45564</v>
      </c>
      <c r="B2168" t="s">
        <v>96</v>
      </c>
      <c r="C2168" t="s">
        <v>124</v>
      </c>
      <c r="D2168" t="s">
        <v>3322</v>
      </c>
      <c r="E2168" s="2">
        <f t="shared" si="231"/>
        <v>3800</v>
      </c>
      <c r="F2168">
        <v>2</v>
      </c>
      <c r="G2168" s="2">
        <f t="shared" si="232"/>
        <v>7600</v>
      </c>
      <c r="H2168" t="s">
        <v>136</v>
      </c>
      <c r="I2168" t="s">
        <v>139</v>
      </c>
      <c r="J2168" t="s">
        <v>2308</v>
      </c>
      <c r="K2168" t="s">
        <v>3281</v>
      </c>
      <c r="L2168">
        <v>2</v>
      </c>
      <c r="M2168">
        <v>0</v>
      </c>
      <c r="N2168" s="2">
        <f t="shared" si="233"/>
        <v>7600</v>
      </c>
      <c r="O2168" s="2">
        <f t="shared" si="237"/>
        <v>2600</v>
      </c>
      <c r="P2168" s="2">
        <f t="shared" si="234"/>
        <v>5200</v>
      </c>
      <c r="Q2168" s="2">
        <f t="shared" si="235"/>
        <v>2400</v>
      </c>
      <c r="R2168" s="3">
        <f t="shared" si="236"/>
        <v>0.31578947368421051</v>
      </c>
      <c r="S2168" t="s">
        <v>3286</v>
      </c>
      <c r="T2168" t="s">
        <v>3289</v>
      </c>
      <c r="U2168" t="s">
        <v>3291</v>
      </c>
      <c r="V2168" t="s">
        <v>3295</v>
      </c>
      <c r="W2168" t="s">
        <v>3296</v>
      </c>
      <c r="X2168" t="s">
        <v>3306</v>
      </c>
      <c r="Y2168" t="s">
        <v>3308</v>
      </c>
      <c r="Z2168" t="s">
        <v>3311</v>
      </c>
      <c r="AA2168" t="s">
        <v>3315</v>
      </c>
    </row>
    <row r="2169" spans="1:27" x14ac:dyDescent="0.25">
      <c r="A2169" s="1">
        <v>45564</v>
      </c>
      <c r="B2169" t="s">
        <v>99</v>
      </c>
      <c r="C2169" t="s">
        <v>125</v>
      </c>
      <c r="D2169" t="s">
        <v>3322</v>
      </c>
      <c r="E2169" s="2">
        <f t="shared" si="231"/>
        <v>3800</v>
      </c>
      <c r="F2169">
        <v>4</v>
      </c>
      <c r="G2169" s="2">
        <f t="shared" si="232"/>
        <v>15200</v>
      </c>
      <c r="H2169" t="s">
        <v>138</v>
      </c>
      <c r="I2169" t="s">
        <v>141</v>
      </c>
      <c r="J2169" t="s">
        <v>2309</v>
      </c>
      <c r="K2169" t="s">
        <v>3281</v>
      </c>
      <c r="L2169">
        <v>4</v>
      </c>
      <c r="M2169">
        <v>0</v>
      </c>
      <c r="N2169" s="2">
        <f t="shared" si="233"/>
        <v>15200</v>
      </c>
      <c r="O2169" s="2">
        <f t="shared" si="237"/>
        <v>3500</v>
      </c>
      <c r="P2169" s="2">
        <f t="shared" si="234"/>
        <v>14000</v>
      </c>
      <c r="Q2169" s="2">
        <f t="shared" si="235"/>
        <v>1200</v>
      </c>
      <c r="R2169" s="3">
        <f t="shared" si="236"/>
        <v>7.8947368421052627E-2</v>
      </c>
      <c r="S2169" t="s">
        <v>3284</v>
      </c>
      <c r="T2169" t="s">
        <v>3287</v>
      </c>
      <c r="U2169" t="s">
        <v>3290</v>
      </c>
      <c r="V2169" t="s">
        <v>3295</v>
      </c>
      <c r="W2169" t="s">
        <v>3296</v>
      </c>
      <c r="X2169" t="s">
        <v>3306</v>
      </c>
      <c r="Y2169" t="s">
        <v>3307</v>
      </c>
      <c r="Z2169" t="s">
        <v>3310</v>
      </c>
      <c r="AA2169" t="s">
        <v>3313</v>
      </c>
    </row>
    <row r="2170" spans="1:27" x14ac:dyDescent="0.25">
      <c r="A2170" s="1">
        <v>45564</v>
      </c>
      <c r="B2170" t="s">
        <v>39</v>
      </c>
      <c r="C2170" t="s">
        <v>135</v>
      </c>
      <c r="D2170" t="s">
        <v>3318</v>
      </c>
      <c r="E2170" s="2">
        <f t="shared" si="231"/>
        <v>4800</v>
      </c>
      <c r="F2170">
        <v>4</v>
      </c>
      <c r="G2170" s="2">
        <f t="shared" si="232"/>
        <v>19200</v>
      </c>
      <c r="H2170" t="s">
        <v>136</v>
      </c>
      <c r="I2170" t="s">
        <v>139</v>
      </c>
      <c r="J2170" t="s">
        <v>2310</v>
      </c>
      <c r="K2170" t="s">
        <v>3281</v>
      </c>
      <c r="L2170">
        <v>4</v>
      </c>
      <c r="M2170">
        <v>0</v>
      </c>
      <c r="N2170" s="2">
        <f t="shared" si="233"/>
        <v>19200</v>
      </c>
      <c r="O2170" s="2">
        <f t="shared" si="237"/>
        <v>3500</v>
      </c>
      <c r="P2170" s="2">
        <f t="shared" si="234"/>
        <v>14000</v>
      </c>
      <c r="Q2170" s="2">
        <f t="shared" si="235"/>
        <v>5200</v>
      </c>
      <c r="R2170" s="3">
        <f t="shared" si="236"/>
        <v>0.27083333333333331</v>
      </c>
      <c r="S2170" t="s">
        <v>3285</v>
      </c>
      <c r="T2170" t="s">
        <v>3289</v>
      </c>
      <c r="U2170" t="s">
        <v>3290</v>
      </c>
      <c r="V2170" t="s">
        <v>3294</v>
      </c>
      <c r="W2170" t="s">
        <v>3296</v>
      </c>
      <c r="X2170" t="s">
        <v>3306</v>
      </c>
      <c r="Y2170" t="s">
        <v>3307</v>
      </c>
      <c r="Z2170" t="s">
        <v>3310</v>
      </c>
      <c r="AA2170" t="s">
        <v>3314</v>
      </c>
    </row>
    <row r="2171" spans="1:27" x14ac:dyDescent="0.25">
      <c r="A2171" s="1">
        <v>45564</v>
      </c>
      <c r="B2171" t="s">
        <v>121</v>
      </c>
      <c r="C2171" t="s">
        <v>134</v>
      </c>
      <c r="D2171" t="s">
        <v>3318</v>
      </c>
      <c r="E2171" s="2">
        <f t="shared" si="231"/>
        <v>4800</v>
      </c>
      <c r="F2171">
        <v>5</v>
      </c>
      <c r="G2171" s="2">
        <f t="shared" si="232"/>
        <v>24000</v>
      </c>
      <c r="H2171" t="s">
        <v>136</v>
      </c>
      <c r="I2171" t="s">
        <v>140</v>
      </c>
      <c r="J2171" t="s">
        <v>2311</v>
      </c>
      <c r="K2171" t="s">
        <v>3281</v>
      </c>
      <c r="L2171">
        <v>5</v>
      </c>
      <c r="M2171">
        <v>0</v>
      </c>
      <c r="N2171" s="2">
        <f t="shared" si="233"/>
        <v>24000</v>
      </c>
      <c r="O2171" s="2">
        <f t="shared" si="237"/>
        <v>3500</v>
      </c>
      <c r="P2171" s="2">
        <f t="shared" si="234"/>
        <v>17500</v>
      </c>
      <c r="Q2171" s="2">
        <f t="shared" si="235"/>
        <v>6500</v>
      </c>
      <c r="R2171" s="3">
        <f t="shared" si="236"/>
        <v>0.27083333333333331</v>
      </c>
      <c r="S2171" t="s">
        <v>3284</v>
      </c>
      <c r="T2171" t="s">
        <v>3287</v>
      </c>
      <c r="U2171" t="s">
        <v>3290</v>
      </c>
      <c r="V2171" t="s">
        <v>3293</v>
      </c>
      <c r="W2171" t="s">
        <v>3296</v>
      </c>
      <c r="X2171" t="s">
        <v>3306</v>
      </c>
      <c r="Y2171" t="s">
        <v>3307</v>
      </c>
      <c r="Z2171" t="s">
        <v>3311</v>
      </c>
      <c r="AA2171" t="s">
        <v>3312</v>
      </c>
    </row>
    <row r="2172" spans="1:27" x14ac:dyDescent="0.25">
      <c r="A2172" s="1">
        <v>45565</v>
      </c>
      <c r="B2172" t="s">
        <v>114</v>
      </c>
      <c r="C2172" t="s">
        <v>134</v>
      </c>
      <c r="D2172" t="s">
        <v>3318</v>
      </c>
      <c r="E2172" s="2">
        <f t="shared" si="231"/>
        <v>4800</v>
      </c>
      <c r="F2172">
        <v>2</v>
      </c>
      <c r="G2172" s="2">
        <f t="shared" si="232"/>
        <v>9600</v>
      </c>
      <c r="H2172" t="s">
        <v>136</v>
      </c>
      <c r="I2172" t="s">
        <v>139</v>
      </c>
      <c r="J2172" t="s">
        <v>2312</v>
      </c>
      <c r="K2172" t="s">
        <v>3281</v>
      </c>
      <c r="L2172">
        <v>2</v>
      </c>
      <c r="M2172">
        <v>0</v>
      </c>
      <c r="N2172" s="2">
        <f t="shared" si="233"/>
        <v>9600</v>
      </c>
      <c r="O2172" s="2">
        <f t="shared" si="237"/>
        <v>2600</v>
      </c>
      <c r="P2172" s="2">
        <f t="shared" si="234"/>
        <v>5200</v>
      </c>
      <c r="Q2172" s="2">
        <f t="shared" si="235"/>
        <v>4400</v>
      </c>
      <c r="R2172" s="3">
        <f t="shared" si="236"/>
        <v>0.45833333333333331</v>
      </c>
      <c r="S2172" t="s">
        <v>3285</v>
      </c>
      <c r="T2172" t="s">
        <v>3289</v>
      </c>
      <c r="U2172" t="s">
        <v>3290</v>
      </c>
      <c r="V2172" t="s">
        <v>3294</v>
      </c>
      <c r="W2172" t="s">
        <v>3296</v>
      </c>
      <c r="X2172" t="s">
        <v>3300</v>
      </c>
      <c r="Y2172" t="s">
        <v>3308</v>
      </c>
      <c r="Z2172" t="s">
        <v>3310</v>
      </c>
      <c r="AA2172" t="s">
        <v>3313</v>
      </c>
    </row>
    <row r="2173" spans="1:27" x14ac:dyDescent="0.25">
      <c r="A2173" s="1">
        <v>45565</v>
      </c>
      <c r="B2173" t="s">
        <v>96</v>
      </c>
      <c r="C2173" t="s">
        <v>130</v>
      </c>
      <c r="D2173" t="s">
        <v>3322</v>
      </c>
      <c r="E2173" s="2">
        <f t="shared" si="231"/>
        <v>3800</v>
      </c>
      <c r="F2173">
        <v>3</v>
      </c>
      <c r="G2173" s="2">
        <f t="shared" si="232"/>
        <v>11400</v>
      </c>
      <c r="H2173" t="s">
        <v>137</v>
      </c>
      <c r="I2173" t="s">
        <v>140</v>
      </c>
      <c r="J2173" t="s">
        <v>2313</v>
      </c>
      <c r="K2173" t="s">
        <v>3281</v>
      </c>
      <c r="L2173">
        <v>3</v>
      </c>
      <c r="M2173">
        <v>50</v>
      </c>
      <c r="N2173" s="2">
        <f t="shared" si="233"/>
        <v>11350</v>
      </c>
      <c r="O2173" s="2">
        <f t="shared" si="237"/>
        <v>3500</v>
      </c>
      <c r="P2173" s="2">
        <f t="shared" si="234"/>
        <v>10500</v>
      </c>
      <c r="Q2173" s="2">
        <f t="shared" si="235"/>
        <v>850</v>
      </c>
      <c r="R2173" s="3">
        <f t="shared" si="236"/>
        <v>7.4889867841409691E-2</v>
      </c>
      <c r="S2173" t="s">
        <v>3286</v>
      </c>
      <c r="T2173" t="s">
        <v>3289</v>
      </c>
      <c r="U2173" t="s">
        <v>3290</v>
      </c>
      <c r="V2173" t="s">
        <v>3295</v>
      </c>
      <c r="W2173" t="s">
        <v>3296</v>
      </c>
      <c r="X2173" t="s">
        <v>3300</v>
      </c>
      <c r="Y2173" t="s">
        <v>3307</v>
      </c>
      <c r="Z2173" t="s">
        <v>3310</v>
      </c>
      <c r="AA2173" t="s">
        <v>3315</v>
      </c>
    </row>
    <row r="2174" spans="1:27" x14ac:dyDescent="0.25">
      <c r="A2174" s="1">
        <v>45565</v>
      </c>
      <c r="B2174" t="s">
        <v>79</v>
      </c>
      <c r="C2174" t="s">
        <v>129</v>
      </c>
      <c r="D2174" t="s">
        <v>3318</v>
      </c>
      <c r="E2174" s="2">
        <f t="shared" si="231"/>
        <v>4800</v>
      </c>
      <c r="F2174">
        <v>2</v>
      </c>
      <c r="G2174" s="2">
        <f t="shared" si="232"/>
        <v>9600</v>
      </c>
      <c r="H2174" t="s">
        <v>136</v>
      </c>
      <c r="I2174" t="s">
        <v>141</v>
      </c>
      <c r="J2174" t="s">
        <v>2314</v>
      </c>
      <c r="K2174" t="s">
        <v>3281</v>
      </c>
      <c r="L2174">
        <v>2</v>
      </c>
      <c r="M2174">
        <v>0</v>
      </c>
      <c r="N2174" s="2">
        <f t="shared" si="233"/>
        <v>9600</v>
      </c>
      <c r="O2174" s="2">
        <f t="shared" si="237"/>
        <v>4200</v>
      </c>
      <c r="P2174" s="2">
        <f t="shared" si="234"/>
        <v>8400</v>
      </c>
      <c r="Q2174" s="2">
        <f t="shared" si="235"/>
        <v>1200</v>
      </c>
      <c r="R2174" s="3">
        <f t="shared" si="236"/>
        <v>0.125</v>
      </c>
      <c r="S2174" t="s">
        <v>3285</v>
      </c>
      <c r="T2174" t="s">
        <v>3289</v>
      </c>
      <c r="U2174" t="s">
        <v>3291</v>
      </c>
      <c r="V2174" t="s">
        <v>3294</v>
      </c>
      <c r="W2174" t="s">
        <v>3296</v>
      </c>
      <c r="X2174" t="s">
        <v>3300</v>
      </c>
      <c r="Y2174" t="s">
        <v>3309</v>
      </c>
      <c r="Z2174" t="s">
        <v>3311</v>
      </c>
      <c r="AA2174" t="s">
        <v>3314</v>
      </c>
    </row>
    <row r="2175" spans="1:27" x14ac:dyDescent="0.25">
      <c r="A2175" s="1">
        <v>45565</v>
      </c>
      <c r="B2175" t="s">
        <v>40</v>
      </c>
      <c r="C2175" t="s">
        <v>134</v>
      </c>
      <c r="D2175" t="s">
        <v>3321</v>
      </c>
      <c r="E2175" s="2">
        <f t="shared" si="231"/>
        <v>5800</v>
      </c>
      <c r="F2175">
        <v>5</v>
      </c>
      <c r="G2175" s="2">
        <f t="shared" si="232"/>
        <v>29000</v>
      </c>
      <c r="H2175" t="s">
        <v>136</v>
      </c>
      <c r="I2175" t="s">
        <v>140</v>
      </c>
      <c r="J2175" t="s">
        <v>2315</v>
      </c>
      <c r="K2175" t="s">
        <v>3281</v>
      </c>
      <c r="L2175">
        <v>5</v>
      </c>
      <c r="M2175">
        <v>0</v>
      </c>
      <c r="N2175" s="2">
        <f t="shared" si="233"/>
        <v>29000</v>
      </c>
      <c r="O2175" s="2">
        <f t="shared" si="237"/>
        <v>900</v>
      </c>
      <c r="P2175" s="2">
        <f t="shared" si="234"/>
        <v>4500</v>
      </c>
      <c r="Q2175" s="2">
        <f t="shared" si="235"/>
        <v>24500</v>
      </c>
      <c r="R2175" s="3">
        <f t="shared" si="236"/>
        <v>0.84482758620689657</v>
      </c>
      <c r="S2175" t="s">
        <v>3285</v>
      </c>
      <c r="T2175" t="s">
        <v>3288</v>
      </c>
      <c r="U2175" t="s">
        <v>3290</v>
      </c>
      <c r="V2175" t="s">
        <v>3292</v>
      </c>
      <c r="W2175" t="s">
        <v>3296</v>
      </c>
      <c r="X2175" t="s">
        <v>3300</v>
      </c>
      <c r="Y2175" t="s">
        <v>3307</v>
      </c>
      <c r="Z2175" t="s">
        <v>3310</v>
      </c>
      <c r="AA2175" t="s">
        <v>3312</v>
      </c>
    </row>
    <row r="2176" spans="1:27" x14ac:dyDescent="0.25">
      <c r="A2176" s="1">
        <v>45565</v>
      </c>
      <c r="B2176" t="s">
        <v>107</v>
      </c>
      <c r="C2176" t="s">
        <v>131</v>
      </c>
      <c r="D2176" t="s">
        <v>3319</v>
      </c>
      <c r="E2176" s="2">
        <f t="shared" si="231"/>
        <v>1300</v>
      </c>
      <c r="F2176">
        <v>5</v>
      </c>
      <c r="G2176" s="2">
        <f t="shared" si="232"/>
        <v>6500</v>
      </c>
      <c r="H2176" t="s">
        <v>138</v>
      </c>
      <c r="I2176" t="s">
        <v>140</v>
      </c>
      <c r="J2176" t="s">
        <v>2316</v>
      </c>
      <c r="K2176" t="s">
        <v>3281</v>
      </c>
      <c r="L2176">
        <v>5</v>
      </c>
      <c r="M2176">
        <v>0</v>
      </c>
      <c r="N2176" s="2">
        <f t="shared" si="233"/>
        <v>6500</v>
      </c>
      <c r="O2176" s="2">
        <f t="shared" si="237"/>
        <v>1800</v>
      </c>
      <c r="P2176" s="2">
        <f t="shared" si="234"/>
        <v>9000</v>
      </c>
      <c r="Q2176" s="2">
        <f t="shared" si="235"/>
        <v>-2500</v>
      </c>
      <c r="R2176" s="3">
        <f t="shared" si="236"/>
        <v>-0.38461538461538464</v>
      </c>
      <c r="S2176" t="s">
        <v>3284</v>
      </c>
      <c r="T2176" t="s">
        <v>3288</v>
      </c>
      <c r="U2176" t="s">
        <v>3290</v>
      </c>
      <c r="V2176" t="s">
        <v>3295</v>
      </c>
      <c r="W2176" t="s">
        <v>3296</v>
      </c>
      <c r="X2176" t="s">
        <v>3300</v>
      </c>
      <c r="Y2176" t="s">
        <v>3309</v>
      </c>
      <c r="Z2176" t="s">
        <v>3310</v>
      </c>
      <c r="AA2176" t="s">
        <v>3314</v>
      </c>
    </row>
    <row r="2177" spans="1:27" x14ac:dyDescent="0.25">
      <c r="A2177" s="1">
        <v>45565</v>
      </c>
      <c r="B2177" t="s">
        <v>114</v>
      </c>
      <c r="C2177" t="s">
        <v>129</v>
      </c>
      <c r="D2177" t="s">
        <v>3320</v>
      </c>
      <c r="E2177" s="2">
        <f t="shared" si="231"/>
        <v>2800</v>
      </c>
      <c r="F2177">
        <v>2</v>
      </c>
      <c r="G2177" s="2">
        <f t="shared" si="232"/>
        <v>5600</v>
      </c>
      <c r="H2177" t="s">
        <v>137</v>
      </c>
      <c r="I2177" t="s">
        <v>141</v>
      </c>
      <c r="J2177" t="s">
        <v>2317</v>
      </c>
      <c r="K2177" t="s">
        <v>3281</v>
      </c>
      <c r="L2177">
        <v>2</v>
      </c>
      <c r="M2177">
        <v>0</v>
      </c>
      <c r="N2177" s="2">
        <f t="shared" si="233"/>
        <v>5600</v>
      </c>
      <c r="O2177" s="2">
        <f t="shared" si="237"/>
        <v>900</v>
      </c>
      <c r="P2177" s="2">
        <f t="shared" si="234"/>
        <v>1800</v>
      </c>
      <c r="Q2177" s="2">
        <f t="shared" si="235"/>
        <v>3800</v>
      </c>
      <c r="R2177" s="3">
        <f t="shared" si="236"/>
        <v>0.6785714285714286</v>
      </c>
      <c r="S2177" t="s">
        <v>3285</v>
      </c>
      <c r="T2177" t="s">
        <v>3287</v>
      </c>
      <c r="U2177" t="s">
        <v>3290</v>
      </c>
      <c r="V2177" t="s">
        <v>3294</v>
      </c>
      <c r="W2177" t="s">
        <v>3296</v>
      </c>
      <c r="X2177" t="s">
        <v>3300</v>
      </c>
      <c r="Y2177" t="s">
        <v>3307</v>
      </c>
      <c r="Z2177" t="s">
        <v>3310</v>
      </c>
      <c r="AA2177" t="s">
        <v>3315</v>
      </c>
    </row>
    <row r="2178" spans="1:27" x14ac:dyDescent="0.25">
      <c r="A2178" s="1">
        <v>45565</v>
      </c>
      <c r="B2178" t="s">
        <v>26</v>
      </c>
      <c r="C2178" t="s">
        <v>125</v>
      </c>
      <c r="D2178" t="s">
        <v>3319</v>
      </c>
      <c r="E2178" s="2">
        <f t="shared" ref="E2178:E2241" si="238">IF(AND(C2178="Cinnamon Rolls", D2178="Large Pack"), 1500,
IF(AND(C2178="Cinnamon Rolls", D2178="Small Pack"), 800,
IF(AND(C2178="Cinnamon Rolls", D2178="Party Pack"), 2800,
IF(D2178="500g",1300,
IF(D2178="1000g",2800,
IF(D2178="1500g",3800,
IF(D2178="2000g",4800,
IF(D2178="2500g",5800,
IF(D2178="3000g",6800,"")))))))))</f>
        <v>1300</v>
      </c>
      <c r="F2178">
        <v>4</v>
      </c>
      <c r="G2178" s="2">
        <f t="shared" ref="G2178:G2241" si="239">F2178*E2178</f>
        <v>5200</v>
      </c>
      <c r="H2178" t="s">
        <v>138</v>
      </c>
      <c r="I2178" t="s">
        <v>141</v>
      </c>
      <c r="J2178" t="s">
        <v>2318</v>
      </c>
      <c r="K2178" t="s">
        <v>3281</v>
      </c>
      <c r="L2178">
        <v>4</v>
      </c>
      <c r="M2178">
        <v>50</v>
      </c>
      <c r="N2178" s="2">
        <f t="shared" ref="N2178:N2241" si="240">G2178-M2178</f>
        <v>5150</v>
      </c>
      <c r="O2178" s="2">
        <f t="shared" si="237"/>
        <v>900</v>
      </c>
      <c r="P2178" s="2">
        <f t="shared" ref="P2178:P2241" si="241">L2178*O2178</f>
        <v>3600</v>
      </c>
      <c r="Q2178" s="2">
        <f t="shared" ref="Q2178:Q2241" si="242">N2178-P2178</f>
        <v>1550</v>
      </c>
      <c r="R2178" s="3">
        <f t="shared" ref="R2178:R2241" si="243">Q2178/N2178*100%</f>
        <v>0.30097087378640774</v>
      </c>
      <c r="S2178" t="s">
        <v>3286</v>
      </c>
      <c r="T2178" t="s">
        <v>3288</v>
      </c>
      <c r="U2178" t="s">
        <v>3291</v>
      </c>
      <c r="V2178" t="s">
        <v>3293</v>
      </c>
      <c r="W2178" t="s">
        <v>3296</v>
      </c>
      <c r="X2178" t="s">
        <v>3300</v>
      </c>
      <c r="Y2178" t="s">
        <v>3309</v>
      </c>
      <c r="Z2178" t="s">
        <v>3310</v>
      </c>
      <c r="AA2178" t="s">
        <v>3315</v>
      </c>
    </row>
    <row r="2179" spans="1:27" x14ac:dyDescent="0.25">
      <c r="A2179" s="1">
        <v>45566</v>
      </c>
      <c r="B2179" t="s">
        <v>39</v>
      </c>
      <c r="C2179" t="s">
        <v>135</v>
      </c>
      <c r="D2179" t="s">
        <v>3319</v>
      </c>
      <c r="E2179" s="2">
        <f t="shared" si="238"/>
        <v>1300</v>
      </c>
      <c r="F2179">
        <v>4</v>
      </c>
      <c r="G2179" s="2">
        <f t="shared" si="239"/>
        <v>5200</v>
      </c>
      <c r="H2179" t="s">
        <v>137</v>
      </c>
      <c r="I2179" t="s">
        <v>140</v>
      </c>
      <c r="J2179" t="s">
        <v>2319</v>
      </c>
      <c r="K2179" t="s">
        <v>3281</v>
      </c>
      <c r="L2179">
        <v>4</v>
      </c>
      <c r="M2179">
        <v>0</v>
      </c>
      <c r="N2179" s="2">
        <f t="shared" si="240"/>
        <v>5200</v>
      </c>
      <c r="O2179" s="2">
        <f t="shared" ref="O2179:O2242" si="244">IF(AND(C2180="Cinnamon Rolls", D2180="Small Pack"), 400,
IF(AND(C2180="Cinnamon Rolls", D2180="Large Pack"), 1000,
IF(AND(C2180="Cinnamon Rolls", D2180="Party Pack"), 1300,
IF(D2180="500g", 900,
IF(D2180="1000g", 1800,
IF(D2180="1500g", 2600,
IF(D2180="2000g", 3500,
IF(D2180="2500g", 4200,
IF(D2180="3000g", 5000, "")))))))))</f>
        <v>1800</v>
      </c>
      <c r="P2179" s="2">
        <f t="shared" si="241"/>
        <v>7200</v>
      </c>
      <c r="Q2179" s="2">
        <f t="shared" si="242"/>
        <v>-2000</v>
      </c>
      <c r="R2179" s="3">
        <f t="shared" si="243"/>
        <v>-0.38461538461538464</v>
      </c>
      <c r="S2179" t="s">
        <v>3286</v>
      </c>
      <c r="T2179" t="s">
        <v>3287</v>
      </c>
      <c r="U2179" t="s">
        <v>3290</v>
      </c>
      <c r="V2179" t="s">
        <v>3293</v>
      </c>
      <c r="W2179" t="s">
        <v>3296</v>
      </c>
      <c r="X2179" t="s">
        <v>3301</v>
      </c>
      <c r="Y2179" t="s">
        <v>3307</v>
      </c>
      <c r="Z2179" t="s">
        <v>3310</v>
      </c>
      <c r="AA2179" t="s">
        <v>3313</v>
      </c>
    </row>
    <row r="2180" spans="1:27" x14ac:dyDescent="0.25">
      <c r="A2180" s="1">
        <v>45566</v>
      </c>
      <c r="B2180" t="s">
        <v>27</v>
      </c>
      <c r="C2180" t="s">
        <v>122</v>
      </c>
      <c r="D2180" t="s">
        <v>3320</v>
      </c>
      <c r="E2180" s="2">
        <f t="shared" si="238"/>
        <v>2800</v>
      </c>
      <c r="F2180">
        <v>2</v>
      </c>
      <c r="G2180" s="2">
        <f t="shared" si="239"/>
        <v>5600</v>
      </c>
      <c r="H2180" t="s">
        <v>136</v>
      </c>
      <c r="I2180" t="s">
        <v>141</v>
      </c>
      <c r="J2180" t="s">
        <v>2320</v>
      </c>
      <c r="K2180" t="s">
        <v>3281</v>
      </c>
      <c r="L2180">
        <v>2</v>
      </c>
      <c r="M2180">
        <v>0</v>
      </c>
      <c r="N2180" s="2">
        <f t="shared" si="240"/>
        <v>5600</v>
      </c>
      <c r="O2180" s="2">
        <f t="shared" si="244"/>
        <v>4200</v>
      </c>
      <c r="P2180" s="2">
        <f t="shared" si="241"/>
        <v>8400</v>
      </c>
      <c r="Q2180" s="2">
        <f t="shared" si="242"/>
        <v>-2800</v>
      </c>
      <c r="R2180" s="3">
        <f t="shared" si="243"/>
        <v>-0.5</v>
      </c>
      <c r="S2180" t="s">
        <v>3285</v>
      </c>
      <c r="T2180" t="s">
        <v>3289</v>
      </c>
      <c r="U2180" t="s">
        <v>3290</v>
      </c>
      <c r="V2180" t="s">
        <v>3294</v>
      </c>
      <c r="W2180" t="s">
        <v>3296</v>
      </c>
      <c r="X2180" t="s">
        <v>3301</v>
      </c>
      <c r="Y2180" t="s">
        <v>3309</v>
      </c>
      <c r="Z2180" t="s">
        <v>3311</v>
      </c>
      <c r="AA2180" t="s">
        <v>3314</v>
      </c>
    </row>
    <row r="2181" spans="1:27" x14ac:dyDescent="0.25">
      <c r="A2181" s="1">
        <v>45566</v>
      </c>
      <c r="B2181" t="s">
        <v>41</v>
      </c>
      <c r="C2181" t="s">
        <v>128</v>
      </c>
      <c r="D2181" t="s">
        <v>3321</v>
      </c>
      <c r="E2181" s="2">
        <f t="shared" si="238"/>
        <v>5800</v>
      </c>
      <c r="F2181">
        <v>2</v>
      </c>
      <c r="G2181" s="2">
        <f t="shared" si="239"/>
        <v>11600</v>
      </c>
      <c r="H2181" t="s">
        <v>136</v>
      </c>
      <c r="I2181" t="s">
        <v>141</v>
      </c>
      <c r="J2181" t="s">
        <v>2321</v>
      </c>
      <c r="K2181" t="s">
        <v>3283</v>
      </c>
      <c r="L2181">
        <v>2</v>
      </c>
      <c r="M2181">
        <v>0</v>
      </c>
      <c r="N2181" s="2">
        <f t="shared" si="240"/>
        <v>11600</v>
      </c>
      <c r="O2181" s="2">
        <f t="shared" si="244"/>
        <v>1800</v>
      </c>
      <c r="P2181" s="2">
        <f t="shared" si="241"/>
        <v>3600</v>
      </c>
      <c r="Q2181" s="2">
        <f t="shared" si="242"/>
        <v>8000</v>
      </c>
      <c r="R2181" s="3">
        <f t="shared" si="243"/>
        <v>0.68965517241379315</v>
      </c>
      <c r="S2181" t="s">
        <v>3286</v>
      </c>
      <c r="T2181" t="s">
        <v>3289</v>
      </c>
      <c r="U2181" t="s">
        <v>3291</v>
      </c>
      <c r="V2181" t="s">
        <v>3292</v>
      </c>
      <c r="W2181" t="s">
        <v>3296</v>
      </c>
      <c r="X2181" t="s">
        <v>3301</v>
      </c>
      <c r="Y2181" t="s">
        <v>3309</v>
      </c>
      <c r="Z2181" t="s">
        <v>3310</v>
      </c>
      <c r="AA2181" t="s">
        <v>3315</v>
      </c>
    </row>
    <row r="2182" spans="1:27" x14ac:dyDescent="0.25">
      <c r="A2182" s="1">
        <v>45566</v>
      </c>
      <c r="B2182" t="s">
        <v>34</v>
      </c>
      <c r="C2182" t="s">
        <v>131</v>
      </c>
      <c r="D2182" t="s">
        <v>3320</v>
      </c>
      <c r="E2182" s="2">
        <f t="shared" si="238"/>
        <v>2800</v>
      </c>
      <c r="F2182">
        <v>4</v>
      </c>
      <c r="G2182" s="2">
        <f t="shared" si="239"/>
        <v>11200</v>
      </c>
      <c r="H2182" t="s">
        <v>136</v>
      </c>
      <c r="I2182" t="s">
        <v>141</v>
      </c>
      <c r="J2182" t="s">
        <v>2322</v>
      </c>
      <c r="K2182" t="s">
        <v>3281</v>
      </c>
      <c r="L2182">
        <v>4</v>
      </c>
      <c r="M2182">
        <v>100</v>
      </c>
      <c r="N2182" s="2">
        <f t="shared" si="240"/>
        <v>11100</v>
      </c>
      <c r="O2182" s="2">
        <f t="shared" si="244"/>
        <v>900</v>
      </c>
      <c r="P2182" s="2">
        <f t="shared" si="241"/>
        <v>3600</v>
      </c>
      <c r="Q2182" s="2">
        <f t="shared" si="242"/>
        <v>7500</v>
      </c>
      <c r="R2182" s="3">
        <f t="shared" si="243"/>
        <v>0.67567567567567566</v>
      </c>
      <c r="S2182" t="s">
        <v>3286</v>
      </c>
      <c r="T2182" t="s">
        <v>3287</v>
      </c>
      <c r="U2182" t="s">
        <v>3291</v>
      </c>
      <c r="V2182" t="s">
        <v>3292</v>
      </c>
      <c r="W2182" t="s">
        <v>3296</v>
      </c>
      <c r="X2182" t="s">
        <v>3301</v>
      </c>
      <c r="Y2182" t="s">
        <v>3308</v>
      </c>
      <c r="Z2182" t="s">
        <v>3310</v>
      </c>
      <c r="AA2182" t="s">
        <v>3313</v>
      </c>
    </row>
    <row r="2183" spans="1:27" x14ac:dyDescent="0.25">
      <c r="A2183" s="1">
        <v>45566</v>
      </c>
      <c r="B2183" t="s">
        <v>55</v>
      </c>
      <c r="C2183" t="s">
        <v>126</v>
      </c>
      <c r="D2183" t="s">
        <v>3319</v>
      </c>
      <c r="E2183" s="2">
        <f t="shared" si="238"/>
        <v>1300</v>
      </c>
      <c r="F2183">
        <v>5</v>
      </c>
      <c r="G2183" s="2">
        <f t="shared" si="239"/>
        <v>6500</v>
      </c>
      <c r="H2183" t="s">
        <v>136</v>
      </c>
      <c r="I2183" t="s">
        <v>139</v>
      </c>
      <c r="J2183" t="s">
        <v>2323</v>
      </c>
      <c r="K2183" t="s">
        <v>3281</v>
      </c>
      <c r="L2183">
        <v>5</v>
      </c>
      <c r="M2183">
        <v>0</v>
      </c>
      <c r="N2183" s="2">
        <f t="shared" si="240"/>
        <v>6500</v>
      </c>
      <c r="O2183" s="2">
        <f t="shared" si="244"/>
        <v>3500</v>
      </c>
      <c r="P2183" s="2">
        <f t="shared" si="241"/>
        <v>17500</v>
      </c>
      <c r="Q2183" s="2">
        <f t="shared" si="242"/>
        <v>-11000</v>
      </c>
      <c r="R2183" s="3">
        <f t="shared" si="243"/>
        <v>-1.6923076923076923</v>
      </c>
      <c r="S2183" t="s">
        <v>3284</v>
      </c>
      <c r="T2183" t="s">
        <v>3287</v>
      </c>
      <c r="U2183" t="s">
        <v>3290</v>
      </c>
      <c r="V2183" t="s">
        <v>3293</v>
      </c>
      <c r="W2183" t="s">
        <v>3296</v>
      </c>
      <c r="X2183" t="s">
        <v>3301</v>
      </c>
      <c r="Y2183" t="s">
        <v>3309</v>
      </c>
      <c r="Z2183" t="s">
        <v>3311</v>
      </c>
      <c r="AA2183" t="s">
        <v>3315</v>
      </c>
    </row>
    <row r="2184" spans="1:27" x14ac:dyDescent="0.25">
      <c r="A2184" s="1">
        <v>45566</v>
      </c>
      <c r="B2184" t="s">
        <v>117</v>
      </c>
      <c r="C2184" t="s">
        <v>126</v>
      </c>
      <c r="D2184" t="s">
        <v>3318</v>
      </c>
      <c r="E2184" s="2">
        <f t="shared" si="238"/>
        <v>4800</v>
      </c>
      <c r="F2184">
        <v>4</v>
      </c>
      <c r="G2184" s="2">
        <f t="shared" si="239"/>
        <v>19200</v>
      </c>
      <c r="H2184" t="s">
        <v>138</v>
      </c>
      <c r="I2184" t="s">
        <v>139</v>
      </c>
      <c r="J2184" t="s">
        <v>2324</v>
      </c>
      <c r="K2184" t="s">
        <v>3281</v>
      </c>
      <c r="L2184">
        <v>4</v>
      </c>
      <c r="M2184">
        <v>50</v>
      </c>
      <c r="N2184" s="2">
        <f t="shared" si="240"/>
        <v>19150</v>
      </c>
      <c r="O2184" s="2">
        <f t="shared" si="244"/>
        <v>5000</v>
      </c>
      <c r="P2184" s="2">
        <f t="shared" si="241"/>
        <v>20000</v>
      </c>
      <c r="Q2184" s="2">
        <f t="shared" si="242"/>
        <v>-850</v>
      </c>
      <c r="R2184" s="3">
        <f t="shared" si="243"/>
        <v>-4.4386422976501305E-2</v>
      </c>
      <c r="S2184" t="s">
        <v>3285</v>
      </c>
      <c r="T2184" t="s">
        <v>3288</v>
      </c>
      <c r="U2184" t="s">
        <v>3291</v>
      </c>
      <c r="V2184" t="s">
        <v>3293</v>
      </c>
      <c r="W2184" t="s">
        <v>3296</v>
      </c>
      <c r="X2184" t="s">
        <v>3301</v>
      </c>
      <c r="Y2184" t="s">
        <v>3308</v>
      </c>
      <c r="Z2184" t="s">
        <v>3310</v>
      </c>
      <c r="AA2184" t="s">
        <v>3313</v>
      </c>
    </row>
    <row r="2185" spans="1:27" x14ac:dyDescent="0.25">
      <c r="A2185" s="1">
        <v>45566</v>
      </c>
      <c r="B2185" t="s">
        <v>47</v>
      </c>
      <c r="C2185" t="s">
        <v>135</v>
      </c>
      <c r="D2185" t="s">
        <v>3317</v>
      </c>
      <c r="E2185" s="2">
        <f t="shared" si="238"/>
        <v>6800</v>
      </c>
      <c r="F2185">
        <v>1</v>
      </c>
      <c r="G2185" s="2">
        <f t="shared" si="239"/>
        <v>6800</v>
      </c>
      <c r="H2185" t="s">
        <v>137</v>
      </c>
      <c r="I2185" t="s">
        <v>140</v>
      </c>
      <c r="J2185" t="s">
        <v>2325</v>
      </c>
      <c r="K2185" t="s">
        <v>3281</v>
      </c>
      <c r="L2185">
        <v>1</v>
      </c>
      <c r="M2185">
        <v>0</v>
      </c>
      <c r="N2185" s="2">
        <f t="shared" si="240"/>
        <v>6800</v>
      </c>
      <c r="O2185" s="2">
        <f t="shared" si="244"/>
        <v>3500</v>
      </c>
      <c r="P2185" s="2">
        <f t="shared" si="241"/>
        <v>3500</v>
      </c>
      <c r="Q2185" s="2">
        <f t="shared" si="242"/>
        <v>3300</v>
      </c>
      <c r="R2185" s="3">
        <f t="shared" si="243"/>
        <v>0.48529411764705882</v>
      </c>
      <c r="S2185" t="s">
        <v>3286</v>
      </c>
      <c r="T2185" t="s">
        <v>3289</v>
      </c>
      <c r="U2185" t="s">
        <v>3291</v>
      </c>
      <c r="V2185" t="s">
        <v>3295</v>
      </c>
      <c r="W2185" t="s">
        <v>3296</v>
      </c>
      <c r="X2185" t="s">
        <v>3301</v>
      </c>
      <c r="Y2185" t="s">
        <v>3307</v>
      </c>
      <c r="Z2185" t="s">
        <v>3310</v>
      </c>
      <c r="AA2185" t="s">
        <v>3313</v>
      </c>
    </row>
    <row r="2186" spans="1:27" x14ac:dyDescent="0.25">
      <c r="A2186" s="1">
        <v>45567</v>
      </c>
      <c r="B2186" t="s">
        <v>47</v>
      </c>
      <c r="C2186" t="s">
        <v>131</v>
      </c>
      <c r="D2186" t="s">
        <v>3318</v>
      </c>
      <c r="E2186" s="2">
        <f t="shared" si="238"/>
        <v>4800</v>
      </c>
      <c r="F2186">
        <v>4</v>
      </c>
      <c r="G2186" s="2">
        <f t="shared" si="239"/>
        <v>19200</v>
      </c>
      <c r="H2186" t="s">
        <v>138</v>
      </c>
      <c r="I2186" t="s">
        <v>141</v>
      </c>
      <c r="J2186" t="s">
        <v>2326</v>
      </c>
      <c r="K2186" t="s">
        <v>3281</v>
      </c>
      <c r="L2186">
        <v>4</v>
      </c>
      <c r="M2186">
        <v>0</v>
      </c>
      <c r="N2186" s="2">
        <f t="shared" si="240"/>
        <v>19200</v>
      </c>
      <c r="O2186" s="2">
        <f t="shared" si="244"/>
        <v>1800</v>
      </c>
      <c r="P2186" s="2">
        <f t="shared" si="241"/>
        <v>7200</v>
      </c>
      <c r="Q2186" s="2">
        <f t="shared" si="242"/>
        <v>12000</v>
      </c>
      <c r="R2186" s="3">
        <f t="shared" si="243"/>
        <v>0.625</v>
      </c>
      <c r="S2186" t="s">
        <v>3285</v>
      </c>
      <c r="T2186" t="s">
        <v>3289</v>
      </c>
      <c r="U2186" t="s">
        <v>3290</v>
      </c>
      <c r="V2186" t="s">
        <v>3293</v>
      </c>
      <c r="W2186" t="s">
        <v>3296</v>
      </c>
      <c r="X2186" t="s">
        <v>3302</v>
      </c>
      <c r="Y2186" t="s">
        <v>3308</v>
      </c>
      <c r="Z2186" t="s">
        <v>3311</v>
      </c>
      <c r="AA2186" t="s">
        <v>3315</v>
      </c>
    </row>
    <row r="2187" spans="1:27" x14ac:dyDescent="0.25">
      <c r="A2187" s="1">
        <v>45567</v>
      </c>
      <c r="B2187" t="s">
        <v>103</v>
      </c>
      <c r="C2187" t="s">
        <v>127</v>
      </c>
      <c r="D2187" t="s">
        <v>3320</v>
      </c>
      <c r="E2187" s="2">
        <f t="shared" si="238"/>
        <v>2800</v>
      </c>
      <c r="F2187">
        <v>4</v>
      </c>
      <c r="G2187" s="2">
        <f t="shared" si="239"/>
        <v>11200</v>
      </c>
      <c r="H2187" t="s">
        <v>138</v>
      </c>
      <c r="I2187" t="s">
        <v>141</v>
      </c>
      <c r="J2187" t="s">
        <v>2327</v>
      </c>
      <c r="K2187" t="s">
        <v>3281</v>
      </c>
      <c r="L2187">
        <v>4</v>
      </c>
      <c r="M2187">
        <v>50</v>
      </c>
      <c r="N2187" s="2">
        <f t="shared" si="240"/>
        <v>11150</v>
      </c>
      <c r="O2187" s="2">
        <f t="shared" si="244"/>
        <v>3500</v>
      </c>
      <c r="P2187" s="2">
        <f t="shared" si="241"/>
        <v>14000</v>
      </c>
      <c r="Q2187" s="2">
        <f t="shared" si="242"/>
        <v>-2850</v>
      </c>
      <c r="R2187" s="3">
        <f t="shared" si="243"/>
        <v>-0.2556053811659193</v>
      </c>
      <c r="S2187" t="s">
        <v>3286</v>
      </c>
      <c r="T2187" t="s">
        <v>3289</v>
      </c>
      <c r="U2187" t="s">
        <v>3290</v>
      </c>
      <c r="V2187" t="s">
        <v>3292</v>
      </c>
      <c r="W2187" t="s">
        <v>3296</v>
      </c>
      <c r="X2187" t="s">
        <v>3302</v>
      </c>
      <c r="Y2187" t="s">
        <v>3308</v>
      </c>
      <c r="Z2187" t="s">
        <v>3310</v>
      </c>
      <c r="AA2187" t="s">
        <v>3312</v>
      </c>
    </row>
    <row r="2188" spans="1:27" x14ac:dyDescent="0.25">
      <c r="A2188" s="1">
        <v>45567</v>
      </c>
      <c r="B2188" t="s">
        <v>57</v>
      </c>
      <c r="C2188" t="s">
        <v>122</v>
      </c>
      <c r="D2188" t="s">
        <v>3318</v>
      </c>
      <c r="E2188" s="2">
        <f t="shared" si="238"/>
        <v>4800</v>
      </c>
      <c r="F2188">
        <v>2</v>
      </c>
      <c r="G2188" s="2">
        <f t="shared" si="239"/>
        <v>9600</v>
      </c>
      <c r="H2188" t="s">
        <v>136</v>
      </c>
      <c r="I2188" t="s">
        <v>141</v>
      </c>
      <c r="J2188" t="s">
        <v>2328</v>
      </c>
      <c r="K2188" t="s">
        <v>3281</v>
      </c>
      <c r="L2188">
        <v>2</v>
      </c>
      <c r="M2188">
        <v>0</v>
      </c>
      <c r="N2188" s="2">
        <f t="shared" si="240"/>
        <v>9600</v>
      </c>
      <c r="O2188" s="2">
        <f t="shared" si="244"/>
        <v>2600</v>
      </c>
      <c r="P2188" s="2">
        <f t="shared" si="241"/>
        <v>5200</v>
      </c>
      <c r="Q2188" s="2">
        <f t="shared" si="242"/>
        <v>4400</v>
      </c>
      <c r="R2188" s="3">
        <f t="shared" si="243"/>
        <v>0.45833333333333331</v>
      </c>
      <c r="S2188" t="s">
        <v>3286</v>
      </c>
      <c r="T2188" t="s">
        <v>3288</v>
      </c>
      <c r="U2188" t="s">
        <v>3290</v>
      </c>
      <c r="V2188" t="s">
        <v>3294</v>
      </c>
      <c r="W2188" t="s">
        <v>3296</v>
      </c>
      <c r="X2188" t="s">
        <v>3302</v>
      </c>
      <c r="Y2188" t="s">
        <v>3308</v>
      </c>
      <c r="Z2188" t="s">
        <v>3310</v>
      </c>
      <c r="AA2188" t="s">
        <v>3313</v>
      </c>
    </row>
    <row r="2189" spans="1:27" x14ac:dyDescent="0.25">
      <c r="A2189" s="1">
        <v>45567</v>
      </c>
      <c r="B2189" t="s">
        <v>76</v>
      </c>
      <c r="C2189" t="s">
        <v>130</v>
      </c>
      <c r="D2189" t="s">
        <v>3322</v>
      </c>
      <c r="E2189" s="2">
        <f t="shared" si="238"/>
        <v>3800</v>
      </c>
      <c r="F2189">
        <v>1</v>
      </c>
      <c r="G2189" s="2">
        <f t="shared" si="239"/>
        <v>3800</v>
      </c>
      <c r="H2189" t="s">
        <v>136</v>
      </c>
      <c r="I2189" t="s">
        <v>141</v>
      </c>
      <c r="J2189" t="s">
        <v>2329</v>
      </c>
      <c r="K2189" t="s">
        <v>3281</v>
      </c>
      <c r="L2189">
        <v>1</v>
      </c>
      <c r="M2189">
        <v>0</v>
      </c>
      <c r="N2189" s="2">
        <f t="shared" si="240"/>
        <v>3800</v>
      </c>
      <c r="O2189" s="2">
        <f t="shared" si="244"/>
        <v>4200</v>
      </c>
      <c r="P2189" s="2">
        <f t="shared" si="241"/>
        <v>4200</v>
      </c>
      <c r="Q2189" s="2">
        <f t="shared" si="242"/>
        <v>-400</v>
      </c>
      <c r="R2189" s="3">
        <f t="shared" si="243"/>
        <v>-0.10526315789473684</v>
      </c>
      <c r="S2189" t="s">
        <v>3285</v>
      </c>
      <c r="T2189" t="s">
        <v>3287</v>
      </c>
      <c r="U2189" t="s">
        <v>3291</v>
      </c>
      <c r="V2189" t="s">
        <v>3293</v>
      </c>
      <c r="W2189" t="s">
        <v>3296</v>
      </c>
      <c r="X2189" t="s">
        <v>3302</v>
      </c>
      <c r="Y2189" t="s">
        <v>3309</v>
      </c>
      <c r="Z2189" t="s">
        <v>3311</v>
      </c>
      <c r="AA2189" t="s">
        <v>3315</v>
      </c>
    </row>
    <row r="2190" spans="1:27" x14ac:dyDescent="0.25">
      <c r="A2190" s="1">
        <v>45567</v>
      </c>
      <c r="B2190" t="s">
        <v>86</v>
      </c>
      <c r="C2190" t="s">
        <v>128</v>
      </c>
      <c r="D2190" t="s">
        <v>3321</v>
      </c>
      <c r="E2190" s="2">
        <f t="shared" si="238"/>
        <v>5800</v>
      </c>
      <c r="F2190">
        <v>5</v>
      </c>
      <c r="G2190" s="2">
        <f t="shared" si="239"/>
        <v>29000</v>
      </c>
      <c r="H2190" t="s">
        <v>137</v>
      </c>
      <c r="I2190" t="s">
        <v>140</v>
      </c>
      <c r="J2190" t="s">
        <v>2330</v>
      </c>
      <c r="K2190" t="s">
        <v>3283</v>
      </c>
      <c r="L2190">
        <v>5</v>
      </c>
      <c r="M2190">
        <v>0</v>
      </c>
      <c r="N2190" s="2">
        <f t="shared" si="240"/>
        <v>29000</v>
      </c>
      <c r="O2190" s="2">
        <f t="shared" si="244"/>
        <v>900</v>
      </c>
      <c r="P2190" s="2">
        <f t="shared" si="241"/>
        <v>4500</v>
      </c>
      <c r="Q2190" s="2">
        <f t="shared" si="242"/>
        <v>24500</v>
      </c>
      <c r="R2190" s="3">
        <f t="shared" si="243"/>
        <v>0.84482758620689657</v>
      </c>
      <c r="S2190" t="s">
        <v>3284</v>
      </c>
      <c r="T2190" t="s">
        <v>3288</v>
      </c>
      <c r="U2190" t="s">
        <v>3291</v>
      </c>
      <c r="V2190" t="s">
        <v>3292</v>
      </c>
      <c r="W2190" t="s">
        <v>3296</v>
      </c>
      <c r="X2190" t="s">
        <v>3302</v>
      </c>
      <c r="Y2190" t="s">
        <v>3308</v>
      </c>
      <c r="Z2190" t="s">
        <v>3310</v>
      </c>
      <c r="AA2190" t="s">
        <v>3315</v>
      </c>
    </row>
    <row r="2191" spans="1:27" x14ac:dyDescent="0.25">
      <c r="A2191" s="1">
        <v>45567</v>
      </c>
      <c r="B2191" t="s">
        <v>25</v>
      </c>
      <c r="C2191" t="s">
        <v>124</v>
      </c>
      <c r="D2191" t="s">
        <v>3319</v>
      </c>
      <c r="E2191" s="2">
        <f t="shared" si="238"/>
        <v>1300</v>
      </c>
      <c r="F2191">
        <v>3</v>
      </c>
      <c r="G2191" s="2">
        <f t="shared" si="239"/>
        <v>3900</v>
      </c>
      <c r="H2191" t="s">
        <v>136</v>
      </c>
      <c r="I2191" t="s">
        <v>139</v>
      </c>
      <c r="J2191" t="s">
        <v>2331</v>
      </c>
      <c r="K2191" t="s">
        <v>3281</v>
      </c>
      <c r="L2191">
        <v>3</v>
      </c>
      <c r="M2191">
        <v>0</v>
      </c>
      <c r="N2191" s="2">
        <f t="shared" si="240"/>
        <v>3900</v>
      </c>
      <c r="O2191" s="2">
        <f t="shared" si="244"/>
        <v>1800</v>
      </c>
      <c r="P2191" s="2">
        <f t="shared" si="241"/>
        <v>5400</v>
      </c>
      <c r="Q2191" s="2">
        <f t="shared" si="242"/>
        <v>-1500</v>
      </c>
      <c r="R2191" s="3">
        <f t="shared" si="243"/>
        <v>-0.38461538461538464</v>
      </c>
      <c r="S2191" t="s">
        <v>3286</v>
      </c>
      <c r="T2191" t="s">
        <v>3288</v>
      </c>
      <c r="U2191" t="s">
        <v>3290</v>
      </c>
      <c r="V2191" t="s">
        <v>3294</v>
      </c>
      <c r="W2191" t="s">
        <v>3296</v>
      </c>
      <c r="X2191" t="s">
        <v>3302</v>
      </c>
      <c r="Y2191" t="s">
        <v>3307</v>
      </c>
      <c r="Z2191" t="s">
        <v>3311</v>
      </c>
      <c r="AA2191" t="s">
        <v>3312</v>
      </c>
    </row>
    <row r="2192" spans="1:27" x14ac:dyDescent="0.25">
      <c r="A2192" s="1">
        <v>45567</v>
      </c>
      <c r="B2192" t="s">
        <v>59</v>
      </c>
      <c r="C2192" t="s">
        <v>124</v>
      </c>
      <c r="D2192" t="s">
        <v>3320</v>
      </c>
      <c r="E2192" s="2">
        <f t="shared" si="238"/>
        <v>2800</v>
      </c>
      <c r="F2192">
        <v>3</v>
      </c>
      <c r="G2192" s="2">
        <f t="shared" si="239"/>
        <v>8400</v>
      </c>
      <c r="H2192" t="s">
        <v>137</v>
      </c>
      <c r="I2192" t="s">
        <v>139</v>
      </c>
      <c r="J2192" t="s">
        <v>2332</v>
      </c>
      <c r="K2192" t="s">
        <v>3281</v>
      </c>
      <c r="L2192">
        <v>3</v>
      </c>
      <c r="M2192">
        <v>100</v>
      </c>
      <c r="N2192" s="2">
        <f t="shared" si="240"/>
        <v>8300</v>
      </c>
      <c r="O2192" s="2">
        <f t="shared" si="244"/>
        <v>5000</v>
      </c>
      <c r="P2192" s="2">
        <f t="shared" si="241"/>
        <v>15000</v>
      </c>
      <c r="Q2192" s="2">
        <f t="shared" si="242"/>
        <v>-6700</v>
      </c>
      <c r="R2192" s="3">
        <f t="shared" si="243"/>
        <v>-0.80722891566265065</v>
      </c>
      <c r="S2192" t="s">
        <v>3284</v>
      </c>
      <c r="T2192" t="s">
        <v>3289</v>
      </c>
      <c r="U2192" t="s">
        <v>3291</v>
      </c>
      <c r="V2192" t="s">
        <v>3292</v>
      </c>
      <c r="W2192" t="s">
        <v>3296</v>
      </c>
      <c r="X2192" t="s">
        <v>3302</v>
      </c>
      <c r="Y2192" t="s">
        <v>3309</v>
      </c>
      <c r="Z2192" t="s">
        <v>3310</v>
      </c>
      <c r="AA2192" t="s">
        <v>3314</v>
      </c>
    </row>
    <row r="2193" spans="1:27" x14ac:dyDescent="0.25">
      <c r="A2193" s="1">
        <v>45567</v>
      </c>
      <c r="B2193" t="s">
        <v>23</v>
      </c>
      <c r="C2193" t="s">
        <v>127</v>
      </c>
      <c r="D2193" t="s">
        <v>3317</v>
      </c>
      <c r="E2193" s="2">
        <f t="shared" si="238"/>
        <v>6800</v>
      </c>
      <c r="F2193">
        <v>2</v>
      </c>
      <c r="G2193" s="2">
        <f t="shared" si="239"/>
        <v>13600</v>
      </c>
      <c r="H2193" t="s">
        <v>138</v>
      </c>
      <c r="I2193" t="s">
        <v>141</v>
      </c>
      <c r="J2193" t="s">
        <v>2333</v>
      </c>
      <c r="K2193" t="s">
        <v>3281</v>
      </c>
      <c r="L2193">
        <v>2</v>
      </c>
      <c r="M2193">
        <v>0</v>
      </c>
      <c r="N2193" s="2">
        <f t="shared" si="240"/>
        <v>13600</v>
      </c>
      <c r="O2193" s="2">
        <f t="shared" si="244"/>
        <v>1000</v>
      </c>
      <c r="P2193" s="2">
        <f t="shared" si="241"/>
        <v>2000</v>
      </c>
      <c r="Q2193" s="2">
        <f t="shared" si="242"/>
        <v>11600</v>
      </c>
      <c r="R2193" s="3">
        <f t="shared" si="243"/>
        <v>0.8529411764705882</v>
      </c>
      <c r="S2193" t="s">
        <v>3285</v>
      </c>
      <c r="T2193" t="s">
        <v>3288</v>
      </c>
      <c r="U2193" t="s">
        <v>3290</v>
      </c>
      <c r="V2193" t="s">
        <v>3295</v>
      </c>
      <c r="W2193" t="s">
        <v>3296</v>
      </c>
      <c r="X2193" t="s">
        <v>3302</v>
      </c>
      <c r="Y2193" t="s">
        <v>3309</v>
      </c>
      <c r="Z2193" t="s">
        <v>3310</v>
      </c>
      <c r="AA2193" t="s">
        <v>3312</v>
      </c>
    </row>
    <row r="2194" spans="1:27" x14ac:dyDescent="0.25">
      <c r="A2194" s="1">
        <v>45568</v>
      </c>
      <c r="B2194" t="s">
        <v>101</v>
      </c>
      <c r="C2194" t="s">
        <v>123</v>
      </c>
      <c r="D2194" t="s">
        <v>3328</v>
      </c>
      <c r="E2194" s="2">
        <f t="shared" si="238"/>
        <v>1500</v>
      </c>
      <c r="F2194">
        <v>3</v>
      </c>
      <c r="G2194" s="2">
        <f t="shared" si="239"/>
        <v>4500</v>
      </c>
      <c r="H2194" t="s">
        <v>137</v>
      </c>
      <c r="I2194" t="s">
        <v>140</v>
      </c>
      <c r="J2194" t="s">
        <v>2334</v>
      </c>
      <c r="K2194" t="s">
        <v>3282</v>
      </c>
      <c r="L2194">
        <v>3</v>
      </c>
      <c r="M2194">
        <v>0</v>
      </c>
      <c r="N2194" s="2">
        <f t="shared" si="240"/>
        <v>4500</v>
      </c>
      <c r="O2194" s="2">
        <f t="shared" si="244"/>
        <v>3500</v>
      </c>
      <c r="P2194" s="2">
        <f t="shared" si="241"/>
        <v>10500</v>
      </c>
      <c r="Q2194" s="2">
        <f t="shared" si="242"/>
        <v>-6000</v>
      </c>
      <c r="R2194" s="3">
        <f t="shared" si="243"/>
        <v>-1.3333333333333333</v>
      </c>
      <c r="S2194" t="s">
        <v>3285</v>
      </c>
      <c r="T2194" t="s">
        <v>3287</v>
      </c>
      <c r="U2194" t="s">
        <v>3291</v>
      </c>
      <c r="V2194" t="s">
        <v>3293</v>
      </c>
      <c r="W2194" t="s">
        <v>3296</v>
      </c>
      <c r="X2194" t="s">
        <v>3303</v>
      </c>
      <c r="Y2194" t="s">
        <v>3307</v>
      </c>
      <c r="Z2194" t="s">
        <v>3310</v>
      </c>
      <c r="AA2194" t="s">
        <v>3313</v>
      </c>
    </row>
    <row r="2195" spans="1:27" x14ac:dyDescent="0.25">
      <c r="A2195" s="1">
        <v>45568</v>
      </c>
      <c r="B2195" t="s">
        <v>43</v>
      </c>
      <c r="C2195" t="s">
        <v>133</v>
      </c>
      <c r="D2195" t="s">
        <v>3318</v>
      </c>
      <c r="E2195" s="2">
        <f t="shared" si="238"/>
        <v>4800</v>
      </c>
      <c r="F2195">
        <v>5</v>
      </c>
      <c r="G2195" s="2">
        <f t="shared" si="239"/>
        <v>24000</v>
      </c>
      <c r="H2195" t="s">
        <v>136</v>
      </c>
      <c r="I2195" t="s">
        <v>141</v>
      </c>
      <c r="J2195" t="s">
        <v>2335</v>
      </c>
      <c r="K2195" t="s">
        <v>3281</v>
      </c>
      <c r="L2195">
        <v>5</v>
      </c>
      <c r="M2195">
        <v>0</v>
      </c>
      <c r="N2195" s="2">
        <f t="shared" si="240"/>
        <v>24000</v>
      </c>
      <c r="O2195" s="2">
        <f t="shared" si="244"/>
        <v>1800</v>
      </c>
      <c r="P2195" s="2">
        <f t="shared" si="241"/>
        <v>9000</v>
      </c>
      <c r="Q2195" s="2">
        <f t="shared" si="242"/>
        <v>15000</v>
      </c>
      <c r="R2195" s="3">
        <f t="shared" si="243"/>
        <v>0.625</v>
      </c>
      <c r="S2195" t="s">
        <v>3284</v>
      </c>
      <c r="T2195" t="s">
        <v>3287</v>
      </c>
      <c r="U2195" t="s">
        <v>3290</v>
      </c>
      <c r="V2195" t="s">
        <v>3292</v>
      </c>
      <c r="W2195" t="s">
        <v>3296</v>
      </c>
      <c r="X2195" t="s">
        <v>3303</v>
      </c>
      <c r="Y2195" t="s">
        <v>3308</v>
      </c>
      <c r="Z2195" t="s">
        <v>3310</v>
      </c>
      <c r="AA2195" t="s">
        <v>3312</v>
      </c>
    </row>
    <row r="2196" spans="1:27" x14ac:dyDescent="0.25">
      <c r="A2196" s="1">
        <v>45568</v>
      </c>
      <c r="B2196" t="s">
        <v>44</v>
      </c>
      <c r="C2196" t="s">
        <v>126</v>
      </c>
      <c r="D2196" t="s">
        <v>3320</v>
      </c>
      <c r="E2196" s="2">
        <f t="shared" si="238"/>
        <v>2800</v>
      </c>
      <c r="F2196">
        <v>3</v>
      </c>
      <c r="G2196" s="2">
        <f t="shared" si="239"/>
        <v>8400</v>
      </c>
      <c r="H2196" t="s">
        <v>138</v>
      </c>
      <c r="I2196" t="s">
        <v>140</v>
      </c>
      <c r="J2196" t="s">
        <v>2336</v>
      </c>
      <c r="K2196" t="s">
        <v>3281</v>
      </c>
      <c r="L2196">
        <v>3</v>
      </c>
      <c r="M2196">
        <v>0</v>
      </c>
      <c r="N2196" s="2">
        <f t="shared" si="240"/>
        <v>8400</v>
      </c>
      <c r="O2196" s="2">
        <f t="shared" si="244"/>
        <v>900</v>
      </c>
      <c r="P2196" s="2">
        <f t="shared" si="241"/>
        <v>2700</v>
      </c>
      <c r="Q2196" s="2">
        <f t="shared" si="242"/>
        <v>5700</v>
      </c>
      <c r="R2196" s="3">
        <f t="shared" si="243"/>
        <v>0.6785714285714286</v>
      </c>
      <c r="S2196" t="s">
        <v>3284</v>
      </c>
      <c r="T2196" t="s">
        <v>3289</v>
      </c>
      <c r="U2196" t="s">
        <v>3291</v>
      </c>
      <c r="V2196" t="s">
        <v>3294</v>
      </c>
      <c r="W2196" t="s">
        <v>3296</v>
      </c>
      <c r="X2196" t="s">
        <v>3303</v>
      </c>
      <c r="Y2196" t="s">
        <v>3309</v>
      </c>
      <c r="Z2196" t="s">
        <v>3310</v>
      </c>
      <c r="AA2196" t="s">
        <v>3313</v>
      </c>
    </row>
    <row r="2197" spans="1:27" x14ac:dyDescent="0.25">
      <c r="A2197" s="1">
        <v>45568</v>
      </c>
      <c r="B2197" t="s">
        <v>61</v>
      </c>
      <c r="C2197" t="s">
        <v>134</v>
      </c>
      <c r="D2197" t="s">
        <v>3319</v>
      </c>
      <c r="E2197" s="2">
        <f t="shared" si="238"/>
        <v>1300</v>
      </c>
      <c r="F2197">
        <v>1</v>
      </c>
      <c r="G2197" s="2">
        <f t="shared" si="239"/>
        <v>1300</v>
      </c>
      <c r="H2197" t="s">
        <v>137</v>
      </c>
      <c r="I2197" t="s">
        <v>140</v>
      </c>
      <c r="J2197" t="s">
        <v>2337</v>
      </c>
      <c r="K2197" t="s">
        <v>3281</v>
      </c>
      <c r="L2197">
        <v>1</v>
      </c>
      <c r="M2197">
        <v>100</v>
      </c>
      <c r="N2197" s="2">
        <f t="shared" si="240"/>
        <v>1200</v>
      </c>
      <c r="O2197" s="2">
        <f t="shared" si="244"/>
        <v>5000</v>
      </c>
      <c r="P2197" s="2">
        <f t="shared" si="241"/>
        <v>5000</v>
      </c>
      <c r="Q2197" s="2">
        <f t="shared" si="242"/>
        <v>-3800</v>
      </c>
      <c r="R2197" s="3">
        <f t="shared" si="243"/>
        <v>-3.1666666666666665</v>
      </c>
      <c r="S2197" t="s">
        <v>3286</v>
      </c>
      <c r="T2197" t="s">
        <v>3289</v>
      </c>
      <c r="U2197" t="s">
        <v>3291</v>
      </c>
      <c r="V2197" t="s">
        <v>3294</v>
      </c>
      <c r="W2197" t="s">
        <v>3296</v>
      </c>
      <c r="X2197" t="s">
        <v>3303</v>
      </c>
      <c r="Y2197" t="s">
        <v>3309</v>
      </c>
      <c r="Z2197" t="s">
        <v>3310</v>
      </c>
      <c r="AA2197" t="s">
        <v>3313</v>
      </c>
    </row>
    <row r="2198" spans="1:27" x14ac:dyDescent="0.25">
      <c r="A2198" s="1">
        <v>45568</v>
      </c>
      <c r="B2198" t="s">
        <v>41</v>
      </c>
      <c r="C2198" t="s">
        <v>134</v>
      </c>
      <c r="D2198" t="s">
        <v>3317</v>
      </c>
      <c r="E2198" s="2">
        <f t="shared" si="238"/>
        <v>6800</v>
      </c>
      <c r="F2198">
        <v>2</v>
      </c>
      <c r="G2198" s="2">
        <f t="shared" si="239"/>
        <v>13600</v>
      </c>
      <c r="H2198" t="s">
        <v>136</v>
      </c>
      <c r="I2198" t="s">
        <v>139</v>
      </c>
      <c r="J2198" t="s">
        <v>2338</v>
      </c>
      <c r="K2198" t="s">
        <v>3281</v>
      </c>
      <c r="L2198">
        <v>2</v>
      </c>
      <c r="M2198">
        <v>0</v>
      </c>
      <c r="N2198" s="2">
        <f t="shared" si="240"/>
        <v>13600</v>
      </c>
      <c r="O2198" s="2">
        <f t="shared" si="244"/>
        <v>1300</v>
      </c>
      <c r="P2198" s="2">
        <f t="shared" si="241"/>
        <v>2600</v>
      </c>
      <c r="Q2198" s="2">
        <f t="shared" si="242"/>
        <v>11000</v>
      </c>
      <c r="R2198" s="3">
        <f t="shared" si="243"/>
        <v>0.80882352941176472</v>
      </c>
      <c r="S2198" t="s">
        <v>3286</v>
      </c>
      <c r="T2198" t="s">
        <v>3287</v>
      </c>
      <c r="U2198" t="s">
        <v>3290</v>
      </c>
      <c r="V2198" t="s">
        <v>3293</v>
      </c>
      <c r="W2198" t="s">
        <v>3296</v>
      </c>
      <c r="X2198" t="s">
        <v>3303</v>
      </c>
      <c r="Y2198" t="s">
        <v>3308</v>
      </c>
      <c r="Z2198" t="s">
        <v>3311</v>
      </c>
      <c r="AA2198" t="s">
        <v>3313</v>
      </c>
    </row>
    <row r="2199" spans="1:27" x14ac:dyDescent="0.25">
      <c r="A2199" s="1">
        <v>45568</v>
      </c>
      <c r="B2199" t="s">
        <v>61</v>
      </c>
      <c r="C2199" t="s">
        <v>123</v>
      </c>
      <c r="D2199" t="s">
        <v>3327</v>
      </c>
      <c r="E2199" s="2">
        <f t="shared" si="238"/>
        <v>2800</v>
      </c>
      <c r="F2199">
        <v>2</v>
      </c>
      <c r="G2199" s="2">
        <f t="shared" si="239"/>
        <v>5600</v>
      </c>
      <c r="H2199" t="s">
        <v>136</v>
      </c>
      <c r="I2199" t="s">
        <v>140</v>
      </c>
      <c r="J2199" t="s">
        <v>2339</v>
      </c>
      <c r="K2199" t="s">
        <v>3282</v>
      </c>
      <c r="L2199">
        <v>2</v>
      </c>
      <c r="M2199">
        <v>0</v>
      </c>
      <c r="N2199" s="2">
        <f t="shared" si="240"/>
        <v>5600</v>
      </c>
      <c r="O2199" s="2">
        <f t="shared" si="244"/>
        <v>3500</v>
      </c>
      <c r="P2199" s="2">
        <f t="shared" si="241"/>
        <v>7000</v>
      </c>
      <c r="Q2199" s="2">
        <f t="shared" si="242"/>
        <v>-1400</v>
      </c>
      <c r="R2199" s="3">
        <f t="shared" si="243"/>
        <v>-0.25</v>
      </c>
      <c r="S2199" t="s">
        <v>3284</v>
      </c>
      <c r="T2199" t="s">
        <v>3287</v>
      </c>
      <c r="U2199" t="s">
        <v>3291</v>
      </c>
      <c r="V2199" t="s">
        <v>3292</v>
      </c>
      <c r="W2199" t="s">
        <v>3296</v>
      </c>
      <c r="X2199" t="s">
        <v>3303</v>
      </c>
      <c r="Y2199" t="s">
        <v>3308</v>
      </c>
      <c r="Z2199" t="s">
        <v>3311</v>
      </c>
      <c r="AA2199" t="s">
        <v>3313</v>
      </c>
    </row>
    <row r="2200" spans="1:27" x14ac:dyDescent="0.25">
      <c r="A2200" s="1">
        <v>45568</v>
      </c>
      <c r="B2200" t="s">
        <v>49</v>
      </c>
      <c r="C2200" t="s">
        <v>135</v>
      </c>
      <c r="D2200" t="s">
        <v>3318</v>
      </c>
      <c r="E2200" s="2">
        <f t="shared" si="238"/>
        <v>4800</v>
      </c>
      <c r="F2200">
        <v>5</v>
      </c>
      <c r="G2200" s="2">
        <f t="shared" si="239"/>
        <v>24000</v>
      </c>
      <c r="H2200" t="s">
        <v>138</v>
      </c>
      <c r="I2200" t="s">
        <v>140</v>
      </c>
      <c r="J2200" t="s">
        <v>2340</v>
      </c>
      <c r="K2200" t="s">
        <v>3281</v>
      </c>
      <c r="L2200">
        <v>5</v>
      </c>
      <c r="M2200">
        <v>0</v>
      </c>
      <c r="N2200" s="2">
        <f t="shared" si="240"/>
        <v>24000</v>
      </c>
      <c r="O2200" s="2">
        <f t="shared" si="244"/>
        <v>4200</v>
      </c>
      <c r="P2200" s="2">
        <f t="shared" si="241"/>
        <v>21000</v>
      </c>
      <c r="Q2200" s="2">
        <f t="shared" si="242"/>
        <v>3000</v>
      </c>
      <c r="R2200" s="3">
        <f t="shared" si="243"/>
        <v>0.125</v>
      </c>
      <c r="S2200" t="s">
        <v>3284</v>
      </c>
      <c r="T2200" t="s">
        <v>3289</v>
      </c>
      <c r="U2200" t="s">
        <v>3290</v>
      </c>
      <c r="V2200" t="s">
        <v>3294</v>
      </c>
      <c r="W2200" t="s">
        <v>3296</v>
      </c>
      <c r="X2200" t="s">
        <v>3303</v>
      </c>
      <c r="Y2200" t="s">
        <v>3307</v>
      </c>
      <c r="Z2200" t="s">
        <v>3311</v>
      </c>
      <c r="AA2200" t="s">
        <v>3313</v>
      </c>
    </row>
    <row r="2201" spans="1:27" x14ac:dyDescent="0.25">
      <c r="A2201" s="1">
        <v>45569</v>
      </c>
      <c r="B2201" t="s">
        <v>103</v>
      </c>
      <c r="C2201" t="s">
        <v>127</v>
      </c>
      <c r="D2201" t="s">
        <v>3321</v>
      </c>
      <c r="E2201" s="2">
        <f t="shared" si="238"/>
        <v>5800</v>
      </c>
      <c r="F2201">
        <v>1</v>
      </c>
      <c r="G2201" s="2">
        <f t="shared" si="239"/>
        <v>5800</v>
      </c>
      <c r="H2201" t="s">
        <v>136</v>
      </c>
      <c r="I2201" t="s">
        <v>141</v>
      </c>
      <c r="J2201" t="s">
        <v>2341</v>
      </c>
      <c r="K2201" t="s">
        <v>3281</v>
      </c>
      <c r="L2201">
        <v>1</v>
      </c>
      <c r="M2201">
        <v>50</v>
      </c>
      <c r="N2201" s="2">
        <f t="shared" si="240"/>
        <v>5750</v>
      </c>
      <c r="O2201" s="2">
        <f t="shared" si="244"/>
        <v>4200</v>
      </c>
      <c r="P2201" s="2">
        <f t="shared" si="241"/>
        <v>4200</v>
      </c>
      <c r="Q2201" s="2">
        <f t="shared" si="242"/>
        <v>1550</v>
      </c>
      <c r="R2201" s="3">
        <f t="shared" si="243"/>
        <v>0.26956521739130435</v>
      </c>
      <c r="S2201" t="s">
        <v>3286</v>
      </c>
      <c r="T2201" t="s">
        <v>3288</v>
      </c>
      <c r="U2201" t="s">
        <v>3290</v>
      </c>
      <c r="V2201" t="s">
        <v>3293</v>
      </c>
      <c r="W2201" t="s">
        <v>3296</v>
      </c>
      <c r="X2201" t="s">
        <v>3304</v>
      </c>
      <c r="Y2201" t="s">
        <v>3308</v>
      </c>
      <c r="Z2201" t="s">
        <v>3310</v>
      </c>
      <c r="AA2201" t="s">
        <v>3312</v>
      </c>
    </row>
    <row r="2202" spans="1:27" x14ac:dyDescent="0.25">
      <c r="A2202" s="1">
        <v>45569</v>
      </c>
      <c r="B2202" t="s">
        <v>92</v>
      </c>
      <c r="C2202" t="s">
        <v>134</v>
      </c>
      <c r="D2202" t="s">
        <v>3321</v>
      </c>
      <c r="E2202" s="2">
        <f t="shared" si="238"/>
        <v>5800</v>
      </c>
      <c r="F2202">
        <v>4</v>
      </c>
      <c r="G2202" s="2">
        <f t="shared" si="239"/>
        <v>23200</v>
      </c>
      <c r="H2202" t="s">
        <v>138</v>
      </c>
      <c r="I2202" t="s">
        <v>141</v>
      </c>
      <c r="J2202" t="s">
        <v>2342</v>
      </c>
      <c r="K2202" t="s">
        <v>3281</v>
      </c>
      <c r="L2202">
        <v>4</v>
      </c>
      <c r="M2202">
        <v>0</v>
      </c>
      <c r="N2202" s="2">
        <f t="shared" si="240"/>
        <v>23200</v>
      </c>
      <c r="O2202" s="2">
        <f t="shared" si="244"/>
        <v>3500</v>
      </c>
      <c r="P2202" s="2">
        <f t="shared" si="241"/>
        <v>14000</v>
      </c>
      <c r="Q2202" s="2">
        <f t="shared" si="242"/>
        <v>9200</v>
      </c>
      <c r="R2202" s="3">
        <f t="shared" si="243"/>
        <v>0.39655172413793105</v>
      </c>
      <c r="S2202" t="s">
        <v>3285</v>
      </c>
      <c r="T2202" t="s">
        <v>3289</v>
      </c>
      <c r="U2202" t="s">
        <v>3290</v>
      </c>
      <c r="V2202" t="s">
        <v>3293</v>
      </c>
      <c r="W2202" t="s">
        <v>3296</v>
      </c>
      <c r="X2202" t="s">
        <v>3304</v>
      </c>
      <c r="Y2202" t="s">
        <v>3308</v>
      </c>
      <c r="Z2202" t="s">
        <v>3310</v>
      </c>
      <c r="AA2202" t="s">
        <v>3314</v>
      </c>
    </row>
    <row r="2203" spans="1:27" x14ac:dyDescent="0.25">
      <c r="A2203" s="1">
        <v>45569</v>
      </c>
      <c r="B2203" t="s">
        <v>98</v>
      </c>
      <c r="C2203" t="s">
        <v>128</v>
      </c>
      <c r="D2203" t="s">
        <v>3318</v>
      </c>
      <c r="E2203" s="2">
        <f t="shared" si="238"/>
        <v>4800</v>
      </c>
      <c r="F2203">
        <v>5</v>
      </c>
      <c r="G2203" s="2">
        <f t="shared" si="239"/>
        <v>24000</v>
      </c>
      <c r="H2203" t="s">
        <v>138</v>
      </c>
      <c r="I2203" t="s">
        <v>139</v>
      </c>
      <c r="J2203" t="s">
        <v>2343</v>
      </c>
      <c r="K2203" t="s">
        <v>3283</v>
      </c>
      <c r="L2203">
        <v>5</v>
      </c>
      <c r="M2203">
        <v>0</v>
      </c>
      <c r="N2203" s="2">
        <f t="shared" si="240"/>
        <v>24000</v>
      </c>
      <c r="O2203" s="2">
        <f t="shared" si="244"/>
        <v>3500</v>
      </c>
      <c r="P2203" s="2">
        <f t="shared" si="241"/>
        <v>17500</v>
      </c>
      <c r="Q2203" s="2">
        <f t="shared" si="242"/>
        <v>6500</v>
      </c>
      <c r="R2203" s="3">
        <f t="shared" si="243"/>
        <v>0.27083333333333331</v>
      </c>
      <c r="S2203" t="s">
        <v>3284</v>
      </c>
      <c r="T2203" t="s">
        <v>3287</v>
      </c>
      <c r="U2203" t="s">
        <v>3291</v>
      </c>
      <c r="V2203" t="s">
        <v>3292</v>
      </c>
      <c r="W2203" t="s">
        <v>3296</v>
      </c>
      <c r="X2203" t="s">
        <v>3304</v>
      </c>
      <c r="Y2203" t="s">
        <v>3307</v>
      </c>
      <c r="Z2203" t="s">
        <v>3311</v>
      </c>
      <c r="AA2203" t="s">
        <v>3315</v>
      </c>
    </row>
    <row r="2204" spans="1:27" x14ac:dyDescent="0.25">
      <c r="A2204" s="1">
        <v>45569</v>
      </c>
      <c r="B2204" t="s">
        <v>81</v>
      </c>
      <c r="C2204" t="s">
        <v>135</v>
      </c>
      <c r="D2204" t="s">
        <v>3318</v>
      </c>
      <c r="E2204" s="2">
        <f t="shared" si="238"/>
        <v>4800</v>
      </c>
      <c r="F2204">
        <v>2</v>
      </c>
      <c r="G2204" s="2">
        <f t="shared" si="239"/>
        <v>9600</v>
      </c>
      <c r="H2204" t="s">
        <v>137</v>
      </c>
      <c r="I2204" t="s">
        <v>139</v>
      </c>
      <c r="J2204" t="s">
        <v>2344</v>
      </c>
      <c r="K2204" t="s">
        <v>3281</v>
      </c>
      <c r="L2204">
        <v>2</v>
      </c>
      <c r="M2204">
        <v>0</v>
      </c>
      <c r="N2204" s="2">
        <f t="shared" si="240"/>
        <v>9600</v>
      </c>
      <c r="O2204" s="2">
        <f t="shared" si="244"/>
        <v>3500</v>
      </c>
      <c r="P2204" s="2">
        <f t="shared" si="241"/>
        <v>7000</v>
      </c>
      <c r="Q2204" s="2">
        <f t="shared" si="242"/>
        <v>2600</v>
      </c>
      <c r="R2204" s="3">
        <f t="shared" si="243"/>
        <v>0.27083333333333331</v>
      </c>
      <c r="S2204" t="s">
        <v>3285</v>
      </c>
      <c r="T2204" t="s">
        <v>3289</v>
      </c>
      <c r="U2204" t="s">
        <v>3290</v>
      </c>
      <c r="V2204" t="s">
        <v>3294</v>
      </c>
      <c r="W2204" t="s">
        <v>3296</v>
      </c>
      <c r="X2204" t="s">
        <v>3304</v>
      </c>
      <c r="Y2204" t="s">
        <v>3307</v>
      </c>
      <c r="Z2204" t="s">
        <v>3311</v>
      </c>
      <c r="AA2204" t="s">
        <v>3312</v>
      </c>
    </row>
    <row r="2205" spans="1:27" x14ac:dyDescent="0.25">
      <c r="A2205" s="1">
        <v>45569</v>
      </c>
      <c r="B2205" t="s">
        <v>93</v>
      </c>
      <c r="C2205" t="s">
        <v>129</v>
      </c>
      <c r="D2205" t="s">
        <v>3318</v>
      </c>
      <c r="E2205" s="2">
        <f t="shared" si="238"/>
        <v>4800</v>
      </c>
      <c r="F2205">
        <v>3</v>
      </c>
      <c r="G2205" s="2">
        <f t="shared" si="239"/>
        <v>14400</v>
      </c>
      <c r="H2205" t="s">
        <v>136</v>
      </c>
      <c r="I2205" t="s">
        <v>141</v>
      </c>
      <c r="J2205" t="s">
        <v>2345</v>
      </c>
      <c r="K2205" t="s">
        <v>3281</v>
      </c>
      <c r="L2205">
        <v>3</v>
      </c>
      <c r="M2205">
        <v>100</v>
      </c>
      <c r="N2205" s="2">
        <f t="shared" si="240"/>
        <v>14300</v>
      </c>
      <c r="O2205" s="2">
        <f t="shared" si="244"/>
        <v>3500</v>
      </c>
      <c r="P2205" s="2">
        <f t="shared" si="241"/>
        <v>10500</v>
      </c>
      <c r="Q2205" s="2">
        <f t="shared" si="242"/>
        <v>3800</v>
      </c>
      <c r="R2205" s="3">
        <f t="shared" si="243"/>
        <v>0.26573426573426573</v>
      </c>
      <c r="S2205" t="s">
        <v>3284</v>
      </c>
      <c r="T2205" t="s">
        <v>3287</v>
      </c>
      <c r="U2205" t="s">
        <v>3291</v>
      </c>
      <c r="V2205" t="s">
        <v>3294</v>
      </c>
      <c r="W2205" t="s">
        <v>3296</v>
      </c>
      <c r="X2205" t="s">
        <v>3304</v>
      </c>
      <c r="Y2205" t="s">
        <v>3308</v>
      </c>
      <c r="Z2205" t="s">
        <v>3310</v>
      </c>
      <c r="AA2205" t="s">
        <v>3315</v>
      </c>
    </row>
    <row r="2206" spans="1:27" x14ac:dyDescent="0.25">
      <c r="A2206" s="1">
        <v>45569</v>
      </c>
      <c r="B2206" t="s">
        <v>28</v>
      </c>
      <c r="C2206" t="s">
        <v>131</v>
      </c>
      <c r="D2206" t="s">
        <v>3318</v>
      </c>
      <c r="E2206" s="2">
        <f t="shared" si="238"/>
        <v>4800</v>
      </c>
      <c r="F2206">
        <v>4</v>
      </c>
      <c r="G2206" s="2">
        <f t="shared" si="239"/>
        <v>19200</v>
      </c>
      <c r="H2206" t="s">
        <v>137</v>
      </c>
      <c r="I2206" t="s">
        <v>140</v>
      </c>
      <c r="J2206" t="s">
        <v>2346</v>
      </c>
      <c r="K2206" t="s">
        <v>3281</v>
      </c>
      <c r="L2206">
        <v>4</v>
      </c>
      <c r="M2206">
        <v>0</v>
      </c>
      <c r="N2206" s="2">
        <f t="shared" si="240"/>
        <v>19200</v>
      </c>
      <c r="O2206" s="2">
        <f t="shared" si="244"/>
        <v>900</v>
      </c>
      <c r="P2206" s="2">
        <f t="shared" si="241"/>
        <v>3600</v>
      </c>
      <c r="Q2206" s="2">
        <f t="shared" si="242"/>
        <v>15600</v>
      </c>
      <c r="R2206" s="3">
        <f t="shared" si="243"/>
        <v>0.8125</v>
      </c>
      <c r="S2206" t="s">
        <v>3284</v>
      </c>
      <c r="T2206" t="s">
        <v>3289</v>
      </c>
      <c r="U2206" t="s">
        <v>3291</v>
      </c>
      <c r="V2206" t="s">
        <v>3294</v>
      </c>
      <c r="W2206" t="s">
        <v>3296</v>
      </c>
      <c r="X2206" t="s">
        <v>3304</v>
      </c>
      <c r="Y2206" t="s">
        <v>3307</v>
      </c>
      <c r="Z2206" t="s">
        <v>3311</v>
      </c>
      <c r="AA2206" t="s">
        <v>3314</v>
      </c>
    </row>
    <row r="2207" spans="1:27" x14ac:dyDescent="0.25">
      <c r="A2207" s="1">
        <v>45569</v>
      </c>
      <c r="B2207" t="s">
        <v>121</v>
      </c>
      <c r="C2207" t="s">
        <v>126</v>
      </c>
      <c r="D2207" t="s">
        <v>3319</v>
      </c>
      <c r="E2207" s="2">
        <f t="shared" si="238"/>
        <v>1300</v>
      </c>
      <c r="F2207">
        <v>3</v>
      </c>
      <c r="G2207" s="2">
        <f t="shared" si="239"/>
        <v>3900</v>
      </c>
      <c r="H2207" t="s">
        <v>136</v>
      </c>
      <c r="I2207" t="s">
        <v>140</v>
      </c>
      <c r="J2207" t="s">
        <v>2347</v>
      </c>
      <c r="K2207" t="s">
        <v>3281</v>
      </c>
      <c r="L2207">
        <v>3</v>
      </c>
      <c r="M2207">
        <v>0</v>
      </c>
      <c r="N2207" s="2">
        <f t="shared" si="240"/>
        <v>3900</v>
      </c>
      <c r="O2207" s="2">
        <f t="shared" si="244"/>
        <v>2600</v>
      </c>
      <c r="P2207" s="2">
        <f t="shared" si="241"/>
        <v>7800</v>
      </c>
      <c r="Q2207" s="2">
        <f t="shared" si="242"/>
        <v>-3900</v>
      </c>
      <c r="R2207" s="3">
        <f t="shared" si="243"/>
        <v>-1</v>
      </c>
      <c r="S2207" t="s">
        <v>3284</v>
      </c>
      <c r="T2207" t="s">
        <v>3287</v>
      </c>
      <c r="U2207" t="s">
        <v>3290</v>
      </c>
      <c r="V2207" t="s">
        <v>3293</v>
      </c>
      <c r="W2207" t="s">
        <v>3296</v>
      </c>
      <c r="X2207" t="s">
        <v>3304</v>
      </c>
      <c r="Y2207" t="s">
        <v>3308</v>
      </c>
      <c r="Z2207" t="s">
        <v>3311</v>
      </c>
      <c r="AA2207" t="s">
        <v>3312</v>
      </c>
    </row>
    <row r="2208" spans="1:27" x14ac:dyDescent="0.25">
      <c r="A2208" s="1">
        <v>45569</v>
      </c>
      <c r="B2208" t="s">
        <v>42</v>
      </c>
      <c r="C2208" t="s">
        <v>134</v>
      </c>
      <c r="D2208" t="s">
        <v>3322</v>
      </c>
      <c r="E2208" s="2">
        <f t="shared" si="238"/>
        <v>3800</v>
      </c>
      <c r="F2208">
        <v>1</v>
      </c>
      <c r="G2208" s="2">
        <f t="shared" si="239"/>
        <v>3800</v>
      </c>
      <c r="H2208" t="s">
        <v>136</v>
      </c>
      <c r="I2208" t="s">
        <v>141</v>
      </c>
      <c r="J2208" t="s">
        <v>2348</v>
      </c>
      <c r="K2208" t="s">
        <v>3281</v>
      </c>
      <c r="L2208">
        <v>1</v>
      </c>
      <c r="M2208">
        <v>0</v>
      </c>
      <c r="N2208" s="2">
        <f t="shared" si="240"/>
        <v>3800</v>
      </c>
      <c r="O2208" s="2">
        <f t="shared" si="244"/>
        <v>3500</v>
      </c>
      <c r="P2208" s="2">
        <f t="shared" si="241"/>
        <v>3500</v>
      </c>
      <c r="Q2208" s="2">
        <f t="shared" si="242"/>
        <v>300</v>
      </c>
      <c r="R2208" s="3">
        <f t="shared" si="243"/>
        <v>7.8947368421052627E-2</v>
      </c>
      <c r="S2208" t="s">
        <v>3286</v>
      </c>
      <c r="T2208" t="s">
        <v>3289</v>
      </c>
      <c r="U2208" t="s">
        <v>3291</v>
      </c>
      <c r="V2208" t="s">
        <v>3294</v>
      </c>
      <c r="W2208" t="s">
        <v>3296</v>
      </c>
      <c r="X2208" t="s">
        <v>3304</v>
      </c>
      <c r="Y2208" t="s">
        <v>3307</v>
      </c>
      <c r="Z2208" t="s">
        <v>3310</v>
      </c>
      <c r="AA2208" t="s">
        <v>3313</v>
      </c>
    </row>
    <row r="2209" spans="1:27" x14ac:dyDescent="0.25">
      <c r="A2209" s="1">
        <v>45569</v>
      </c>
      <c r="B2209" t="s">
        <v>31</v>
      </c>
      <c r="C2209" t="s">
        <v>135</v>
      </c>
      <c r="D2209" t="s">
        <v>3318</v>
      </c>
      <c r="E2209" s="2">
        <f t="shared" si="238"/>
        <v>4800</v>
      </c>
      <c r="F2209">
        <v>5</v>
      </c>
      <c r="G2209" s="2">
        <f t="shared" si="239"/>
        <v>24000</v>
      </c>
      <c r="H2209" t="s">
        <v>137</v>
      </c>
      <c r="I2209" t="s">
        <v>141</v>
      </c>
      <c r="J2209" t="s">
        <v>2349</v>
      </c>
      <c r="K2209" t="s">
        <v>3281</v>
      </c>
      <c r="L2209">
        <v>5</v>
      </c>
      <c r="M2209">
        <v>0</v>
      </c>
      <c r="N2209" s="2">
        <f t="shared" si="240"/>
        <v>24000</v>
      </c>
      <c r="O2209" s="2">
        <f t="shared" si="244"/>
        <v>2600</v>
      </c>
      <c r="P2209" s="2">
        <f t="shared" si="241"/>
        <v>13000</v>
      </c>
      <c r="Q2209" s="2">
        <f t="shared" si="242"/>
        <v>11000</v>
      </c>
      <c r="R2209" s="3">
        <f t="shared" si="243"/>
        <v>0.45833333333333331</v>
      </c>
      <c r="S2209" t="s">
        <v>3284</v>
      </c>
      <c r="T2209" t="s">
        <v>3289</v>
      </c>
      <c r="U2209" t="s">
        <v>3290</v>
      </c>
      <c r="V2209" t="s">
        <v>3292</v>
      </c>
      <c r="W2209" t="s">
        <v>3296</v>
      </c>
      <c r="X2209" t="s">
        <v>3304</v>
      </c>
      <c r="Y2209" t="s">
        <v>3307</v>
      </c>
      <c r="Z2209" t="s">
        <v>3311</v>
      </c>
      <c r="AA2209" t="s">
        <v>3315</v>
      </c>
    </row>
    <row r="2210" spans="1:27" x14ac:dyDescent="0.25">
      <c r="A2210" s="1">
        <v>45569</v>
      </c>
      <c r="B2210" t="s">
        <v>41</v>
      </c>
      <c r="C2210" t="s">
        <v>131</v>
      </c>
      <c r="D2210" t="s">
        <v>3322</v>
      </c>
      <c r="E2210" s="2">
        <f t="shared" si="238"/>
        <v>3800</v>
      </c>
      <c r="F2210">
        <v>2</v>
      </c>
      <c r="G2210" s="2">
        <f t="shared" si="239"/>
        <v>7600</v>
      </c>
      <c r="H2210" t="s">
        <v>136</v>
      </c>
      <c r="I2210" t="s">
        <v>140</v>
      </c>
      <c r="J2210" t="s">
        <v>2350</v>
      </c>
      <c r="K2210" t="s">
        <v>3281</v>
      </c>
      <c r="L2210">
        <v>2</v>
      </c>
      <c r="M2210">
        <v>50</v>
      </c>
      <c r="N2210" s="2">
        <f t="shared" si="240"/>
        <v>7550</v>
      </c>
      <c r="O2210" s="2">
        <f t="shared" si="244"/>
        <v>3500</v>
      </c>
      <c r="P2210" s="2">
        <f t="shared" si="241"/>
        <v>7000</v>
      </c>
      <c r="Q2210" s="2">
        <f t="shared" si="242"/>
        <v>550</v>
      </c>
      <c r="R2210" s="3">
        <f t="shared" si="243"/>
        <v>7.2847682119205295E-2</v>
      </c>
      <c r="S2210" t="s">
        <v>3286</v>
      </c>
      <c r="T2210" t="s">
        <v>3289</v>
      </c>
      <c r="U2210" t="s">
        <v>3290</v>
      </c>
      <c r="V2210" t="s">
        <v>3293</v>
      </c>
      <c r="W2210" t="s">
        <v>3296</v>
      </c>
      <c r="X2210" t="s">
        <v>3304</v>
      </c>
      <c r="Y2210" t="s">
        <v>3308</v>
      </c>
      <c r="Z2210" t="s">
        <v>3310</v>
      </c>
      <c r="AA2210" t="s">
        <v>3312</v>
      </c>
    </row>
    <row r="2211" spans="1:27" x14ac:dyDescent="0.25">
      <c r="A2211" s="1">
        <v>45570</v>
      </c>
      <c r="B2211" t="s">
        <v>119</v>
      </c>
      <c r="C2211" t="s">
        <v>132</v>
      </c>
      <c r="D2211" t="s">
        <v>3318</v>
      </c>
      <c r="E2211" s="2">
        <f t="shared" si="238"/>
        <v>4800</v>
      </c>
      <c r="F2211">
        <v>4</v>
      </c>
      <c r="G2211" s="2">
        <f t="shared" si="239"/>
        <v>19200</v>
      </c>
      <c r="H2211" t="s">
        <v>138</v>
      </c>
      <c r="I2211" t="s">
        <v>140</v>
      </c>
      <c r="J2211" t="s">
        <v>2351</v>
      </c>
      <c r="K2211" t="s">
        <v>3281</v>
      </c>
      <c r="L2211">
        <v>4</v>
      </c>
      <c r="M2211">
        <v>100</v>
      </c>
      <c r="N2211" s="2">
        <f t="shared" si="240"/>
        <v>19100</v>
      </c>
      <c r="O2211" s="2">
        <f t="shared" si="244"/>
        <v>3500</v>
      </c>
      <c r="P2211" s="2">
        <f t="shared" si="241"/>
        <v>14000</v>
      </c>
      <c r="Q2211" s="2">
        <f t="shared" si="242"/>
        <v>5100</v>
      </c>
      <c r="R2211" s="3">
        <f t="shared" si="243"/>
        <v>0.26701570680628273</v>
      </c>
      <c r="S2211" t="s">
        <v>3285</v>
      </c>
      <c r="T2211" t="s">
        <v>3287</v>
      </c>
      <c r="U2211" t="s">
        <v>3291</v>
      </c>
      <c r="V2211" t="s">
        <v>3295</v>
      </c>
      <c r="W2211" t="s">
        <v>3296</v>
      </c>
      <c r="X2211" t="s">
        <v>3305</v>
      </c>
      <c r="Y2211" t="s">
        <v>3309</v>
      </c>
      <c r="Z2211" t="s">
        <v>3311</v>
      </c>
      <c r="AA2211" t="s">
        <v>3314</v>
      </c>
    </row>
    <row r="2212" spans="1:27" x14ac:dyDescent="0.25">
      <c r="A2212" s="1">
        <v>45570</v>
      </c>
      <c r="B2212" t="s">
        <v>63</v>
      </c>
      <c r="C2212" t="s">
        <v>129</v>
      </c>
      <c r="D2212" t="s">
        <v>3318</v>
      </c>
      <c r="E2212" s="2">
        <f t="shared" si="238"/>
        <v>4800</v>
      </c>
      <c r="F2212">
        <v>3</v>
      </c>
      <c r="G2212" s="2">
        <f t="shared" si="239"/>
        <v>14400</v>
      </c>
      <c r="H2212" t="s">
        <v>136</v>
      </c>
      <c r="I2212" t="s">
        <v>139</v>
      </c>
      <c r="J2212" t="s">
        <v>2352</v>
      </c>
      <c r="K2212" t="s">
        <v>3281</v>
      </c>
      <c r="L2212">
        <v>3</v>
      </c>
      <c r="M2212">
        <v>0</v>
      </c>
      <c r="N2212" s="2">
        <f t="shared" si="240"/>
        <v>14400</v>
      </c>
      <c r="O2212" s="2">
        <f t="shared" si="244"/>
        <v>3500</v>
      </c>
      <c r="P2212" s="2">
        <f t="shared" si="241"/>
        <v>10500</v>
      </c>
      <c r="Q2212" s="2">
        <f t="shared" si="242"/>
        <v>3900</v>
      </c>
      <c r="R2212" s="3">
        <f t="shared" si="243"/>
        <v>0.27083333333333331</v>
      </c>
      <c r="S2212" t="s">
        <v>3286</v>
      </c>
      <c r="T2212" t="s">
        <v>3289</v>
      </c>
      <c r="U2212" t="s">
        <v>3291</v>
      </c>
      <c r="V2212" t="s">
        <v>3292</v>
      </c>
      <c r="W2212" t="s">
        <v>3296</v>
      </c>
      <c r="X2212" t="s">
        <v>3305</v>
      </c>
      <c r="Y2212" t="s">
        <v>3309</v>
      </c>
      <c r="Z2212" t="s">
        <v>3310</v>
      </c>
      <c r="AA2212" t="s">
        <v>3315</v>
      </c>
    </row>
    <row r="2213" spans="1:27" x14ac:dyDescent="0.25">
      <c r="A2213" s="1">
        <v>45570</v>
      </c>
      <c r="B2213" t="s">
        <v>77</v>
      </c>
      <c r="C2213" t="s">
        <v>130</v>
      </c>
      <c r="D2213" t="s">
        <v>3318</v>
      </c>
      <c r="E2213" s="2">
        <f t="shared" si="238"/>
        <v>4800</v>
      </c>
      <c r="F2213">
        <v>5</v>
      </c>
      <c r="G2213" s="2">
        <f t="shared" si="239"/>
        <v>24000</v>
      </c>
      <c r="H2213" t="s">
        <v>136</v>
      </c>
      <c r="I2213" t="s">
        <v>140</v>
      </c>
      <c r="J2213" t="s">
        <v>2353</v>
      </c>
      <c r="K2213" t="s">
        <v>3281</v>
      </c>
      <c r="L2213">
        <v>5</v>
      </c>
      <c r="M2213">
        <v>100</v>
      </c>
      <c r="N2213" s="2">
        <f t="shared" si="240"/>
        <v>23900</v>
      </c>
      <c r="O2213" s="2">
        <f t="shared" si="244"/>
        <v>900</v>
      </c>
      <c r="P2213" s="2">
        <f t="shared" si="241"/>
        <v>4500</v>
      </c>
      <c r="Q2213" s="2">
        <f t="shared" si="242"/>
        <v>19400</v>
      </c>
      <c r="R2213" s="3">
        <f t="shared" si="243"/>
        <v>0.81171548117154813</v>
      </c>
      <c r="S2213" t="s">
        <v>3285</v>
      </c>
      <c r="T2213" t="s">
        <v>3287</v>
      </c>
      <c r="U2213" t="s">
        <v>3290</v>
      </c>
      <c r="V2213" t="s">
        <v>3294</v>
      </c>
      <c r="W2213" t="s">
        <v>3296</v>
      </c>
      <c r="X2213" t="s">
        <v>3305</v>
      </c>
      <c r="Y2213" t="s">
        <v>3309</v>
      </c>
      <c r="Z2213" t="s">
        <v>3311</v>
      </c>
      <c r="AA2213" t="s">
        <v>3315</v>
      </c>
    </row>
    <row r="2214" spans="1:27" x14ac:dyDescent="0.25">
      <c r="A2214" s="1">
        <v>45570</v>
      </c>
      <c r="B2214" t="s">
        <v>98</v>
      </c>
      <c r="C2214" t="s">
        <v>135</v>
      </c>
      <c r="D2214" t="s">
        <v>3319</v>
      </c>
      <c r="E2214" s="2">
        <f t="shared" si="238"/>
        <v>1300</v>
      </c>
      <c r="F2214">
        <v>4</v>
      </c>
      <c r="G2214" s="2">
        <f t="shared" si="239"/>
        <v>5200</v>
      </c>
      <c r="H2214" t="s">
        <v>136</v>
      </c>
      <c r="I2214" t="s">
        <v>139</v>
      </c>
      <c r="J2214" t="s">
        <v>2354</v>
      </c>
      <c r="K2214" t="s">
        <v>3281</v>
      </c>
      <c r="L2214">
        <v>4</v>
      </c>
      <c r="M2214">
        <v>0</v>
      </c>
      <c r="N2214" s="2">
        <f t="shared" si="240"/>
        <v>5200</v>
      </c>
      <c r="O2214" s="2">
        <f t="shared" si="244"/>
        <v>2600</v>
      </c>
      <c r="P2214" s="2">
        <f t="shared" si="241"/>
        <v>10400</v>
      </c>
      <c r="Q2214" s="2">
        <f t="shared" si="242"/>
        <v>-5200</v>
      </c>
      <c r="R2214" s="3">
        <f t="shared" si="243"/>
        <v>-1</v>
      </c>
      <c r="S2214" t="s">
        <v>3285</v>
      </c>
      <c r="T2214" t="s">
        <v>3288</v>
      </c>
      <c r="U2214" t="s">
        <v>3290</v>
      </c>
      <c r="V2214" t="s">
        <v>3292</v>
      </c>
      <c r="W2214" t="s">
        <v>3296</v>
      </c>
      <c r="X2214" t="s">
        <v>3305</v>
      </c>
      <c r="Y2214" t="s">
        <v>3309</v>
      </c>
      <c r="Z2214" t="s">
        <v>3311</v>
      </c>
      <c r="AA2214" t="s">
        <v>3315</v>
      </c>
    </row>
    <row r="2215" spans="1:27" x14ac:dyDescent="0.25">
      <c r="A2215" s="1">
        <v>45570</v>
      </c>
      <c r="B2215" t="s">
        <v>66</v>
      </c>
      <c r="C2215" t="s">
        <v>124</v>
      </c>
      <c r="D2215" t="s">
        <v>3322</v>
      </c>
      <c r="E2215" s="2">
        <f t="shared" si="238"/>
        <v>3800</v>
      </c>
      <c r="F2215">
        <v>4</v>
      </c>
      <c r="G2215" s="2">
        <f t="shared" si="239"/>
        <v>15200</v>
      </c>
      <c r="H2215" t="s">
        <v>136</v>
      </c>
      <c r="I2215" t="s">
        <v>139</v>
      </c>
      <c r="J2215" t="s">
        <v>2355</v>
      </c>
      <c r="K2215" t="s">
        <v>3281</v>
      </c>
      <c r="L2215">
        <v>4</v>
      </c>
      <c r="M2215">
        <v>50</v>
      </c>
      <c r="N2215" s="2">
        <f t="shared" si="240"/>
        <v>15150</v>
      </c>
      <c r="O2215" s="2">
        <f t="shared" si="244"/>
        <v>1800</v>
      </c>
      <c r="P2215" s="2">
        <f t="shared" si="241"/>
        <v>7200</v>
      </c>
      <c r="Q2215" s="2">
        <f t="shared" si="242"/>
        <v>7950</v>
      </c>
      <c r="R2215" s="3">
        <f t="shared" si="243"/>
        <v>0.52475247524752477</v>
      </c>
      <c r="S2215" t="s">
        <v>3285</v>
      </c>
      <c r="T2215" t="s">
        <v>3287</v>
      </c>
      <c r="U2215" t="s">
        <v>3290</v>
      </c>
      <c r="V2215" t="s">
        <v>3292</v>
      </c>
      <c r="W2215" t="s">
        <v>3296</v>
      </c>
      <c r="X2215" t="s">
        <v>3305</v>
      </c>
      <c r="Y2215" t="s">
        <v>3308</v>
      </c>
      <c r="Z2215" t="s">
        <v>3311</v>
      </c>
      <c r="AA2215" t="s">
        <v>3313</v>
      </c>
    </row>
    <row r="2216" spans="1:27" x14ac:dyDescent="0.25">
      <c r="A2216" s="1">
        <v>45570</v>
      </c>
      <c r="B2216" t="s">
        <v>40</v>
      </c>
      <c r="C2216" t="s">
        <v>126</v>
      </c>
      <c r="D2216" t="s">
        <v>3320</v>
      </c>
      <c r="E2216" s="2">
        <f t="shared" si="238"/>
        <v>2800</v>
      </c>
      <c r="F2216">
        <v>5</v>
      </c>
      <c r="G2216" s="2">
        <f t="shared" si="239"/>
        <v>14000</v>
      </c>
      <c r="H2216" t="s">
        <v>138</v>
      </c>
      <c r="I2216" t="s">
        <v>139</v>
      </c>
      <c r="J2216" t="s">
        <v>2356</v>
      </c>
      <c r="K2216" t="s">
        <v>3281</v>
      </c>
      <c r="L2216">
        <v>5</v>
      </c>
      <c r="M2216">
        <v>0</v>
      </c>
      <c r="N2216" s="2">
        <f t="shared" si="240"/>
        <v>14000</v>
      </c>
      <c r="O2216" s="2">
        <f t="shared" si="244"/>
        <v>1800</v>
      </c>
      <c r="P2216" s="2">
        <f t="shared" si="241"/>
        <v>9000</v>
      </c>
      <c r="Q2216" s="2">
        <f t="shared" si="242"/>
        <v>5000</v>
      </c>
      <c r="R2216" s="3">
        <f t="shared" si="243"/>
        <v>0.35714285714285715</v>
      </c>
      <c r="S2216" t="s">
        <v>3286</v>
      </c>
      <c r="T2216" t="s">
        <v>3289</v>
      </c>
      <c r="U2216" t="s">
        <v>3290</v>
      </c>
      <c r="V2216" t="s">
        <v>3292</v>
      </c>
      <c r="W2216" t="s">
        <v>3296</v>
      </c>
      <c r="X2216" t="s">
        <v>3305</v>
      </c>
      <c r="Y2216" t="s">
        <v>3307</v>
      </c>
      <c r="Z2216" t="s">
        <v>3310</v>
      </c>
      <c r="AA2216" t="s">
        <v>3314</v>
      </c>
    </row>
    <row r="2217" spans="1:27" x14ac:dyDescent="0.25">
      <c r="A2217" s="1">
        <v>45570</v>
      </c>
      <c r="B2217" t="s">
        <v>71</v>
      </c>
      <c r="C2217" t="s">
        <v>127</v>
      </c>
      <c r="D2217" t="s">
        <v>3320</v>
      </c>
      <c r="E2217" s="2">
        <f t="shared" si="238"/>
        <v>2800</v>
      </c>
      <c r="F2217">
        <v>5</v>
      </c>
      <c r="G2217" s="2">
        <f t="shared" si="239"/>
        <v>14000</v>
      </c>
      <c r="H2217" t="s">
        <v>136</v>
      </c>
      <c r="I2217" t="s">
        <v>141</v>
      </c>
      <c r="J2217" t="s">
        <v>2357</v>
      </c>
      <c r="K2217" t="s">
        <v>3281</v>
      </c>
      <c r="L2217">
        <v>5</v>
      </c>
      <c r="M2217">
        <v>0</v>
      </c>
      <c r="N2217" s="2">
        <f t="shared" si="240"/>
        <v>14000</v>
      </c>
      <c r="O2217" s="2">
        <f t="shared" si="244"/>
        <v>3500</v>
      </c>
      <c r="P2217" s="2">
        <f t="shared" si="241"/>
        <v>17500</v>
      </c>
      <c r="Q2217" s="2">
        <f t="shared" si="242"/>
        <v>-3500</v>
      </c>
      <c r="R2217" s="3">
        <f t="shared" si="243"/>
        <v>-0.25</v>
      </c>
      <c r="S2217" t="s">
        <v>3284</v>
      </c>
      <c r="T2217" t="s">
        <v>3287</v>
      </c>
      <c r="U2217" t="s">
        <v>3290</v>
      </c>
      <c r="V2217" t="s">
        <v>3293</v>
      </c>
      <c r="W2217" t="s">
        <v>3296</v>
      </c>
      <c r="X2217" t="s">
        <v>3305</v>
      </c>
      <c r="Y2217" t="s">
        <v>3309</v>
      </c>
      <c r="Z2217" t="s">
        <v>3311</v>
      </c>
      <c r="AA2217" t="s">
        <v>3315</v>
      </c>
    </row>
    <row r="2218" spans="1:27" x14ac:dyDescent="0.25">
      <c r="A2218" s="1">
        <v>45570</v>
      </c>
      <c r="B2218" t="s">
        <v>41</v>
      </c>
      <c r="C2218" t="s">
        <v>128</v>
      </c>
      <c r="D2218" t="s">
        <v>3318</v>
      </c>
      <c r="E2218" s="2">
        <f t="shared" si="238"/>
        <v>4800</v>
      </c>
      <c r="F2218">
        <v>4</v>
      </c>
      <c r="G2218" s="2">
        <f t="shared" si="239"/>
        <v>19200</v>
      </c>
      <c r="H2218" t="s">
        <v>136</v>
      </c>
      <c r="I2218" t="s">
        <v>139</v>
      </c>
      <c r="J2218" t="s">
        <v>2358</v>
      </c>
      <c r="K2218" t="s">
        <v>3283</v>
      </c>
      <c r="L2218">
        <v>4</v>
      </c>
      <c r="M2218">
        <v>50</v>
      </c>
      <c r="N2218" s="2">
        <f t="shared" si="240"/>
        <v>19150</v>
      </c>
      <c r="O2218" s="2">
        <f t="shared" si="244"/>
        <v>5000</v>
      </c>
      <c r="P2218" s="2">
        <f t="shared" si="241"/>
        <v>20000</v>
      </c>
      <c r="Q2218" s="2">
        <f t="shared" si="242"/>
        <v>-850</v>
      </c>
      <c r="R2218" s="3">
        <f t="shared" si="243"/>
        <v>-4.4386422976501305E-2</v>
      </c>
      <c r="S2218" t="s">
        <v>3285</v>
      </c>
      <c r="T2218" t="s">
        <v>3288</v>
      </c>
      <c r="U2218" t="s">
        <v>3290</v>
      </c>
      <c r="V2218" t="s">
        <v>3293</v>
      </c>
      <c r="W2218" t="s">
        <v>3296</v>
      </c>
      <c r="X2218" t="s">
        <v>3305</v>
      </c>
      <c r="Y2218" t="s">
        <v>3309</v>
      </c>
      <c r="Z2218" t="s">
        <v>3311</v>
      </c>
      <c r="AA2218" t="s">
        <v>3315</v>
      </c>
    </row>
    <row r="2219" spans="1:27" x14ac:dyDescent="0.25">
      <c r="A2219" s="1">
        <v>45570</v>
      </c>
      <c r="B2219" t="s">
        <v>82</v>
      </c>
      <c r="C2219" t="s">
        <v>133</v>
      </c>
      <c r="D2219" t="s">
        <v>3317</v>
      </c>
      <c r="E2219" s="2">
        <f t="shared" si="238"/>
        <v>6800</v>
      </c>
      <c r="F2219">
        <v>5</v>
      </c>
      <c r="G2219" s="2">
        <f t="shared" si="239"/>
        <v>34000</v>
      </c>
      <c r="H2219" t="s">
        <v>138</v>
      </c>
      <c r="I2219" t="s">
        <v>140</v>
      </c>
      <c r="J2219" t="s">
        <v>2359</v>
      </c>
      <c r="K2219" t="s">
        <v>3281</v>
      </c>
      <c r="L2219">
        <v>5</v>
      </c>
      <c r="M2219">
        <v>0</v>
      </c>
      <c r="N2219" s="2">
        <f t="shared" si="240"/>
        <v>34000</v>
      </c>
      <c r="O2219" s="2">
        <f t="shared" si="244"/>
        <v>2600</v>
      </c>
      <c r="P2219" s="2">
        <f t="shared" si="241"/>
        <v>13000</v>
      </c>
      <c r="Q2219" s="2">
        <f t="shared" si="242"/>
        <v>21000</v>
      </c>
      <c r="R2219" s="3">
        <f t="shared" si="243"/>
        <v>0.61764705882352944</v>
      </c>
      <c r="S2219" t="s">
        <v>3284</v>
      </c>
      <c r="T2219" t="s">
        <v>3288</v>
      </c>
      <c r="U2219" t="s">
        <v>3291</v>
      </c>
      <c r="V2219" t="s">
        <v>3295</v>
      </c>
      <c r="W2219" t="s">
        <v>3296</v>
      </c>
      <c r="X2219" t="s">
        <v>3305</v>
      </c>
      <c r="Y2219" t="s">
        <v>3308</v>
      </c>
      <c r="Z2219" t="s">
        <v>3311</v>
      </c>
      <c r="AA2219" t="s">
        <v>3315</v>
      </c>
    </row>
    <row r="2220" spans="1:27" x14ac:dyDescent="0.25">
      <c r="A2220" s="1">
        <v>45571</v>
      </c>
      <c r="B2220" t="s">
        <v>96</v>
      </c>
      <c r="C2220" t="s">
        <v>131</v>
      </c>
      <c r="D2220" t="s">
        <v>3322</v>
      </c>
      <c r="E2220" s="2">
        <f t="shared" si="238"/>
        <v>3800</v>
      </c>
      <c r="F2220">
        <v>2</v>
      </c>
      <c r="G2220" s="2">
        <f t="shared" si="239"/>
        <v>7600</v>
      </c>
      <c r="H2220" t="s">
        <v>136</v>
      </c>
      <c r="I2220" t="s">
        <v>141</v>
      </c>
      <c r="J2220" t="s">
        <v>2360</v>
      </c>
      <c r="K2220" t="s">
        <v>3281</v>
      </c>
      <c r="L2220">
        <v>2</v>
      </c>
      <c r="M2220">
        <v>0</v>
      </c>
      <c r="N2220" s="2">
        <f t="shared" si="240"/>
        <v>7600</v>
      </c>
      <c r="O2220" s="2">
        <f t="shared" si="244"/>
        <v>2600</v>
      </c>
      <c r="P2220" s="2">
        <f t="shared" si="241"/>
        <v>5200</v>
      </c>
      <c r="Q2220" s="2">
        <f t="shared" si="242"/>
        <v>2400</v>
      </c>
      <c r="R2220" s="3">
        <f t="shared" si="243"/>
        <v>0.31578947368421051</v>
      </c>
      <c r="S2220" t="s">
        <v>3284</v>
      </c>
      <c r="T2220" t="s">
        <v>3289</v>
      </c>
      <c r="U2220" t="s">
        <v>3291</v>
      </c>
      <c r="V2220" t="s">
        <v>3294</v>
      </c>
      <c r="W2220" t="s">
        <v>3296</v>
      </c>
      <c r="X2220" t="s">
        <v>3306</v>
      </c>
      <c r="Y2220" t="s">
        <v>3309</v>
      </c>
      <c r="Z2220" t="s">
        <v>3311</v>
      </c>
      <c r="AA2220" t="s">
        <v>3312</v>
      </c>
    </row>
    <row r="2221" spans="1:27" x14ac:dyDescent="0.25">
      <c r="A2221" s="1">
        <v>45571</v>
      </c>
      <c r="B2221" t="s">
        <v>37</v>
      </c>
      <c r="C2221" t="s">
        <v>131</v>
      </c>
      <c r="D2221" t="s">
        <v>3322</v>
      </c>
      <c r="E2221" s="2">
        <f t="shared" si="238"/>
        <v>3800</v>
      </c>
      <c r="F2221">
        <v>4</v>
      </c>
      <c r="G2221" s="2">
        <f t="shared" si="239"/>
        <v>15200</v>
      </c>
      <c r="H2221" t="s">
        <v>137</v>
      </c>
      <c r="I2221" t="s">
        <v>140</v>
      </c>
      <c r="J2221" t="s">
        <v>2361</v>
      </c>
      <c r="K2221" t="s">
        <v>3281</v>
      </c>
      <c r="L2221">
        <v>4</v>
      </c>
      <c r="M2221">
        <v>0</v>
      </c>
      <c r="N2221" s="2">
        <f t="shared" si="240"/>
        <v>15200</v>
      </c>
      <c r="O2221" s="2">
        <f t="shared" si="244"/>
        <v>2600</v>
      </c>
      <c r="P2221" s="2">
        <f t="shared" si="241"/>
        <v>10400</v>
      </c>
      <c r="Q2221" s="2">
        <f t="shared" si="242"/>
        <v>4800</v>
      </c>
      <c r="R2221" s="3">
        <f t="shared" si="243"/>
        <v>0.31578947368421051</v>
      </c>
      <c r="S2221" t="s">
        <v>3286</v>
      </c>
      <c r="T2221" t="s">
        <v>3287</v>
      </c>
      <c r="U2221" t="s">
        <v>3290</v>
      </c>
      <c r="V2221" t="s">
        <v>3292</v>
      </c>
      <c r="W2221" t="s">
        <v>3296</v>
      </c>
      <c r="X2221" t="s">
        <v>3306</v>
      </c>
      <c r="Y2221" t="s">
        <v>3307</v>
      </c>
      <c r="Z2221" t="s">
        <v>3311</v>
      </c>
      <c r="AA2221" t="s">
        <v>3315</v>
      </c>
    </row>
    <row r="2222" spans="1:27" x14ac:dyDescent="0.25">
      <c r="A2222" s="1">
        <v>45571</v>
      </c>
      <c r="B2222" t="s">
        <v>87</v>
      </c>
      <c r="C2222" t="s">
        <v>126</v>
      </c>
      <c r="D2222" t="s">
        <v>3322</v>
      </c>
      <c r="E2222" s="2">
        <f t="shared" si="238"/>
        <v>3800</v>
      </c>
      <c r="F2222">
        <v>5</v>
      </c>
      <c r="G2222" s="2">
        <f t="shared" si="239"/>
        <v>19000</v>
      </c>
      <c r="H2222" t="s">
        <v>137</v>
      </c>
      <c r="I2222" t="s">
        <v>140</v>
      </c>
      <c r="J2222" t="s">
        <v>2362</v>
      </c>
      <c r="K2222" t="s">
        <v>3281</v>
      </c>
      <c r="L2222">
        <v>5</v>
      </c>
      <c r="M2222">
        <v>0</v>
      </c>
      <c r="N2222" s="2">
        <f t="shared" si="240"/>
        <v>19000</v>
      </c>
      <c r="O2222" s="2">
        <f t="shared" si="244"/>
        <v>900</v>
      </c>
      <c r="P2222" s="2">
        <f t="shared" si="241"/>
        <v>4500</v>
      </c>
      <c r="Q2222" s="2">
        <f t="shared" si="242"/>
        <v>14500</v>
      </c>
      <c r="R2222" s="3">
        <f t="shared" si="243"/>
        <v>0.76315789473684215</v>
      </c>
      <c r="S2222" t="s">
        <v>3285</v>
      </c>
      <c r="T2222" t="s">
        <v>3288</v>
      </c>
      <c r="U2222" t="s">
        <v>3291</v>
      </c>
      <c r="V2222" t="s">
        <v>3292</v>
      </c>
      <c r="W2222" t="s">
        <v>3296</v>
      </c>
      <c r="X2222" t="s">
        <v>3306</v>
      </c>
      <c r="Y2222" t="s">
        <v>3309</v>
      </c>
      <c r="Z2222" t="s">
        <v>3311</v>
      </c>
      <c r="AA2222" t="s">
        <v>3312</v>
      </c>
    </row>
    <row r="2223" spans="1:27" x14ac:dyDescent="0.25">
      <c r="A2223" s="1">
        <v>45571</v>
      </c>
      <c r="B2223" t="s">
        <v>73</v>
      </c>
      <c r="C2223" t="s">
        <v>130</v>
      </c>
      <c r="D2223" t="s">
        <v>3319</v>
      </c>
      <c r="E2223" s="2">
        <f t="shared" si="238"/>
        <v>1300</v>
      </c>
      <c r="F2223">
        <v>4</v>
      </c>
      <c r="G2223" s="2">
        <f t="shared" si="239"/>
        <v>5200</v>
      </c>
      <c r="H2223" t="s">
        <v>136</v>
      </c>
      <c r="I2223" t="s">
        <v>139</v>
      </c>
      <c r="J2223" t="s">
        <v>2363</v>
      </c>
      <c r="K2223" t="s">
        <v>3281</v>
      </c>
      <c r="L2223">
        <v>4</v>
      </c>
      <c r="M2223">
        <v>0</v>
      </c>
      <c r="N2223" s="2">
        <f t="shared" si="240"/>
        <v>5200</v>
      </c>
      <c r="O2223" s="2">
        <f t="shared" si="244"/>
        <v>1800</v>
      </c>
      <c r="P2223" s="2">
        <f t="shared" si="241"/>
        <v>7200</v>
      </c>
      <c r="Q2223" s="2">
        <f t="shared" si="242"/>
        <v>-2000</v>
      </c>
      <c r="R2223" s="3">
        <f t="shared" si="243"/>
        <v>-0.38461538461538464</v>
      </c>
      <c r="S2223" t="s">
        <v>3286</v>
      </c>
      <c r="T2223" t="s">
        <v>3288</v>
      </c>
      <c r="U2223" t="s">
        <v>3290</v>
      </c>
      <c r="V2223" t="s">
        <v>3293</v>
      </c>
      <c r="W2223" t="s">
        <v>3296</v>
      </c>
      <c r="X2223" t="s">
        <v>3306</v>
      </c>
      <c r="Y2223" t="s">
        <v>3308</v>
      </c>
      <c r="Z2223" t="s">
        <v>3310</v>
      </c>
      <c r="AA2223" t="s">
        <v>3312</v>
      </c>
    </row>
    <row r="2224" spans="1:27" x14ac:dyDescent="0.25">
      <c r="A2224" s="1">
        <v>45572</v>
      </c>
      <c r="B2224" t="s">
        <v>44</v>
      </c>
      <c r="C2224" t="s">
        <v>129</v>
      </c>
      <c r="D2224" t="s">
        <v>3320</v>
      </c>
      <c r="E2224" s="2">
        <f t="shared" si="238"/>
        <v>2800</v>
      </c>
      <c r="F2224">
        <v>1</v>
      </c>
      <c r="G2224" s="2">
        <f t="shared" si="239"/>
        <v>2800</v>
      </c>
      <c r="H2224" t="s">
        <v>137</v>
      </c>
      <c r="I2224" t="s">
        <v>139</v>
      </c>
      <c r="J2224" t="s">
        <v>2364</v>
      </c>
      <c r="K2224" t="s">
        <v>3281</v>
      </c>
      <c r="L2224">
        <v>1</v>
      </c>
      <c r="M2224">
        <v>0</v>
      </c>
      <c r="N2224" s="2">
        <f t="shared" si="240"/>
        <v>2800</v>
      </c>
      <c r="O2224" s="2">
        <f t="shared" si="244"/>
        <v>3500</v>
      </c>
      <c r="P2224" s="2">
        <f t="shared" si="241"/>
        <v>3500</v>
      </c>
      <c r="Q2224" s="2">
        <f t="shared" si="242"/>
        <v>-700</v>
      </c>
      <c r="R2224" s="3">
        <f t="shared" si="243"/>
        <v>-0.25</v>
      </c>
      <c r="S2224" t="s">
        <v>3284</v>
      </c>
      <c r="T2224" t="s">
        <v>3287</v>
      </c>
      <c r="U2224" t="s">
        <v>3290</v>
      </c>
      <c r="V2224" t="s">
        <v>3292</v>
      </c>
      <c r="W2224" t="s">
        <v>3296</v>
      </c>
      <c r="X2224" t="s">
        <v>3300</v>
      </c>
      <c r="Y2224" t="s">
        <v>3307</v>
      </c>
      <c r="Z2224" t="s">
        <v>3310</v>
      </c>
      <c r="AA2224" t="s">
        <v>3314</v>
      </c>
    </row>
    <row r="2225" spans="1:27" x14ac:dyDescent="0.25">
      <c r="A2225" s="1">
        <v>45572</v>
      </c>
      <c r="B2225" t="s">
        <v>68</v>
      </c>
      <c r="C2225" t="s">
        <v>125</v>
      </c>
      <c r="D2225" t="s">
        <v>3318</v>
      </c>
      <c r="E2225" s="2">
        <f t="shared" si="238"/>
        <v>4800</v>
      </c>
      <c r="F2225">
        <v>3</v>
      </c>
      <c r="G2225" s="2">
        <f t="shared" si="239"/>
        <v>14400</v>
      </c>
      <c r="H2225" t="s">
        <v>138</v>
      </c>
      <c r="I2225" t="s">
        <v>141</v>
      </c>
      <c r="J2225" t="s">
        <v>2365</v>
      </c>
      <c r="K2225" t="s">
        <v>3281</v>
      </c>
      <c r="L2225">
        <v>3</v>
      </c>
      <c r="M2225">
        <v>0</v>
      </c>
      <c r="N2225" s="2">
        <f t="shared" si="240"/>
        <v>14400</v>
      </c>
      <c r="O2225" s="2">
        <f t="shared" si="244"/>
        <v>3500</v>
      </c>
      <c r="P2225" s="2">
        <f t="shared" si="241"/>
        <v>10500</v>
      </c>
      <c r="Q2225" s="2">
        <f t="shared" si="242"/>
        <v>3900</v>
      </c>
      <c r="R2225" s="3">
        <f t="shared" si="243"/>
        <v>0.27083333333333331</v>
      </c>
      <c r="S2225" t="s">
        <v>3286</v>
      </c>
      <c r="T2225" t="s">
        <v>3288</v>
      </c>
      <c r="U2225" t="s">
        <v>3291</v>
      </c>
      <c r="V2225" t="s">
        <v>3295</v>
      </c>
      <c r="W2225" t="s">
        <v>3296</v>
      </c>
      <c r="X2225" t="s">
        <v>3300</v>
      </c>
      <c r="Y2225" t="s">
        <v>3307</v>
      </c>
      <c r="Z2225" t="s">
        <v>3311</v>
      </c>
      <c r="AA2225" t="s">
        <v>3312</v>
      </c>
    </row>
    <row r="2226" spans="1:27" x14ac:dyDescent="0.25">
      <c r="A2226" s="1">
        <v>45572</v>
      </c>
      <c r="B2226" t="s">
        <v>80</v>
      </c>
      <c r="C2226" t="s">
        <v>129</v>
      </c>
      <c r="D2226" t="s">
        <v>3318</v>
      </c>
      <c r="E2226" s="2">
        <f t="shared" si="238"/>
        <v>4800</v>
      </c>
      <c r="F2226">
        <v>5</v>
      </c>
      <c r="G2226" s="2">
        <f t="shared" si="239"/>
        <v>24000</v>
      </c>
      <c r="H2226" t="s">
        <v>137</v>
      </c>
      <c r="I2226" t="s">
        <v>139</v>
      </c>
      <c r="J2226" t="s">
        <v>2366</v>
      </c>
      <c r="K2226" t="s">
        <v>3281</v>
      </c>
      <c r="L2226">
        <v>5</v>
      </c>
      <c r="M2226">
        <v>0</v>
      </c>
      <c r="N2226" s="2">
        <f t="shared" si="240"/>
        <v>24000</v>
      </c>
      <c r="O2226" s="2">
        <f t="shared" si="244"/>
        <v>2600</v>
      </c>
      <c r="P2226" s="2">
        <f t="shared" si="241"/>
        <v>13000</v>
      </c>
      <c r="Q2226" s="2">
        <f t="shared" si="242"/>
        <v>11000</v>
      </c>
      <c r="R2226" s="3">
        <f t="shared" si="243"/>
        <v>0.45833333333333331</v>
      </c>
      <c r="S2226" t="s">
        <v>3286</v>
      </c>
      <c r="T2226" t="s">
        <v>3287</v>
      </c>
      <c r="U2226" t="s">
        <v>3291</v>
      </c>
      <c r="V2226" t="s">
        <v>3295</v>
      </c>
      <c r="W2226" t="s">
        <v>3296</v>
      </c>
      <c r="X2226" t="s">
        <v>3300</v>
      </c>
      <c r="Y2226" t="s">
        <v>3309</v>
      </c>
      <c r="Z2226" t="s">
        <v>3311</v>
      </c>
      <c r="AA2226" t="s">
        <v>3312</v>
      </c>
    </row>
    <row r="2227" spans="1:27" x14ac:dyDescent="0.25">
      <c r="A2227" s="1">
        <v>45572</v>
      </c>
      <c r="B2227" t="s">
        <v>115</v>
      </c>
      <c r="C2227" t="s">
        <v>126</v>
      </c>
      <c r="D2227" t="s">
        <v>3322</v>
      </c>
      <c r="E2227" s="2">
        <f t="shared" si="238"/>
        <v>3800</v>
      </c>
      <c r="F2227">
        <v>4</v>
      </c>
      <c r="G2227" s="2">
        <f t="shared" si="239"/>
        <v>15200</v>
      </c>
      <c r="H2227" t="s">
        <v>137</v>
      </c>
      <c r="I2227" t="s">
        <v>140</v>
      </c>
      <c r="J2227" t="s">
        <v>2367</v>
      </c>
      <c r="K2227" t="s">
        <v>3281</v>
      </c>
      <c r="L2227">
        <v>4</v>
      </c>
      <c r="M2227">
        <v>0</v>
      </c>
      <c r="N2227" s="2">
        <f t="shared" si="240"/>
        <v>15200</v>
      </c>
      <c r="O2227" s="2">
        <f t="shared" si="244"/>
        <v>900</v>
      </c>
      <c r="P2227" s="2">
        <f t="shared" si="241"/>
        <v>3600</v>
      </c>
      <c r="Q2227" s="2">
        <f t="shared" si="242"/>
        <v>11600</v>
      </c>
      <c r="R2227" s="3">
        <f t="shared" si="243"/>
        <v>0.76315789473684215</v>
      </c>
      <c r="S2227" t="s">
        <v>3285</v>
      </c>
      <c r="T2227" t="s">
        <v>3289</v>
      </c>
      <c r="U2227" t="s">
        <v>3290</v>
      </c>
      <c r="V2227" t="s">
        <v>3293</v>
      </c>
      <c r="W2227" t="s">
        <v>3296</v>
      </c>
      <c r="X2227" t="s">
        <v>3300</v>
      </c>
      <c r="Y2227" t="s">
        <v>3309</v>
      </c>
      <c r="Z2227" t="s">
        <v>3310</v>
      </c>
      <c r="AA2227" t="s">
        <v>3313</v>
      </c>
    </row>
    <row r="2228" spans="1:27" x14ac:dyDescent="0.25">
      <c r="A2228" s="1">
        <v>45572</v>
      </c>
      <c r="B2228" t="s">
        <v>41</v>
      </c>
      <c r="C2228" t="s">
        <v>134</v>
      </c>
      <c r="D2228" t="s">
        <v>3319</v>
      </c>
      <c r="E2228" s="2">
        <f t="shared" si="238"/>
        <v>1300</v>
      </c>
      <c r="F2228">
        <v>3</v>
      </c>
      <c r="G2228" s="2">
        <f t="shared" si="239"/>
        <v>3900</v>
      </c>
      <c r="H2228" t="s">
        <v>137</v>
      </c>
      <c r="I2228" t="s">
        <v>139</v>
      </c>
      <c r="J2228" t="s">
        <v>2368</v>
      </c>
      <c r="K2228" t="s">
        <v>3281</v>
      </c>
      <c r="L2228">
        <v>3</v>
      </c>
      <c r="M2228">
        <v>0</v>
      </c>
      <c r="N2228" s="2">
        <f t="shared" si="240"/>
        <v>3900</v>
      </c>
      <c r="O2228" s="2">
        <f t="shared" si="244"/>
        <v>5000</v>
      </c>
      <c r="P2228" s="2">
        <f t="shared" si="241"/>
        <v>15000</v>
      </c>
      <c r="Q2228" s="2">
        <f t="shared" si="242"/>
        <v>-11100</v>
      </c>
      <c r="R2228" s="3">
        <f t="shared" si="243"/>
        <v>-2.8461538461538463</v>
      </c>
      <c r="S2228" t="s">
        <v>3286</v>
      </c>
      <c r="T2228" t="s">
        <v>3288</v>
      </c>
      <c r="U2228" t="s">
        <v>3291</v>
      </c>
      <c r="V2228" t="s">
        <v>3295</v>
      </c>
      <c r="W2228" t="s">
        <v>3296</v>
      </c>
      <c r="X2228" t="s">
        <v>3300</v>
      </c>
      <c r="Y2228" t="s">
        <v>3309</v>
      </c>
      <c r="Z2228" t="s">
        <v>3311</v>
      </c>
      <c r="AA2228" t="s">
        <v>3314</v>
      </c>
    </row>
    <row r="2229" spans="1:27" x14ac:dyDescent="0.25">
      <c r="A2229" s="1">
        <v>45573</v>
      </c>
      <c r="B2229" t="s">
        <v>69</v>
      </c>
      <c r="C2229" t="s">
        <v>132</v>
      </c>
      <c r="D2229" t="s">
        <v>3317</v>
      </c>
      <c r="E2229" s="2">
        <f t="shared" si="238"/>
        <v>6800</v>
      </c>
      <c r="F2229">
        <v>2</v>
      </c>
      <c r="G2229" s="2">
        <f t="shared" si="239"/>
        <v>13600</v>
      </c>
      <c r="H2229" t="s">
        <v>137</v>
      </c>
      <c r="I2229" t="s">
        <v>141</v>
      </c>
      <c r="J2229" t="s">
        <v>2369</v>
      </c>
      <c r="K2229" t="s">
        <v>3281</v>
      </c>
      <c r="L2229">
        <v>2</v>
      </c>
      <c r="M2229">
        <v>0</v>
      </c>
      <c r="N2229" s="2">
        <f t="shared" si="240"/>
        <v>13600</v>
      </c>
      <c r="O2229" s="2">
        <f t="shared" si="244"/>
        <v>5000</v>
      </c>
      <c r="P2229" s="2">
        <f t="shared" si="241"/>
        <v>10000</v>
      </c>
      <c r="Q2229" s="2">
        <f t="shared" si="242"/>
        <v>3600</v>
      </c>
      <c r="R2229" s="3">
        <f t="shared" si="243"/>
        <v>0.26470588235294118</v>
      </c>
      <c r="S2229" t="s">
        <v>3286</v>
      </c>
      <c r="T2229" t="s">
        <v>3288</v>
      </c>
      <c r="U2229" t="s">
        <v>3291</v>
      </c>
      <c r="V2229" t="s">
        <v>3294</v>
      </c>
      <c r="W2229" t="s">
        <v>3296</v>
      </c>
      <c r="X2229" t="s">
        <v>3301</v>
      </c>
      <c r="Y2229" t="s">
        <v>3307</v>
      </c>
      <c r="Z2229" t="s">
        <v>3310</v>
      </c>
      <c r="AA2229" t="s">
        <v>3313</v>
      </c>
    </row>
    <row r="2230" spans="1:27" x14ac:dyDescent="0.25">
      <c r="A2230" s="1">
        <v>45573</v>
      </c>
      <c r="B2230" t="s">
        <v>35</v>
      </c>
      <c r="C2230" t="s">
        <v>129</v>
      </c>
      <c r="D2230" t="s">
        <v>3317</v>
      </c>
      <c r="E2230" s="2">
        <f t="shared" si="238"/>
        <v>6800</v>
      </c>
      <c r="F2230">
        <v>4</v>
      </c>
      <c r="G2230" s="2">
        <f t="shared" si="239"/>
        <v>27200</v>
      </c>
      <c r="H2230" t="s">
        <v>136</v>
      </c>
      <c r="I2230" t="s">
        <v>140</v>
      </c>
      <c r="J2230" t="s">
        <v>2370</v>
      </c>
      <c r="K2230" t="s">
        <v>3281</v>
      </c>
      <c r="L2230">
        <v>4</v>
      </c>
      <c r="M2230">
        <v>0</v>
      </c>
      <c r="N2230" s="2">
        <f t="shared" si="240"/>
        <v>27200</v>
      </c>
      <c r="O2230" s="2">
        <f t="shared" si="244"/>
        <v>3500</v>
      </c>
      <c r="P2230" s="2">
        <f t="shared" si="241"/>
        <v>14000</v>
      </c>
      <c r="Q2230" s="2">
        <f t="shared" si="242"/>
        <v>13200</v>
      </c>
      <c r="R2230" s="3">
        <f t="shared" si="243"/>
        <v>0.48529411764705882</v>
      </c>
      <c r="S2230" t="s">
        <v>3286</v>
      </c>
      <c r="T2230" t="s">
        <v>3288</v>
      </c>
      <c r="U2230" t="s">
        <v>3291</v>
      </c>
      <c r="V2230" t="s">
        <v>3293</v>
      </c>
      <c r="W2230" t="s">
        <v>3296</v>
      </c>
      <c r="X2230" t="s">
        <v>3301</v>
      </c>
      <c r="Y2230" t="s">
        <v>3308</v>
      </c>
      <c r="Z2230" t="s">
        <v>3311</v>
      </c>
      <c r="AA2230" t="s">
        <v>3314</v>
      </c>
    </row>
    <row r="2231" spans="1:27" x14ac:dyDescent="0.25">
      <c r="A2231" s="1">
        <v>45573</v>
      </c>
      <c r="B2231" t="s">
        <v>41</v>
      </c>
      <c r="C2231" t="s">
        <v>135</v>
      </c>
      <c r="D2231" t="s">
        <v>3318</v>
      </c>
      <c r="E2231" s="2">
        <f t="shared" si="238"/>
        <v>4800</v>
      </c>
      <c r="F2231">
        <v>1</v>
      </c>
      <c r="G2231" s="2">
        <f t="shared" si="239"/>
        <v>4800</v>
      </c>
      <c r="H2231" t="s">
        <v>137</v>
      </c>
      <c r="I2231" t="s">
        <v>139</v>
      </c>
      <c r="J2231" t="s">
        <v>2371</v>
      </c>
      <c r="K2231" t="s">
        <v>3281</v>
      </c>
      <c r="L2231">
        <v>1</v>
      </c>
      <c r="M2231">
        <v>50</v>
      </c>
      <c r="N2231" s="2">
        <f t="shared" si="240"/>
        <v>4750</v>
      </c>
      <c r="O2231" s="2">
        <f t="shared" si="244"/>
        <v>4200</v>
      </c>
      <c r="P2231" s="2">
        <f t="shared" si="241"/>
        <v>4200</v>
      </c>
      <c r="Q2231" s="2">
        <f t="shared" si="242"/>
        <v>550</v>
      </c>
      <c r="R2231" s="3">
        <f t="shared" si="243"/>
        <v>0.11578947368421053</v>
      </c>
      <c r="S2231" t="s">
        <v>3284</v>
      </c>
      <c r="T2231" t="s">
        <v>3288</v>
      </c>
      <c r="U2231" t="s">
        <v>3290</v>
      </c>
      <c r="V2231" t="s">
        <v>3295</v>
      </c>
      <c r="W2231" t="s">
        <v>3296</v>
      </c>
      <c r="X2231" t="s">
        <v>3301</v>
      </c>
      <c r="Y2231" t="s">
        <v>3307</v>
      </c>
      <c r="Z2231" t="s">
        <v>3311</v>
      </c>
      <c r="AA2231" t="s">
        <v>3313</v>
      </c>
    </row>
    <row r="2232" spans="1:27" x14ac:dyDescent="0.25">
      <c r="A2232" s="1">
        <v>45573</v>
      </c>
      <c r="B2232" t="s">
        <v>73</v>
      </c>
      <c r="C2232" t="s">
        <v>132</v>
      </c>
      <c r="D2232" t="s">
        <v>3321</v>
      </c>
      <c r="E2232" s="2">
        <f t="shared" si="238"/>
        <v>5800</v>
      </c>
      <c r="F2232">
        <v>2</v>
      </c>
      <c r="G2232" s="2">
        <f t="shared" si="239"/>
        <v>11600</v>
      </c>
      <c r="H2232" t="s">
        <v>137</v>
      </c>
      <c r="I2232" t="s">
        <v>140</v>
      </c>
      <c r="J2232" t="s">
        <v>2372</v>
      </c>
      <c r="K2232" t="s">
        <v>3281</v>
      </c>
      <c r="L2232">
        <v>2</v>
      </c>
      <c r="M2232">
        <v>0</v>
      </c>
      <c r="N2232" s="2">
        <f t="shared" si="240"/>
        <v>11600</v>
      </c>
      <c r="O2232" s="2">
        <f t="shared" si="244"/>
        <v>5000</v>
      </c>
      <c r="P2232" s="2">
        <f t="shared" si="241"/>
        <v>10000</v>
      </c>
      <c r="Q2232" s="2">
        <f t="shared" si="242"/>
        <v>1600</v>
      </c>
      <c r="R2232" s="3">
        <f t="shared" si="243"/>
        <v>0.13793103448275862</v>
      </c>
      <c r="S2232" t="s">
        <v>3284</v>
      </c>
      <c r="T2232" t="s">
        <v>3288</v>
      </c>
      <c r="U2232" t="s">
        <v>3290</v>
      </c>
      <c r="V2232" t="s">
        <v>3295</v>
      </c>
      <c r="W2232" t="s">
        <v>3296</v>
      </c>
      <c r="X2232" t="s">
        <v>3301</v>
      </c>
      <c r="Y2232" t="s">
        <v>3309</v>
      </c>
      <c r="Z2232" t="s">
        <v>3310</v>
      </c>
      <c r="AA2232" t="s">
        <v>3312</v>
      </c>
    </row>
    <row r="2233" spans="1:27" x14ac:dyDescent="0.25">
      <c r="A2233" s="1">
        <v>45573</v>
      </c>
      <c r="B2233" t="s">
        <v>38</v>
      </c>
      <c r="C2233" t="s">
        <v>126</v>
      </c>
      <c r="D2233" t="s">
        <v>3317</v>
      </c>
      <c r="E2233" s="2">
        <f t="shared" si="238"/>
        <v>6800</v>
      </c>
      <c r="F2233">
        <v>1</v>
      </c>
      <c r="G2233" s="2">
        <f t="shared" si="239"/>
        <v>6800</v>
      </c>
      <c r="H2233" t="s">
        <v>137</v>
      </c>
      <c r="I2233" t="s">
        <v>140</v>
      </c>
      <c r="J2233" t="s">
        <v>2373</v>
      </c>
      <c r="K2233" t="s">
        <v>3281</v>
      </c>
      <c r="L2233">
        <v>1</v>
      </c>
      <c r="M2233">
        <v>0</v>
      </c>
      <c r="N2233" s="2">
        <f t="shared" si="240"/>
        <v>6800</v>
      </c>
      <c r="O2233" s="2">
        <f t="shared" si="244"/>
        <v>4200</v>
      </c>
      <c r="P2233" s="2">
        <f t="shared" si="241"/>
        <v>4200</v>
      </c>
      <c r="Q2233" s="2">
        <f t="shared" si="242"/>
        <v>2600</v>
      </c>
      <c r="R2233" s="3">
        <f t="shared" si="243"/>
        <v>0.38235294117647056</v>
      </c>
      <c r="S2233" t="s">
        <v>3286</v>
      </c>
      <c r="T2233" t="s">
        <v>3288</v>
      </c>
      <c r="U2233" t="s">
        <v>3290</v>
      </c>
      <c r="V2233" t="s">
        <v>3295</v>
      </c>
      <c r="W2233" t="s">
        <v>3296</v>
      </c>
      <c r="X2233" t="s">
        <v>3301</v>
      </c>
      <c r="Y2233" t="s">
        <v>3308</v>
      </c>
      <c r="Z2233" t="s">
        <v>3311</v>
      </c>
      <c r="AA2233" t="s">
        <v>3313</v>
      </c>
    </row>
    <row r="2234" spans="1:27" x14ac:dyDescent="0.25">
      <c r="A2234" s="1">
        <v>45573</v>
      </c>
      <c r="B2234" t="s">
        <v>106</v>
      </c>
      <c r="C2234" t="s">
        <v>132</v>
      </c>
      <c r="D2234" t="s">
        <v>3321</v>
      </c>
      <c r="E2234" s="2">
        <f t="shared" si="238"/>
        <v>5800</v>
      </c>
      <c r="F2234">
        <v>4</v>
      </c>
      <c r="G2234" s="2">
        <f t="shared" si="239"/>
        <v>23200</v>
      </c>
      <c r="H2234" t="s">
        <v>137</v>
      </c>
      <c r="I2234" t="s">
        <v>139</v>
      </c>
      <c r="J2234" t="s">
        <v>2374</v>
      </c>
      <c r="K2234" t="s">
        <v>3281</v>
      </c>
      <c r="L2234">
        <v>4</v>
      </c>
      <c r="M2234">
        <v>0</v>
      </c>
      <c r="N2234" s="2">
        <f t="shared" si="240"/>
        <v>23200</v>
      </c>
      <c r="O2234" s="2">
        <f t="shared" si="244"/>
        <v>2600</v>
      </c>
      <c r="P2234" s="2">
        <f t="shared" si="241"/>
        <v>10400</v>
      </c>
      <c r="Q2234" s="2">
        <f t="shared" si="242"/>
        <v>12800</v>
      </c>
      <c r="R2234" s="3">
        <f t="shared" si="243"/>
        <v>0.55172413793103448</v>
      </c>
      <c r="S2234" t="s">
        <v>3285</v>
      </c>
      <c r="T2234" t="s">
        <v>3289</v>
      </c>
      <c r="U2234" t="s">
        <v>3291</v>
      </c>
      <c r="V2234" t="s">
        <v>3293</v>
      </c>
      <c r="W2234" t="s">
        <v>3296</v>
      </c>
      <c r="X2234" t="s">
        <v>3301</v>
      </c>
      <c r="Y2234" t="s">
        <v>3307</v>
      </c>
      <c r="Z2234" t="s">
        <v>3310</v>
      </c>
      <c r="AA2234" t="s">
        <v>3313</v>
      </c>
    </row>
    <row r="2235" spans="1:27" x14ac:dyDescent="0.25">
      <c r="A2235" s="1">
        <v>45573</v>
      </c>
      <c r="B2235" t="s">
        <v>49</v>
      </c>
      <c r="C2235" t="s">
        <v>127</v>
      </c>
      <c r="D2235" t="s">
        <v>3322</v>
      </c>
      <c r="E2235" s="2">
        <f t="shared" si="238"/>
        <v>3800</v>
      </c>
      <c r="F2235">
        <v>1</v>
      </c>
      <c r="G2235" s="2">
        <f t="shared" si="239"/>
        <v>3800</v>
      </c>
      <c r="H2235" t="s">
        <v>136</v>
      </c>
      <c r="I2235" t="s">
        <v>140</v>
      </c>
      <c r="J2235" t="s">
        <v>2375</v>
      </c>
      <c r="K2235" t="s">
        <v>3281</v>
      </c>
      <c r="L2235">
        <v>1</v>
      </c>
      <c r="M2235">
        <v>50</v>
      </c>
      <c r="N2235" s="2">
        <f t="shared" si="240"/>
        <v>3750</v>
      </c>
      <c r="O2235" s="2">
        <f t="shared" si="244"/>
        <v>5000</v>
      </c>
      <c r="P2235" s="2">
        <f t="shared" si="241"/>
        <v>5000</v>
      </c>
      <c r="Q2235" s="2">
        <f t="shared" si="242"/>
        <v>-1250</v>
      </c>
      <c r="R2235" s="3">
        <f t="shared" si="243"/>
        <v>-0.33333333333333331</v>
      </c>
      <c r="S2235" t="s">
        <v>3284</v>
      </c>
      <c r="T2235" t="s">
        <v>3287</v>
      </c>
      <c r="U2235" t="s">
        <v>3290</v>
      </c>
      <c r="V2235" t="s">
        <v>3293</v>
      </c>
      <c r="W2235" t="s">
        <v>3296</v>
      </c>
      <c r="X2235" t="s">
        <v>3301</v>
      </c>
      <c r="Y2235" t="s">
        <v>3308</v>
      </c>
      <c r="Z2235" t="s">
        <v>3310</v>
      </c>
      <c r="AA2235" t="s">
        <v>3314</v>
      </c>
    </row>
    <row r="2236" spans="1:27" x14ac:dyDescent="0.25">
      <c r="A2236" s="1">
        <v>45573</v>
      </c>
      <c r="B2236" t="s">
        <v>106</v>
      </c>
      <c r="C2236" t="s">
        <v>134</v>
      </c>
      <c r="D2236" t="s">
        <v>3317</v>
      </c>
      <c r="E2236" s="2">
        <f t="shared" si="238"/>
        <v>6800</v>
      </c>
      <c r="F2236">
        <v>3</v>
      </c>
      <c r="G2236" s="2">
        <f t="shared" si="239"/>
        <v>20400</v>
      </c>
      <c r="H2236" t="s">
        <v>138</v>
      </c>
      <c r="I2236" t="s">
        <v>139</v>
      </c>
      <c r="J2236" t="s">
        <v>2376</v>
      </c>
      <c r="K2236" t="s">
        <v>3281</v>
      </c>
      <c r="L2236">
        <v>3</v>
      </c>
      <c r="M2236">
        <v>0</v>
      </c>
      <c r="N2236" s="2">
        <f t="shared" si="240"/>
        <v>20400</v>
      </c>
      <c r="O2236" s="2">
        <f t="shared" si="244"/>
        <v>3500</v>
      </c>
      <c r="P2236" s="2">
        <f t="shared" si="241"/>
        <v>10500</v>
      </c>
      <c r="Q2236" s="2">
        <f t="shared" si="242"/>
        <v>9900</v>
      </c>
      <c r="R2236" s="3">
        <f t="shared" si="243"/>
        <v>0.48529411764705882</v>
      </c>
      <c r="S2236" t="s">
        <v>3284</v>
      </c>
      <c r="T2236" t="s">
        <v>3288</v>
      </c>
      <c r="U2236" t="s">
        <v>3291</v>
      </c>
      <c r="V2236" t="s">
        <v>3294</v>
      </c>
      <c r="W2236" t="s">
        <v>3296</v>
      </c>
      <c r="X2236" t="s">
        <v>3301</v>
      </c>
      <c r="Y2236" t="s">
        <v>3308</v>
      </c>
      <c r="Z2236" t="s">
        <v>3311</v>
      </c>
      <c r="AA2236" t="s">
        <v>3314</v>
      </c>
    </row>
    <row r="2237" spans="1:27" x14ac:dyDescent="0.25">
      <c r="A2237" s="1">
        <v>45573</v>
      </c>
      <c r="B2237" t="s">
        <v>51</v>
      </c>
      <c r="C2237" t="s">
        <v>126</v>
      </c>
      <c r="D2237" t="s">
        <v>3318</v>
      </c>
      <c r="E2237" s="2">
        <f t="shared" si="238"/>
        <v>4800</v>
      </c>
      <c r="F2237">
        <v>2</v>
      </c>
      <c r="G2237" s="2">
        <f t="shared" si="239"/>
        <v>9600</v>
      </c>
      <c r="H2237" t="s">
        <v>136</v>
      </c>
      <c r="I2237" t="s">
        <v>141</v>
      </c>
      <c r="J2237" t="s">
        <v>2377</v>
      </c>
      <c r="K2237" t="s">
        <v>3281</v>
      </c>
      <c r="L2237">
        <v>2</v>
      </c>
      <c r="M2237">
        <v>0</v>
      </c>
      <c r="N2237" s="2">
        <f t="shared" si="240"/>
        <v>9600</v>
      </c>
      <c r="O2237" s="2">
        <f t="shared" si="244"/>
        <v>5000</v>
      </c>
      <c r="P2237" s="2">
        <f t="shared" si="241"/>
        <v>10000</v>
      </c>
      <c r="Q2237" s="2">
        <f t="shared" si="242"/>
        <v>-400</v>
      </c>
      <c r="R2237" s="3">
        <f t="shared" si="243"/>
        <v>-4.1666666666666664E-2</v>
      </c>
      <c r="S2237" t="s">
        <v>3284</v>
      </c>
      <c r="T2237" t="s">
        <v>3288</v>
      </c>
      <c r="U2237" t="s">
        <v>3291</v>
      </c>
      <c r="V2237" t="s">
        <v>3293</v>
      </c>
      <c r="W2237" t="s">
        <v>3296</v>
      </c>
      <c r="X2237" t="s">
        <v>3301</v>
      </c>
      <c r="Y2237" t="s">
        <v>3309</v>
      </c>
      <c r="Z2237" t="s">
        <v>3310</v>
      </c>
      <c r="AA2237" t="s">
        <v>3315</v>
      </c>
    </row>
    <row r="2238" spans="1:27" x14ac:dyDescent="0.25">
      <c r="A2238" s="1">
        <v>45574</v>
      </c>
      <c r="B2238" t="s">
        <v>30</v>
      </c>
      <c r="C2238" t="s">
        <v>124</v>
      </c>
      <c r="D2238" t="s">
        <v>3317</v>
      </c>
      <c r="E2238" s="2">
        <f t="shared" si="238"/>
        <v>6800</v>
      </c>
      <c r="F2238">
        <v>4</v>
      </c>
      <c r="G2238" s="2">
        <f t="shared" si="239"/>
        <v>27200</v>
      </c>
      <c r="H2238" t="s">
        <v>138</v>
      </c>
      <c r="I2238" t="s">
        <v>140</v>
      </c>
      <c r="J2238" t="s">
        <v>2378</v>
      </c>
      <c r="K2238" t="s">
        <v>3281</v>
      </c>
      <c r="L2238">
        <v>4</v>
      </c>
      <c r="M2238">
        <v>0</v>
      </c>
      <c r="N2238" s="2">
        <f t="shared" si="240"/>
        <v>27200</v>
      </c>
      <c r="O2238" s="2">
        <f t="shared" si="244"/>
        <v>4200</v>
      </c>
      <c r="P2238" s="2">
        <f t="shared" si="241"/>
        <v>16800</v>
      </c>
      <c r="Q2238" s="2">
        <f t="shared" si="242"/>
        <v>10400</v>
      </c>
      <c r="R2238" s="3">
        <f t="shared" si="243"/>
        <v>0.38235294117647056</v>
      </c>
      <c r="S2238" t="s">
        <v>3286</v>
      </c>
      <c r="T2238" t="s">
        <v>3289</v>
      </c>
      <c r="U2238" t="s">
        <v>3291</v>
      </c>
      <c r="V2238" t="s">
        <v>3294</v>
      </c>
      <c r="W2238" t="s">
        <v>3296</v>
      </c>
      <c r="X2238" t="s">
        <v>3302</v>
      </c>
      <c r="Y2238" t="s">
        <v>3307</v>
      </c>
      <c r="Z2238" t="s">
        <v>3311</v>
      </c>
      <c r="AA2238" t="s">
        <v>3312</v>
      </c>
    </row>
    <row r="2239" spans="1:27" x14ac:dyDescent="0.25">
      <c r="A2239" s="1">
        <v>45574</v>
      </c>
      <c r="B2239" t="s">
        <v>41</v>
      </c>
      <c r="C2239" t="s">
        <v>131</v>
      </c>
      <c r="D2239" t="s">
        <v>3321</v>
      </c>
      <c r="E2239" s="2">
        <f t="shared" si="238"/>
        <v>5800</v>
      </c>
      <c r="F2239">
        <v>2</v>
      </c>
      <c r="G2239" s="2">
        <f t="shared" si="239"/>
        <v>11600</v>
      </c>
      <c r="H2239" t="s">
        <v>136</v>
      </c>
      <c r="I2239" t="s">
        <v>139</v>
      </c>
      <c r="J2239" t="s">
        <v>2379</v>
      </c>
      <c r="K2239" t="s">
        <v>3281</v>
      </c>
      <c r="L2239">
        <v>2</v>
      </c>
      <c r="M2239">
        <v>100</v>
      </c>
      <c r="N2239" s="2">
        <f t="shared" si="240"/>
        <v>11500</v>
      </c>
      <c r="O2239" s="2">
        <f t="shared" si="244"/>
        <v>1800</v>
      </c>
      <c r="P2239" s="2">
        <f t="shared" si="241"/>
        <v>3600</v>
      </c>
      <c r="Q2239" s="2">
        <f t="shared" si="242"/>
        <v>7900</v>
      </c>
      <c r="R2239" s="3">
        <f t="shared" si="243"/>
        <v>0.68695652173913047</v>
      </c>
      <c r="S2239" t="s">
        <v>3286</v>
      </c>
      <c r="T2239" t="s">
        <v>3288</v>
      </c>
      <c r="U2239" t="s">
        <v>3291</v>
      </c>
      <c r="V2239" t="s">
        <v>3292</v>
      </c>
      <c r="W2239" t="s">
        <v>3296</v>
      </c>
      <c r="X2239" t="s">
        <v>3302</v>
      </c>
      <c r="Y2239" t="s">
        <v>3309</v>
      </c>
      <c r="Z2239" t="s">
        <v>3311</v>
      </c>
      <c r="AA2239" t="s">
        <v>3315</v>
      </c>
    </row>
    <row r="2240" spans="1:27" x14ac:dyDescent="0.25">
      <c r="A2240" s="1">
        <v>45574</v>
      </c>
      <c r="B2240" t="s">
        <v>58</v>
      </c>
      <c r="C2240" t="s">
        <v>126</v>
      </c>
      <c r="D2240" t="s">
        <v>3320</v>
      </c>
      <c r="E2240" s="2">
        <f t="shared" si="238"/>
        <v>2800</v>
      </c>
      <c r="F2240">
        <v>1</v>
      </c>
      <c r="G2240" s="2">
        <f t="shared" si="239"/>
        <v>2800</v>
      </c>
      <c r="H2240" t="s">
        <v>136</v>
      </c>
      <c r="I2240" t="s">
        <v>141</v>
      </c>
      <c r="J2240" t="s">
        <v>2380</v>
      </c>
      <c r="K2240" t="s">
        <v>3281</v>
      </c>
      <c r="L2240">
        <v>1</v>
      </c>
      <c r="M2240">
        <v>0</v>
      </c>
      <c r="N2240" s="2">
        <f t="shared" si="240"/>
        <v>2800</v>
      </c>
      <c r="O2240" s="2">
        <f t="shared" si="244"/>
        <v>900</v>
      </c>
      <c r="P2240" s="2">
        <f t="shared" si="241"/>
        <v>900</v>
      </c>
      <c r="Q2240" s="2">
        <f t="shared" si="242"/>
        <v>1900</v>
      </c>
      <c r="R2240" s="3">
        <f t="shared" si="243"/>
        <v>0.6785714285714286</v>
      </c>
      <c r="S2240" t="s">
        <v>3284</v>
      </c>
      <c r="T2240" t="s">
        <v>3287</v>
      </c>
      <c r="U2240" t="s">
        <v>3291</v>
      </c>
      <c r="V2240" t="s">
        <v>3294</v>
      </c>
      <c r="W2240" t="s">
        <v>3296</v>
      </c>
      <c r="X2240" t="s">
        <v>3302</v>
      </c>
      <c r="Y2240" t="s">
        <v>3307</v>
      </c>
      <c r="Z2240" t="s">
        <v>3310</v>
      </c>
      <c r="AA2240" t="s">
        <v>3314</v>
      </c>
    </row>
    <row r="2241" spans="1:27" x14ac:dyDescent="0.25">
      <c r="A2241" s="1">
        <v>45575</v>
      </c>
      <c r="B2241" t="s">
        <v>40</v>
      </c>
      <c r="C2241" t="s">
        <v>129</v>
      </c>
      <c r="D2241" t="s">
        <v>3319</v>
      </c>
      <c r="E2241" s="2">
        <f t="shared" si="238"/>
        <v>1300</v>
      </c>
      <c r="F2241">
        <v>4</v>
      </c>
      <c r="G2241" s="2">
        <f t="shared" si="239"/>
        <v>5200</v>
      </c>
      <c r="H2241" t="s">
        <v>136</v>
      </c>
      <c r="I2241" t="s">
        <v>140</v>
      </c>
      <c r="J2241" t="s">
        <v>2381</v>
      </c>
      <c r="K2241" t="s">
        <v>3281</v>
      </c>
      <c r="L2241">
        <v>4</v>
      </c>
      <c r="M2241">
        <v>0</v>
      </c>
      <c r="N2241" s="2">
        <f t="shared" si="240"/>
        <v>5200</v>
      </c>
      <c r="O2241" s="2">
        <f t="shared" si="244"/>
        <v>4200</v>
      </c>
      <c r="P2241" s="2">
        <f t="shared" si="241"/>
        <v>16800</v>
      </c>
      <c r="Q2241" s="2">
        <f t="shared" si="242"/>
        <v>-11600</v>
      </c>
      <c r="R2241" s="3">
        <f t="shared" si="243"/>
        <v>-2.2307692307692308</v>
      </c>
      <c r="S2241" t="s">
        <v>3285</v>
      </c>
      <c r="T2241" t="s">
        <v>3289</v>
      </c>
      <c r="U2241" t="s">
        <v>3291</v>
      </c>
      <c r="V2241" t="s">
        <v>3292</v>
      </c>
      <c r="W2241" t="s">
        <v>3296</v>
      </c>
      <c r="X2241" t="s">
        <v>3303</v>
      </c>
      <c r="Y2241" t="s">
        <v>3308</v>
      </c>
      <c r="Z2241" t="s">
        <v>3311</v>
      </c>
      <c r="AA2241" t="s">
        <v>3314</v>
      </c>
    </row>
    <row r="2242" spans="1:27" x14ac:dyDescent="0.25">
      <c r="A2242" s="1">
        <v>45575</v>
      </c>
      <c r="B2242" t="s">
        <v>26</v>
      </c>
      <c r="C2242" t="s">
        <v>130</v>
      </c>
      <c r="D2242" t="s">
        <v>3321</v>
      </c>
      <c r="E2242" s="2">
        <f t="shared" ref="E2242:E2305" si="245">IF(AND(C2242="Cinnamon Rolls", D2242="Large Pack"), 1500,
IF(AND(C2242="Cinnamon Rolls", D2242="Small Pack"), 800,
IF(AND(C2242="Cinnamon Rolls", D2242="Party Pack"), 2800,
IF(D2242="500g",1300,
IF(D2242="1000g",2800,
IF(D2242="1500g",3800,
IF(D2242="2000g",4800,
IF(D2242="2500g",5800,
IF(D2242="3000g",6800,"")))))))))</f>
        <v>5800</v>
      </c>
      <c r="F2242">
        <v>2</v>
      </c>
      <c r="G2242" s="2">
        <f t="shared" ref="G2242:G2305" si="246">F2242*E2242</f>
        <v>11600</v>
      </c>
      <c r="H2242" t="s">
        <v>138</v>
      </c>
      <c r="I2242" t="s">
        <v>139</v>
      </c>
      <c r="J2242" t="s">
        <v>2382</v>
      </c>
      <c r="K2242" t="s">
        <v>3281</v>
      </c>
      <c r="L2242">
        <v>2</v>
      </c>
      <c r="M2242">
        <v>0</v>
      </c>
      <c r="N2242" s="2">
        <f t="shared" ref="N2242:N2305" si="247">G2242-M2242</f>
        <v>11600</v>
      </c>
      <c r="O2242" s="2">
        <f t="shared" si="244"/>
        <v>2600</v>
      </c>
      <c r="P2242" s="2">
        <f t="shared" ref="P2242:P2305" si="248">L2242*O2242</f>
        <v>5200</v>
      </c>
      <c r="Q2242" s="2">
        <f t="shared" ref="Q2242:Q2305" si="249">N2242-P2242</f>
        <v>6400</v>
      </c>
      <c r="R2242" s="3">
        <f t="shared" ref="R2242:R2305" si="250">Q2242/N2242*100%</f>
        <v>0.55172413793103448</v>
      </c>
      <c r="S2242" t="s">
        <v>3286</v>
      </c>
      <c r="T2242" t="s">
        <v>3287</v>
      </c>
      <c r="U2242" t="s">
        <v>3291</v>
      </c>
      <c r="V2242" t="s">
        <v>3293</v>
      </c>
      <c r="W2242" t="s">
        <v>3296</v>
      </c>
      <c r="X2242" t="s">
        <v>3303</v>
      </c>
      <c r="Y2242" t="s">
        <v>3307</v>
      </c>
      <c r="Z2242" t="s">
        <v>3310</v>
      </c>
      <c r="AA2242" t="s">
        <v>3314</v>
      </c>
    </row>
    <row r="2243" spans="1:27" x14ac:dyDescent="0.25">
      <c r="A2243" s="1">
        <v>45575</v>
      </c>
      <c r="B2243" t="s">
        <v>37</v>
      </c>
      <c r="C2243" t="s">
        <v>129</v>
      </c>
      <c r="D2243" t="s">
        <v>3322</v>
      </c>
      <c r="E2243" s="2">
        <f t="shared" si="245"/>
        <v>3800</v>
      </c>
      <c r="F2243">
        <v>3</v>
      </c>
      <c r="G2243" s="2">
        <f t="shared" si="246"/>
        <v>11400</v>
      </c>
      <c r="H2243" t="s">
        <v>136</v>
      </c>
      <c r="I2243" t="s">
        <v>139</v>
      </c>
      <c r="J2243" t="s">
        <v>2383</v>
      </c>
      <c r="K2243" t="s">
        <v>3281</v>
      </c>
      <c r="L2243">
        <v>3</v>
      </c>
      <c r="M2243">
        <v>0</v>
      </c>
      <c r="N2243" s="2">
        <f t="shared" si="247"/>
        <v>11400</v>
      </c>
      <c r="O2243" s="2">
        <f t="shared" ref="O2243:O2306" si="251">IF(AND(C2244="Cinnamon Rolls", D2244="Small Pack"), 400,
IF(AND(C2244="Cinnamon Rolls", D2244="Large Pack"), 1000,
IF(AND(C2244="Cinnamon Rolls", D2244="Party Pack"), 1300,
IF(D2244="500g", 900,
IF(D2244="1000g", 1800,
IF(D2244="1500g", 2600,
IF(D2244="2000g", 3500,
IF(D2244="2500g", 4200,
IF(D2244="3000g", 5000, "")))))))))</f>
        <v>3500</v>
      </c>
      <c r="P2243" s="2">
        <f t="shared" si="248"/>
        <v>10500</v>
      </c>
      <c r="Q2243" s="2">
        <f t="shared" si="249"/>
        <v>900</v>
      </c>
      <c r="R2243" s="3">
        <f t="shared" si="250"/>
        <v>7.8947368421052627E-2</v>
      </c>
      <c r="S2243" t="s">
        <v>3286</v>
      </c>
      <c r="T2243" t="s">
        <v>3288</v>
      </c>
      <c r="U2243" t="s">
        <v>3290</v>
      </c>
      <c r="V2243" t="s">
        <v>3294</v>
      </c>
      <c r="W2243" t="s">
        <v>3296</v>
      </c>
      <c r="X2243" t="s">
        <v>3303</v>
      </c>
      <c r="Y2243" t="s">
        <v>3307</v>
      </c>
      <c r="Z2243" t="s">
        <v>3310</v>
      </c>
      <c r="AA2243" t="s">
        <v>3313</v>
      </c>
    </row>
    <row r="2244" spans="1:27" x14ac:dyDescent="0.25">
      <c r="A2244" s="1">
        <v>45575</v>
      </c>
      <c r="B2244" t="s">
        <v>77</v>
      </c>
      <c r="C2244" t="s">
        <v>135</v>
      </c>
      <c r="D2244" t="s">
        <v>3318</v>
      </c>
      <c r="E2244" s="2">
        <f t="shared" si="245"/>
        <v>4800</v>
      </c>
      <c r="F2244">
        <v>1</v>
      </c>
      <c r="G2244" s="2">
        <f t="shared" si="246"/>
        <v>4800</v>
      </c>
      <c r="H2244" t="s">
        <v>138</v>
      </c>
      <c r="I2244" t="s">
        <v>139</v>
      </c>
      <c r="J2244" t="s">
        <v>2384</v>
      </c>
      <c r="K2244" t="s">
        <v>3281</v>
      </c>
      <c r="L2244">
        <v>1</v>
      </c>
      <c r="M2244">
        <v>0</v>
      </c>
      <c r="N2244" s="2">
        <f t="shared" si="247"/>
        <v>4800</v>
      </c>
      <c r="O2244" s="2">
        <f t="shared" si="251"/>
        <v>3500</v>
      </c>
      <c r="P2244" s="2">
        <f t="shared" si="248"/>
        <v>3500</v>
      </c>
      <c r="Q2244" s="2">
        <f t="shared" si="249"/>
        <v>1300</v>
      </c>
      <c r="R2244" s="3">
        <f t="shared" si="250"/>
        <v>0.27083333333333331</v>
      </c>
      <c r="S2244" t="s">
        <v>3286</v>
      </c>
      <c r="T2244" t="s">
        <v>3288</v>
      </c>
      <c r="U2244" t="s">
        <v>3290</v>
      </c>
      <c r="V2244" t="s">
        <v>3295</v>
      </c>
      <c r="W2244" t="s">
        <v>3296</v>
      </c>
      <c r="X2244" t="s">
        <v>3303</v>
      </c>
      <c r="Y2244" t="s">
        <v>3307</v>
      </c>
      <c r="Z2244" t="s">
        <v>3310</v>
      </c>
      <c r="AA2244" t="s">
        <v>3314</v>
      </c>
    </row>
    <row r="2245" spans="1:27" x14ac:dyDescent="0.25">
      <c r="A2245" s="1">
        <v>45575</v>
      </c>
      <c r="B2245" t="s">
        <v>97</v>
      </c>
      <c r="C2245" t="s">
        <v>125</v>
      </c>
      <c r="D2245" t="s">
        <v>3318</v>
      </c>
      <c r="E2245" s="2">
        <f t="shared" si="245"/>
        <v>4800</v>
      </c>
      <c r="F2245">
        <v>4</v>
      </c>
      <c r="G2245" s="2">
        <f t="shared" si="246"/>
        <v>19200</v>
      </c>
      <c r="H2245" t="s">
        <v>136</v>
      </c>
      <c r="I2245" t="s">
        <v>140</v>
      </c>
      <c r="J2245" t="s">
        <v>2385</v>
      </c>
      <c r="K2245" t="s">
        <v>3281</v>
      </c>
      <c r="L2245">
        <v>4</v>
      </c>
      <c r="M2245">
        <v>0</v>
      </c>
      <c r="N2245" s="2">
        <f t="shared" si="247"/>
        <v>19200</v>
      </c>
      <c r="O2245" s="2">
        <f t="shared" si="251"/>
        <v>3500</v>
      </c>
      <c r="P2245" s="2">
        <f t="shared" si="248"/>
        <v>14000</v>
      </c>
      <c r="Q2245" s="2">
        <f t="shared" si="249"/>
        <v>5200</v>
      </c>
      <c r="R2245" s="3">
        <f t="shared" si="250"/>
        <v>0.27083333333333331</v>
      </c>
      <c r="S2245" t="s">
        <v>3285</v>
      </c>
      <c r="T2245" t="s">
        <v>3289</v>
      </c>
      <c r="U2245" t="s">
        <v>3291</v>
      </c>
      <c r="V2245" t="s">
        <v>3295</v>
      </c>
      <c r="W2245" t="s">
        <v>3296</v>
      </c>
      <c r="X2245" t="s">
        <v>3303</v>
      </c>
      <c r="Y2245" t="s">
        <v>3308</v>
      </c>
      <c r="Z2245" t="s">
        <v>3310</v>
      </c>
      <c r="AA2245" t="s">
        <v>3315</v>
      </c>
    </row>
    <row r="2246" spans="1:27" x14ac:dyDescent="0.25">
      <c r="A2246" s="1">
        <v>45575</v>
      </c>
      <c r="B2246" t="s">
        <v>23</v>
      </c>
      <c r="C2246" t="s">
        <v>134</v>
      </c>
      <c r="D2246" t="s">
        <v>3318</v>
      </c>
      <c r="E2246" s="2">
        <f t="shared" si="245"/>
        <v>4800</v>
      </c>
      <c r="F2246">
        <v>1</v>
      </c>
      <c r="G2246" s="2">
        <f t="shared" si="246"/>
        <v>4800</v>
      </c>
      <c r="H2246" t="s">
        <v>138</v>
      </c>
      <c r="I2246" t="s">
        <v>139</v>
      </c>
      <c r="J2246" t="s">
        <v>2386</v>
      </c>
      <c r="K2246" t="s">
        <v>3281</v>
      </c>
      <c r="L2246">
        <v>1</v>
      </c>
      <c r="M2246">
        <v>0</v>
      </c>
      <c r="N2246" s="2">
        <f t="shared" si="247"/>
        <v>4800</v>
      </c>
      <c r="O2246" s="2">
        <f t="shared" si="251"/>
        <v>4200</v>
      </c>
      <c r="P2246" s="2">
        <f t="shared" si="248"/>
        <v>4200</v>
      </c>
      <c r="Q2246" s="2">
        <f t="shared" si="249"/>
        <v>600</v>
      </c>
      <c r="R2246" s="3">
        <f t="shared" si="250"/>
        <v>0.125</v>
      </c>
      <c r="S2246" t="s">
        <v>3284</v>
      </c>
      <c r="T2246" t="s">
        <v>3287</v>
      </c>
      <c r="U2246" t="s">
        <v>3291</v>
      </c>
      <c r="V2246" t="s">
        <v>3293</v>
      </c>
      <c r="W2246" t="s">
        <v>3296</v>
      </c>
      <c r="X2246" t="s">
        <v>3303</v>
      </c>
      <c r="Y2246" t="s">
        <v>3307</v>
      </c>
      <c r="Z2246" t="s">
        <v>3311</v>
      </c>
      <c r="AA2246" t="s">
        <v>3315</v>
      </c>
    </row>
    <row r="2247" spans="1:27" x14ac:dyDescent="0.25">
      <c r="A2247" s="1">
        <v>45575</v>
      </c>
      <c r="B2247" t="s">
        <v>77</v>
      </c>
      <c r="C2247" t="s">
        <v>129</v>
      </c>
      <c r="D2247" t="s">
        <v>3321</v>
      </c>
      <c r="E2247" s="2">
        <f t="shared" si="245"/>
        <v>5800</v>
      </c>
      <c r="F2247">
        <v>3</v>
      </c>
      <c r="G2247" s="2">
        <f t="shared" si="246"/>
        <v>17400</v>
      </c>
      <c r="H2247" t="s">
        <v>136</v>
      </c>
      <c r="I2247" t="s">
        <v>140</v>
      </c>
      <c r="J2247" t="s">
        <v>2387</v>
      </c>
      <c r="K2247" t="s">
        <v>3281</v>
      </c>
      <c r="L2247">
        <v>3</v>
      </c>
      <c r="M2247">
        <v>0</v>
      </c>
      <c r="N2247" s="2">
        <f t="shared" si="247"/>
        <v>17400</v>
      </c>
      <c r="O2247" s="2">
        <f t="shared" si="251"/>
        <v>2600</v>
      </c>
      <c r="P2247" s="2">
        <f t="shared" si="248"/>
        <v>7800</v>
      </c>
      <c r="Q2247" s="2">
        <f t="shared" si="249"/>
        <v>9600</v>
      </c>
      <c r="R2247" s="3">
        <f t="shared" si="250"/>
        <v>0.55172413793103448</v>
      </c>
      <c r="S2247" t="s">
        <v>3285</v>
      </c>
      <c r="T2247" t="s">
        <v>3289</v>
      </c>
      <c r="U2247" t="s">
        <v>3291</v>
      </c>
      <c r="V2247" t="s">
        <v>3294</v>
      </c>
      <c r="W2247" t="s">
        <v>3296</v>
      </c>
      <c r="X2247" t="s">
        <v>3303</v>
      </c>
      <c r="Y2247" t="s">
        <v>3309</v>
      </c>
      <c r="Z2247" t="s">
        <v>3311</v>
      </c>
      <c r="AA2247" t="s">
        <v>3315</v>
      </c>
    </row>
    <row r="2248" spans="1:27" x14ac:dyDescent="0.25">
      <c r="A2248" s="1">
        <v>45575</v>
      </c>
      <c r="B2248" t="s">
        <v>64</v>
      </c>
      <c r="C2248" t="s">
        <v>122</v>
      </c>
      <c r="D2248" t="s">
        <v>3322</v>
      </c>
      <c r="E2248" s="2">
        <f t="shared" si="245"/>
        <v>3800</v>
      </c>
      <c r="F2248">
        <v>5</v>
      </c>
      <c r="G2248" s="2">
        <f t="shared" si="246"/>
        <v>19000</v>
      </c>
      <c r="H2248" t="s">
        <v>138</v>
      </c>
      <c r="I2248" t="s">
        <v>140</v>
      </c>
      <c r="J2248" t="s">
        <v>2388</v>
      </c>
      <c r="K2248" t="s">
        <v>3281</v>
      </c>
      <c r="L2248">
        <v>5</v>
      </c>
      <c r="M2248">
        <v>0</v>
      </c>
      <c r="N2248" s="2">
        <f t="shared" si="247"/>
        <v>19000</v>
      </c>
      <c r="O2248" s="2">
        <f t="shared" si="251"/>
        <v>1800</v>
      </c>
      <c r="P2248" s="2">
        <f t="shared" si="248"/>
        <v>9000</v>
      </c>
      <c r="Q2248" s="2">
        <f t="shared" si="249"/>
        <v>10000</v>
      </c>
      <c r="R2248" s="3">
        <f t="shared" si="250"/>
        <v>0.52631578947368418</v>
      </c>
      <c r="S2248" t="s">
        <v>3286</v>
      </c>
      <c r="T2248" t="s">
        <v>3287</v>
      </c>
      <c r="U2248" t="s">
        <v>3290</v>
      </c>
      <c r="V2248" t="s">
        <v>3295</v>
      </c>
      <c r="W2248" t="s">
        <v>3296</v>
      </c>
      <c r="X2248" t="s">
        <v>3303</v>
      </c>
      <c r="Y2248" t="s">
        <v>3309</v>
      </c>
      <c r="Z2248" t="s">
        <v>3310</v>
      </c>
      <c r="AA2248" t="s">
        <v>3314</v>
      </c>
    </row>
    <row r="2249" spans="1:27" x14ac:dyDescent="0.25">
      <c r="A2249" s="1">
        <v>45575</v>
      </c>
      <c r="B2249" t="s">
        <v>102</v>
      </c>
      <c r="C2249" t="s">
        <v>122</v>
      </c>
      <c r="D2249" t="s">
        <v>3320</v>
      </c>
      <c r="E2249" s="2">
        <f t="shared" si="245"/>
        <v>2800</v>
      </c>
      <c r="F2249">
        <v>5</v>
      </c>
      <c r="G2249" s="2">
        <f t="shared" si="246"/>
        <v>14000</v>
      </c>
      <c r="H2249" t="s">
        <v>137</v>
      </c>
      <c r="I2249" t="s">
        <v>140</v>
      </c>
      <c r="J2249" t="s">
        <v>2389</v>
      </c>
      <c r="K2249" t="s">
        <v>3281</v>
      </c>
      <c r="L2249">
        <v>5</v>
      </c>
      <c r="M2249">
        <v>0</v>
      </c>
      <c r="N2249" s="2">
        <f t="shared" si="247"/>
        <v>14000</v>
      </c>
      <c r="O2249" s="2">
        <f t="shared" si="251"/>
        <v>900</v>
      </c>
      <c r="P2249" s="2">
        <f t="shared" si="248"/>
        <v>4500</v>
      </c>
      <c r="Q2249" s="2">
        <f t="shared" si="249"/>
        <v>9500</v>
      </c>
      <c r="R2249" s="3">
        <f t="shared" si="250"/>
        <v>0.6785714285714286</v>
      </c>
      <c r="S2249" t="s">
        <v>3285</v>
      </c>
      <c r="T2249" t="s">
        <v>3287</v>
      </c>
      <c r="U2249" t="s">
        <v>3290</v>
      </c>
      <c r="V2249" t="s">
        <v>3292</v>
      </c>
      <c r="W2249" t="s">
        <v>3296</v>
      </c>
      <c r="X2249" t="s">
        <v>3303</v>
      </c>
      <c r="Y2249" t="s">
        <v>3309</v>
      </c>
      <c r="Z2249" t="s">
        <v>3310</v>
      </c>
      <c r="AA2249" t="s">
        <v>3312</v>
      </c>
    </row>
    <row r="2250" spans="1:27" x14ac:dyDescent="0.25">
      <c r="A2250" s="1">
        <v>45575</v>
      </c>
      <c r="B2250" t="s">
        <v>111</v>
      </c>
      <c r="C2250" t="s">
        <v>130</v>
      </c>
      <c r="D2250" t="s">
        <v>3319</v>
      </c>
      <c r="E2250" s="2">
        <f t="shared" si="245"/>
        <v>1300</v>
      </c>
      <c r="F2250">
        <v>1</v>
      </c>
      <c r="G2250" s="2">
        <f t="shared" si="246"/>
        <v>1300</v>
      </c>
      <c r="H2250" t="s">
        <v>137</v>
      </c>
      <c r="I2250" t="s">
        <v>141</v>
      </c>
      <c r="J2250" t="s">
        <v>2390</v>
      </c>
      <c r="K2250" t="s">
        <v>3281</v>
      </c>
      <c r="L2250">
        <v>1</v>
      </c>
      <c r="M2250">
        <v>0</v>
      </c>
      <c r="N2250" s="2">
        <f t="shared" si="247"/>
        <v>1300</v>
      </c>
      <c r="O2250" s="2">
        <f t="shared" si="251"/>
        <v>1800</v>
      </c>
      <c r="P2250" s="2">
        <f t="shared" si="248"/>
        <v>1800</v>
      </c>
      <c r="Q2250" s="2">
        <f t="shared" si="249"/>
        <v>-500</v>
      </c>
      <c r="R2250" s="3">
        <f t="shared" si="250"/>
        <v>-0.38461538461538464</v>
      </c>
      <c r="S2250" t="s">
        <v>3286</v>
      </c>
      <c r="T2250" t="s">
        <v>3287</v>
      </c>
      <c r="U2250" t="s">
        <v>3290</v>
      </c>
      <c r="V2250" t="s">
        <v>3292</v>
      </c>
      <c r="W2250" t="s">
        <v>3296</v>
      </c>
      <c r="X2250" t="s">
        <v>3303</v>
      </c>
      <c r="Y2250" t="s">
        <v>3309</v>
      </c>
      <c r="Z2250" t="s">
        <v>3310</v>
      </c>
      <c r="AA2250" t="s">
        <v>3313</v>
      </c>
    </row>
    <row r="2251" spans="1:27" x14ac:dyDescent="0.25">
      <c r="A2251" s="1">
        <v>45576</v>
      </c>
      <c r="B2251" t="s">
        <v>65</v>
      </c>
      <c r="C2251" t="s">
        <v>122</v>
      </c>
      <c r="D2251" t="s">
        <v>3320</v>
      </c>
      <c r="E2251" s="2">
        <f t="shared" si="245"/>
        <v>2800</v>
      </c>
      <c r="F2251">
        <v>5</v>
      </c>
      <c r="G2251" s="2">
        <f t="shared" si="246"/>
        <v>14000</v>
      </c>
      <c r="H2251" t="s">
        <v>136</v>
      </c>
      <c r="I2251" t="s">
        <v>141</v>
      </c>
      <c r="J2251" t="s">
        <v>2391</v>
      </c>
      <c r="K2251" t="s">
        <v>3281</v>
      </c>
      <c r="L2251">
        <v>5</v>
      </c>
      <c r="M2251">
        <v>0</v>
      </c>
      <c r="N2251" s="2">
        <f t="shared" si="247"/>
        <v>14000</v>
      </c>
      <c r="O2251" s="2">
        <f t="shared" si="251"/>
        <v>3500</v>
      </c>
      <c r="P2251" s="2">
        <f t="shared" si="248"/>
        <v>17500</v>
      </c>
      <c r="Q2251" s="2">
        <f t="shared" si="249"/>
        <v>-3500</v>
      </c>
      <c r="R2251" s="3">
        <f t="shared" si="250"/>
        <v>-0.25</v>
      </c>
      <c r="S2251" t="s">
        <v>3286</v>
      </c>
      <c r="T2251" t="s">
        <v>3288</v>
      </c>
      <c r="U2251" t="s">
        <v>3291</v>
      </c>
      <c r="V2251" t="s">
        <v>3292</v>
      </c>
      <c r="W2251" t="s">
        <v>3296</v>
      </c>
      <c r="X2251" t="s">
        <v>3304</v>
      </c>
      <c r="Y2251" t="s">
        <v>3307</v>
      </c>
      <c r="Z2251" t="s">
        <v>3311</v>
      </c>
      <c r="AA2251" t="s">
        <v>3313</v>
      </c>
    </row>
    <row r="2252" spans="1:27" x14ac:dyDescent="0.25">
      <c r="A2252" s="1">
        <v>45576</v>
      </c>
      <c r="B2252" t="s">
        <v>22</v>
      </c>
      <c r="C2252" t="s">
        <v>134</v>
      </c>
      <c r="D2252" t="s">
        <v>3318</v>
      </c>
      <c r="E2252" s="2">
        <f t="shared" si="245"/>
        <v>4800</v>
      </c>
      <c r="F2252">
        <v>2</v>
      </c>
      <c r="G2252" s="2">
        <f t="shared" si="246"/>
        <v>9600</v>
      </c>
      <c r="H2252" t="s">
        <v>138</v>
      </c>
      <c r="I2252" t="s">
        <v>139</v>
      </c>
      <c r="J2252" t="s">
        <v>2392</v>
      </c>
      <c r="K2252" t="s">
        <v>3281</v>
      </c>
      <c r="L2252">
        <v>2</v>
      </c>
      <c r="M2252">
        <v>0</v>
      </c>
      <c r="N2252" s="2">
        <f t="shared" si="247"/>
        <v>9600</v>
      </c>
      <c r="O2252" s="2">
        <f t="shared" si="251"/>
        <v>3500</v>
      </c>
      <c r="P2252" s="2">
        <f t="shared" si="248"/>
        <v>7000</v>
      </c>
      <c r="Q2252" s="2">
        <f t="shared" si="249"/>
        <v>2600</v>
      </c>
      <c r="R2252" s="3">
        <f t="shared" si="250"/>
        <v>0.27083333333333331</v>
      </c>
      <c r="S2252" t="s">
        <v>3286</v>
      </c>
      <c r="T2252" t="s">
        <v>3288</v>
      </c>
      <c r="U2252" t="s">
        <v>3290</v>
      </c>
      <c r="V2252" t="s">
        <v>3293</v>
      </c>
      <c r="W2252" t="s">
        <v>3296</v>
      </c>
      <c r="X2252" t="s">
        <v>3304</v>
      </c>
      <c r="Y2252" t="s">
        <v>3308</v>
      </c>
      <c r="Z2252" t="s">
        <v>3310</v>
      </c>
      <c r="AA2252" t="s">
        <v>3313</v>
      </c>
    </row>
    <row r="2253" spans="1:27" x14ac:dyDescent="0.25">
      <c r="A2253" s="1">
        <v>45576</v>
      </c>
      <c r="B2253" t="s">
        <v>112</v>
      </c>
      <c r="C2253" t="s">
        <v>132</v>
      </c>
      <c r="D2253" t="s">
        <v>3318</v>
      </c>
      <c r="E2253" s="2">
        <f t="shared" si="245"/>
        <v>4800</v>
      </c>
      <c r="F2253">
        <v>1</v>
      </c>
      <c r="G2253" s="2">
        <f t="shared" si="246"/>
        <v>4800</v>
      </c>
      <c r="H2253" t="s">
        <v>138</v>
      </c>
      <c r="I2253" t="s">
        <v>139</v>
      </c>
      <c r="J2253" t="s">
        <v>2393</v>
      </c>
      <c r="K2253" t="s">
        <v>3281</v>
      </c>
      <c r="L2253">
        <v>1</v>
      </c>
      <c r="M2253">
        <v>0</v>
      </c>
      <c r="N2253" s="2">
        <f t="shared" si="247"/>
        <v>4800</v>
      </c>
      <c r="O2253" s="2">
        <f t="shared" si="251"/>
        <v>4200</v>
      </c>
      <c r="P2253" s="2">
        <f t="shared" si="248"/>
        <v>4200</v>
      </c>
      <c r="Q2253" s="2">
        <f t="shared" si="249"/>
        <v>600</v>
      </c>
      <c r="R2253" s="3">
        <f t="shared" si="250"/>
        <v>0.125</v>
      </c>
      <c r="S2253" t="s">
        <v>3285</v>
      </c>
      <c r="T2253" t="s">
        <v>3289</v>
      </c>
      <c r="U2253" t="s">
        <v>3291</v>
      </c>
      <c r="V2253" t="s">
        <v>3294</v>
      </c>
      <c r="W2253" t="s">
        <v>3296</v>
      </c>
      <c r="X2253" t="s">
        <v>3304</v>
      </c>
      <c r="Y2253" t="s">
        <v>3307</v>
      </c>
      <c r="Z2253" t="s">
        <v>3310</v>
      </c>
      <c r="AA2253" t="s">
        <v>3315</v>
      </c>
    </row>
    <row r="2254" spans="1:27" x14ac:dyDescent="0.25">
      <c r="A2254" s="1">
        <v>45576</v>
      </c>
      <c r="B2254" t="s">
        <v>101</v>
      </c>
      <c r="C2254" t="s">
        <v>122</v>
      </c>
      <c r="D2254" t="s">
        <v>3321</v>
      </c>
      <c r="E2254" s="2">
        <f t="shared" si="245"/>
        <v>5800</v>
      </c>
      <c r="F2254">
        <v>3</v>
      </c>
      <c r="G2254" s="2">
        <f t="shared" si="246"/>
        <v>17400</v>
      </c>
      <c r="H2254" t="s">
        <v>137</v>
      </c>
      <c r="I2254" t="s">
        <v>140</v>
      </c>
      <c r="J2254" t="s">
        <v>2394</v>
      </c>
      <c r="K2254" t="s">
        <v>3281</v>
      </c>
      <c r="L2254">
        <v>3</v>
      </c>
      <c r="M2254">
        <v>0</v>
      </c>
      <c r="N2254" s="2">
        <f t="shared" si="247"/>
        <v>17400</v>
      </c>
      <c r="O2254" s="2">
        <f t="shared" si="251"/>
        <v>2600</v>
      </c>
      <c r="P2254" s="2">
        <f t="shared" si="248"/>
        <v>7800</v>
      </c>
      <c r="Q2254" s="2">
        <f t="shared" si="249"/>
        <v>9600</v>
      </c>
      <c r="R2254" s="3">
        <f t="shared" si="250"/>
        <v>0.55172413793103448</v>
      </c>
      <c r="S2254" t="s">
        <v>3285</v>
      </c>
      <c r="T2254" t="s">
        <v>3287</v>
      </c>
      <c r="U2254" t="s">
        <v>3291</v>
      </c>
      <c r="V2254" t="s">
        <v>3293</v>
      </c>
      <c r="W2254" t="s">
        <v>3296</v>
      </c>
      <c r="X2254" t="s">
        <v>3304</v>
      </c>
      <c r="Y2254" t="s">
        <v>3308</v>
      </c>
      <c r="Z2254" t="s">
        <v>3310</v>
      </c>
      <c r="AA2254" t="s">
        <v>3315</v>
      </c>
    </row>
    <row r="2255" spans="1:27" x14ac:dyDescent="0.25">
      <c r="A2255" s="1">
        <v>45576</v>
      </c>
      <c r="B2255" t="s">
        <v>36</v>
      </c>
      <c r="C2255" t="s">
        <v>124</v>
      </c>
      <c r="D2255" t="s">
        <v>3322</v>
      </c>
      <c r="E2255" s="2">
        <f t="shared" si="245"/>
        <v>3800</v>
      </c>
      <c r="F2255">
        <v>2</v>
      </c>
      <c r="G2255" s="2">
        <f t="shared" si="246"/>
        <v>7600</v>
      </c>
      <c r="H2255" t="s">
        <v>137</v>
      </c>
      <c r="I2255" t="s">
        <v>139</v>
      </c>
      <c r="J2255" t="s">
        <v>2395</v>
      </c>
      <c r="K2255" t="s">
        <v>3281</v>
      </c>
      <c r="L2255">
        <v>2</v>
      </c>
      <c r="M2255">
        <v>0</v>
      </c>
      <c r="N2255" s="2">
        <f t="shared" si="247"/>
        <v>7600</v>
      </c>
      <c r="O2255" s="2">
        <f t="shared" si="251"/>
        <v>1000</v>
      </c>
      <c r="P2255" s="2">
        <f t="shared" si="248"/>
        <v>2000</v>
      </c>
      <c r="Q2255" s="2">
        <f t="shared" si="249"/>
        <v>5600</v>
      </c>
      <c r="R2255" s="3">
        <f t="shared" si="250"/>
        <v>0.73684210526315785</v>
      </c>
      <c r="S2255" t="s">
        <v>3284</v>
      </c>
      <c r="T2255" t="s">
        <v>3289</v>
      </c>
      <c r="U2255" t="s">
        <v>3290</v>
      </c>
      <c r="V2255" t="s">
        <v>3295</v>
      </c>
      <c r="W2255" t="s">
        <v>3296</v>
      </c>
      <c r="X2255" t="s">
        <v>3304</v>
      </c>
      <c r="Y2255" t="s">
        <v>3309</v>
      </c>
      <c r="Z2255" t="s">
        <v>3310</v>
      </c>
      <c r="AA2255" t="s">
        <v>3312</v>
      </c>
    </row>
    <row r="2256" spans="1:27" x14ac:dyDescent="0.25">
      <c r="A2256" s="1">
        <v>45576</v>
      </c>
      <c r="B2256" t="s">
        <v>80</v>
      </c>
      <c r="C2256" t="s">
        <v>123</v>
      </c>
      <c r="D2256" t="s">
        <v>3328</v>
      </c>
      <c r="E2256" s="2">
        <f t="shared" si="245"/>
        <v>1500</v>
      </c>
      <c r="F2256">
        <v>2</v>
      </c>
      <c r="G2256" s="2">
        <f t="shared" si="246"/>
        <v>3000</v>
      </c>
      <c r="H2256" t="s">
        <v>138</v>
      </c>
      <c r="I2256" t="s">
        <v>140</v>
      </c>
      <c r="J2256" t="s">
        <v>2396</v>
      </c>
      <c r="K2256" t="s">
        <v>3282</v>
      </c>
      <c r="L2256">
        <v>2</v>
      </c>
      <c r="M2256">
        <v>0</v>
      </c>
      <c r="N2256" s="2">
        <f t="shared" si="247"/>
        <v>3000</v>
      </c>
      <c r="O2256" s="2">
        <f t="shared" si="251"/>
        <v>4200</v>
      </c>
      <c r="P2256" s="2">
        <f t="shared" si="248"/>
        <v>8400</v>
      </c>
      <c r="Q2256" s="2">
        <f t="shared" si="249"/>
        <v>-5400</v>
      </c>
      <c r="R2256" s="3">
        <f t="shared" si="250"/>
        <v>-1.8</v>
      </c>
      <c r="S2256" t="s">
        <v>3284</v>
      </c>
      <c r="T2256" t="s">
        <v>3288</v>
      </c>
      <c r="U2256" t="s">
        <v>3290</v>
      </c>
      <c r="V2256" t="s">
        <v>3293</v>
      </c>
      <c r="W2256" t="s">
        <v>3296</v>
      </c>
      <c r="X2256" t="s">
        <v>3304</v>
      </c>
      <c r="Y2256" t="s">
        <v>3308</v>
      </c>
      <c r="Z2256" t="s">
        <v>3311</v>
      </c>
      <c r="AA2256" t="s">
        <v>3312</v>
      </c>
    </row>
    <row r="2257" spans="1:27" x14ac:dyDescent="0.25">
      <c r="A2257" s="1">
        <v>45576</v>
      </c>
      <c r="B2257" t="s">
        <v>114</v>
      </c>
      <c r="C2257" t="s">
        <v>124</v>
      </c>
      <c r="D2257" t="s">
        <v>3321</v>
      </c>
      <c r="E2257" s="2">
        <f t="shared" si="245"/>
        <v>5800</v>
      </c>
      <c r="F2257">
        <v>3</v>
      </c>
      <c r="G2257" s="2">
        <f t="shared" si="246"/>
        <v>17400</v>
      </c>
      <c r="H2257" t="s">
        <v>137</v>
      </c>
      <c r="I2257" t="s">
        <v>140</v>
      </c>
      <c r="J2257" t="s">
        <v>2397</v>
      </c>
      <c r="K2257" t="s">
        <v>3281</v>
      </c>
      <c r="L2257">
        <v>3</v>
      </c>
      <c r="M2257">
        <v>0</v>
      </c>
      <c r="N2257" s="2">
        <f t="shared" si="247"/>
        <v>17400</v>
      </c>
      <c r="O2257" s="2">
        <f t="shared" si="251"/>
        <v>3500</v>
      </c>
      <c r="P2257" s="2">
        <f t="shared" si="248"/>
        <v>10500</v>
      </c>
      <c r="Q2257" s="2">
        <f t="shared" si="249"/>
        <v>6900</v>
      </c>
      <c r="R2257" s="3">
        <f t="shared" si="250"/>
        <v>0.39655172413793105</v>
      </c>
      <c r="S2257" t="s">
        <v>3286</v>
      </c>
      <c r="T2257" t="s">
        <v>3289</v>
      </c>
      <c r="U2257" t="s">
        <v>3291</v>
      </c>
      <c r="V2257" t="s">
        <v>3294</v>
      </c>
      <c r="W2257" t="s">
        <v>3296</v>
      </c>
      <c r="X2257" t="s">
        <v>3304</v>
      </c>
      <c r="Y2257" t="s">
        <v>3307</v>
      </c>
      <c r="Z2257" t="s">
        <v>3311</v>
      </c>
      <c r="AA2257" t="s">
        <v>3312</v>
      </c>
    </row>
    <row r="2258" spans="1:27" x14ac:dyDescent="0.25">
      <c r="A2258" s="1">
        <v>45576</v>
      </c>
      <c r="B2258" t="s">
        <v>92</v>
      </c>
      <c r="C2258" t="s">
        <v>132</v>
      </c>
      <c r="D2258" t="s">
        <v>3318</v>
      </c>
      <c r="E2258" s="2">
        <f t="shared" si="245"/>
        <v>4800</v>
      </c>
      <c r="F2258">
        <v>5</v>
      </c>
      <c r="G2258" s="2">
        <f t="shared" si="246"/>
        <v>24000</v>
      </c>
      <c r="H2258" t="s">
        <v>137</v>
      </c>
      <c r="I2258" t="s">
        <v>141</v>
      </c>
      <c r="J2258" t="s">
        <v>2398</v>
      </c>
      <c r="K2258" t="s">
        <v>3281</v>
      </c>
      <c r="L2258">
        <v>5</v>
      </c>
      <c r="M2258">
        <v>0</v>
      </c>
      <c r="N2258" s="2">
        <f t="shared" si="247"/>
        <v>24000</v>
      </c>
      <c r="O2258" s="2">
        <f t="shared" si="251"/>
        <v>5000</v>
      </c>
      <c r="P2258" s="2">
        <f t="shared" si="248"/>
        <v>25000</v>
      </c>
      <c r="Q2258" s="2">
        <f t="shared" si="249"/>
        <v>-1000</v>
      </c>
      <c r="R2258" s="3">
        <f t="shared" si="250"/>
        <v>-4.1666666666666664E-2</v>
      </c>
      <c r="S2258" t="s">
        <v>3285</v>
      </c>
      <c r="T2258" t="s">
        <v>3287</v>
      </c>
      <c r="U2258" t="s">
        <v>3290</v>
      </c>
      <c r="V2258" t="s">
        <v>3295</v>
      </c>
      <c r="W2258" t="s">
        <v>3296</v>
      </c>
      <c r="X2258" t="s">
        <v>3304</v>
      </c>
      <c r="Y2258" t="s">
        <v>3307</v>
      </c>
      <c r="Z2258" t="s">
        <v>3311</v>
      </c>
      <c r="AA2258" t="s">
        <v>3312</v>
      </c>
    </row>
    <row r="2259" spans="1:27" x14ac:dyDescent="0.25">
      <c r="A2259" s="1">
        <v>45576</v>
      </c>
      <c r="B2259" t="s">
        <v>25</v>
      </c>
      <c r="C2259" t="s">
        <v>131</v>
      </c>
      <c r="D2259" t="s">
        <v>3317</v>
      </c>
      <c r="E2259" s="2">
        <f t="shared" si="245"/>
        <v>6800</v>
      </c>
      <c r="F2259">
        <v>1</v>
      </c>
      <c r="G2259" s="2">
        <f t="shared" si="246"/>
        <v>6800</v>
      </c>
      <c r="H2259" t="s">
        <v>136</v>
      </c>
      <c r="I2259" t="s">
        <v>139</v>
      </c>
      <c r="J2259" t="s">
        <v>2399</v>
      </c>
      <c r="K2259" t="s">
        <v>3281</v>
      </c>
      <c r="L2259">
        <v>1</v>
      </c>
      <c r="M2259">
        <v>0</v>
      </c>
      <c r="N2259" s="2">
        <f t="shared" si="247"/>
        <v>6800</v>
      </c>
      <c r="O2259" s="2">
        <f t="shared" si="251"/>
        <v>3500</v>
      </c>
      <c r="P2259" s="2">
        <f t="shared" si="248"/>
        <v>3500</v>
      </c>
      <c r="Q2259" s="2">
        <f t="shared" si="249"/>
        <v>3300</v>
      </c>
      <c r="R2259" s="3">
        <f t="shared" si="250"/>
        <v>0.48529411764705882</v>
      </c>
      <c r="S2259" t="s">
        <v>3285</v>
      </c>
      <c r="T2259" t="s">
        <v>3287</v>
      </c>
      <c r="U2259" t="s">
        <v>3291</v>
      </c>
      <c r="V2259" t="s">
        <v>3292</v>
      </c>
      <c r="W2259" t="s">
        <v>3296</v>
      </c>
      <c r="X2259" t="s">
        <v>3304</v>
      </c>
      <c r="Y2259" t="s">
        <v>3309</v>
      </c>
      <c r="Z2259" t="s">
        <v>3311</v>
      </c>
      <c r="AA2259" t="s">
        <v>3313</v>
      </c>
    </row>
    <row r="2260" spans="1:27" x14ac:dyDescent="0.25">
      <c r="A2260" s="1">
        <v>45576</v>
      </c>
      <c r="B2260" t="s">
        <v>77</v>
      </c>
      <c r="C2260" t="s">
        <v>127</v>
      </c>
      <c r="D2260" t="s">
        <v>3318</v>
      </c>
      <c r="E2260" s="2">
        <f t="shared" si="245"/>
        <v>4800</v>
      </c>
      <c r="F2260">
        <v>3</v>
      </c>
      <c r="G2260" s="2">
        <f t="shared" si="246"/>
        <v>14400</v>
      </c>
      <c r="H2260" t="s">
        <v>136</v>
      </c>
      <c r="I2260" t="s">
        <v>141</v>
      </c>
      <c r="J2260" t="s">
        <v>2400</v>
      </c>
      <c r="K2260" t="s">
        <v>3281</v>
      </c>
      <c r="L2260">
        <v>3</v>
      </c>
      <c r="M2260">
        <v>0</v>
      </c>
      <c r="N2260" s="2">
        <f t="shared" si="247"/>
        <v>14400</v>
      </c>
      <c r="O2260" s="2">
        <f t="shared" si="251"/>
        <v>4200</v>
      </c>
      <c r="P2260" s="2">
        <f t="shared" si="248"/>
        <v>12600</v>
      </c>
      <c r="Q2260" s="2">
        <f t="shared" si="249"/>
        <v>1800</v>
      </c>
      <c r="R2260" s="3">
        <f t="shared" si="250"/>
        <v>0.125</v>
      </c>
      <c r="S2260" t="s">
        <v>3284</v>
      </c>
      <c r="T2260" t="s">
        <v>3287</v>
      </c>
      <c r="U2260" t="s">
        <v>3290</v>
      </c>
      <c r="V2260" t="s">
        <v>3292</v>
      </c>
      <c r="W2260" t="s">
        <v>3296</v>
      </c>
      <c r="X2260" t="s">
        <v>3304</v>
      </c>
      <c r="Y2260" t="s">
        <v>3307</v>
      </c>
      <c r="Z2260" t="s">
        <v>3310</v>
      </c>
      <c r="AA2260" t="s">
        <v>3315</v>
      </c>
    </row>
    <row r="2261" spans="1:27" x14ac:dyDescent="0.25">
      <c r="A2261" s="1">
        <v>45577</v>
      </c>
      <c r="B2261" t="s">
        <v>64</v>
      </c>
      <c r="C2261" t="s">
        <v>122</v>
      </c>
      <c r="D2261" t="s">
        <v>3321</v>
      </c>
      <c r="E2261" s="2">
        <f t="shared" si="245"/>
        <v>5800</v>
      </c>
      <c r="F2261">
        <v>4</v>
      </c>
      <c r="G2261" s="2">
        <f t="shared" si="246"/>
        <v>23200</v>
      </c>
      <c r="H2261" t="s">
        <v>138</v>
      </c>
      <c r="I2261" t="s">
        <v>139</v>
      </c>
      <c r="J2261" t="s">
        <v>2401</v>
      </c>
      <c r="K2261" t="s">
        <v>3281</v>
      </c>
      <c r="L2261">
        <v>4</v>
      </c>
      <c r="M2261">
        <v>0</v>
      </c>
      <c r="N2261" s="2">
        <f t="shared" si="247"/>
        <v>23200</v>
      </c>
      <c r="O2261" s="2">
        <f t="shared" si="251"/>
        <v>4200</v>
      </c>
      <c r="P2261" s="2">
        <f t="shared" si="248"/>
        <v>16800</v>
      </c>
      <c r="Q2261" s="2">
        <f t="shared" si="249"/>
        <v>6400</v>
      </c>
      <c r="R2261" s="3">
        <f t="shared" si="250"/>
        <v>0.27586206896551724</v>
      </c>
      <c r="S2261" t="s">
        <v>3286</v>
      </c>
      <c r="T2261" t="s">
        <v>3287</v>
      </c>
      <c r="U2261" t="s">
        <v>3290</v>
      </c>
      <c r="V2261" t="s">
        <v>3295</v>
      </c>
      <c r="W2261" t="s">
        <v>3296</v>
      </c>
      <c r="X2261" t="s">
        <v>3305</v>
      </c>
      <c r="Y2261" t="s">
        <v>3308</v>
      </c>
      <c r="Z2261" t="s">
        <v>3310</v>
      </c>
      <c r="AA2261" t="s">
        <v>3315</v>
      </c>
    </row>
    <row r="2262" spans="1:27" x14ac:dyDescent="0.25">
      <c r="A2262" s="1">
        <v>45577</v>
      </c>
      <c r="B2262" t="s">
        <v>105</v>
      </c>
      <c r="C2262" t="s">
        <v>124</v>
      </c>
      <c r="D2262" t="s">
        <v>3321</v>
      </c>
      <c r="E2262" s="2">
        <f t="shared" si="245"/>
        <v>5800</v>
      </c>
      <c r="F2262">
        <v>3</v>
      </c>
      <c r="G2262" s="2">
        <f t="shared" si="246"/>
        <v>17400</v>
      </c>
      <c r="H2262" t="s">
        <v>137</v>
      </c>
      <c r="I2262" t="s">
        <v>141</v>
      </c>
      <c r="J2262" t="s">
        <v>2402</v>
      </c>
      <c r="K2262" t="s">
        <v>3281</v>
      </c>
      <c r="L2262">
        <v>3</v>
      </c>
      <c r="M2262">
        <v>0</v>
      </c>
      <c r="N2262" s="2">
        <f t="shared" si="247"/>
        <v>17400</v>
      </c>
      <c r="O2262" s="2">
        <f t="shared" si="251"/>
        <v>900</v>
      </c>
      <c r="P2262" s="2">
        <f t="shared" si="248"/>
        <v>2700</v>
      </c>
      <c r="Q2262" s="2">
        <f t="shared" si="249"/>
        <v>14700</v>
      </c>
      <c r="R2262" s="3">
        <f t="shared" si="250"/>
        <v>0.84482758620689657</v>
      </c>
      <c r="S2262" t="s">
        <v>3286</v>
      </c>
      <c r="T2262" t="s">
        <v>3289</v>
      </c>
      <c r="U2262" t="s">
        <v>3290</v>
      </c>
      <c r="V2262" t="s">
        <v>3295</v>
      </c>
      <c r="W2262" t="s">
        <v>3296</v>
      </c>
      <c r="X2262" t="s">
        <v>3305</v>
      </c>
      <c r="Y2262" t="s">
        <v>3309</v>
      </c>
      <c r="Z2262" t="s">
        <v>3310</v>
      </c>
      <c r="AA2262" t="s">
        <v>3315</v>
      </c>
    </row>
    <row r="2263" spans="1:27" x14ac:dyDescent="0.25">
      <c r="A2263" s="1">
        <v>45577</v>
      </c>
      <c r="B2263" t="s">
        <v>64</v>
      </c>
      <c r="C2263" t="s">
        <v>122</v>
      </c>
      <c r="D2263" t="s">
        <v>3319</v>
      </c>
      <c r="E2263" s="2">
        <f t="shared" si="245"/>
        <v>1300</v>
      </c>
      <c r="F2263">
        <v>1</v>
      </c>
      <c r="G2263" s="2">
        <f t="shared" si="246"/>
        <v>1300</v>
      </c>
      <c r="H2263" t="s">
        <v>138</v>
      </c>
      <c r="I2263" t="s">
        <v>141</v>
      </c>
      <c r="J2263" t="s">
        <v>2403</v>
      </c>
      <c r="K2263" t="s">
        <v>3281</v>
      </c>
      <c r="L2263">
        <v>1</v>
      </c>
      <c r="M2263">
        <v>0</v>
      </c>
      <c r="N2263" s="2">
        <f t="shared" si="247"/>
        <v>1300</v>
      </c>
      <c r="O2263" s="2">
        <f t="shared" si="251"/>
        <v>3500</v>
      </c>
      <c r="P2263" s="2">
        <f t="shared" si="248"/>
        <v>3500</v>
      </c>
      <c r="Q2263" s="2">
        <f t="shared" si="249"/>
        <v>-2200</v>
      </c>
      <c r="R2263" s="3">
        <f t="shared" si="250"/>
        <v>-1.6923076923076923</v>
      </c>
      <c r="S2263" t="s">
        <v>3285</v>
      </c>
      <c r="T2263" t="s">
        <v>3287</v>
      </c>
      <c r="U2263" t="s">
        <v>3291</v>
      </c>
      <c r="V2263" t="s">
        <v>3293</v>
      </c>
      <c r="W2263" t="s">
        <v>3296</v>
      </c>
      <c r="X2263" t="s">
        <v>3305</v>
      </c>
      <c r="Y2263" t="s">
        <v>3309</v>
      </c>
      <c r="Z2263" t="s">
        <v>3311</v>
      </c>
      <c r="AA2263" t="s">
        <v>3313</v>
      </c>
    </row>
    <row r="2264" spans="1:27" x14ac:dyDescent="0.25">
      <c r="A2264" s="1">
        <v>45577</v>
      </c>
      <c r="B2264" t="s">
        <v>45</v>
      </c>
      <c r="C2264" t="s">
        <v>134</v>
      </c>
      <c r="D2264" t="s">
        <v>3318</v>
      </c>
      <c r="E2264" s="2">
        <f t="shared" si="245"/>
        <v>4800</v>
      </c>
      <c r="F2264">
        <v>5</v>
      </c>
      <c r="G2264" s="2">
        <f t="shared" si="246"/>
        <v>24000</v>
      </c>
      <c r="H2264" t="s">
        <v>136</v>
      </c>
      <c r="I2264" t="s">
        <v>140</v>
      </c>
      <c r="J2264" t="s">
        <v>2404</v>
      </c>
      <c r="K2264" t="s">
        <v>3281</v>
      </c>
      <c r="L2264">
        <v>5</v>
      </c>
      <c r="M2264">
        <v>0</v>
      </c>
      <c r="N2264" s="2">
        <f t="shared" si="247"/>
        <v>24000</v>
      </c>
      <c r="O2264" s="2">
        <f t="shared" si="251"/>
        <v>4200</v>
      </c>
      <c r="P2264" s="2">
        <f t="shared" si="248"/>
        <v>21000</v>
      </c>
      <c r="Q2264" s="2">
        <f t="shared" si="249"/>
        <v>3000</v>
      </c>
      <c r="R2264" s="3">
        <f t="shared" si="250"/>
        <v>0.125</v>
      </c>
      <c r="S2264" t="s">
        <v>3285</v>
      </c>
      <c r="T2264" t="s">
        <v>3287</v>
      </c>
      <c r="U2264" t="s">
        <v>3291</v>
      </c>
      <c r="V2264" t="s">
        <v>3294</v>
      </c>
      <c r="W2264" t="s">
        <v>3296</v>
      </c>
      <c r="X2264" t="s">
        <v>3305</v>
      </c>
      <c r="Y2264" t="s">
        <v>3308</v>
      </c>
      <c r="Z2264" t="s">
        <v>3310</v>
      </c>
      <c r="AA2264" t="s">
        <v>3313</v>
      </c>
    </row>
    <row r="2265" spans="1:27" x14ac:dyDescent="0.25">
      <c r="A2265" s="1">
        <v>45577</v>
      </c>
      <c r="B2265" t="s">
        <v>97</v>
      </c>
      <c r="C2265" t="s">
        <v>125</v>
      </c>
      <c r="D2265" t="s">
        <v>3321</v>
      </c>
      <c r="E2265" s="2">
        <f t="shared" si="245"/>
        <v>5800</v>
      </c>
      <c r="F2265">
        <v>5</v>
      </c>
      <c r="G2265" s="2">
        <f t="shared" si="246"/>
        <v>29000</v>
      </c>
      <c r="H2265" t="s">
        <v>138</v>
      </c>
      <c r="I2265" t="s">
        <v>139</v>
      </c>
      <c r="J2265" t="s">
        <v>2405</v>
      </c>
      <c r="K2265" t="s">
        <v>3281</v>
      </c>
      <c r="L2265">
        <v>5</v>
      </c>
      <c r="M2265">
        <v>0</v>
      </c>
      <c r="N2265" s="2">
        <f t="shared" si="247"/>
        <v>29000</v>
      </c>
      <c r="O2265" s="2">
        <f t="shared" si="251"/>
        <v>900</v>
      </c>
      <c r="P2265" s="2">
        <f t="shared" si="248"/>
        <v>4500</v>
      </c>
      <c r="Q2265" s="2">
        <f t="shared" si="249"/>
        <v>24500</v>
      </c>
      <c r="R2265" s="3">
        <f t="shared" si="250"/>
        <v>0.84482758620689657</v>
      </c>
      <c r="S2265" t="s">
        <v>3285</v>
      </c>
      <c r="T2265" t="s">
        <v>3287</v>
      </c>
      <c r="U2265" t="s">
        <v>3291</v>
      </c>
      <c r="V2265" t="s">
        <v>3294</v>
      </c>
      <c r="W2265" t="s">
        <v>3296</v>
      </c>
      <c r="X2265" t="s">
        <v>3305</v>
      </c>
      <c r="Y2265" t="s">
        <v>3307</v>
      </c>
      <c r="Z2265" t="s">
        <v>3311</v>
      </c>
      <c r="AA2265" t="s">
        <v>3315</v>
      </c>
    </row>
    <row r="2266" spans="1:27" x14ac:dyDescent="0.25">
      <c r="A2266" s="1">
        <v>45577</v>
      </c>
      <c r="B2266" t="s">
        <v>88</v>
      </c>
      <c r="C2266" t="s">
        <v>135</v>
      </c>
      <c r="D2266" t="s">
        <v>3319</v>
      </c>
      <c r="E2266" s="2">
        <f t="shared" si="245"/>
        <v>1300</v>
      </c>
      <c r="F2266">
        <v>3</v>
      </c>
      <c r="G2266" s="2">
        <f t="shared" si="246"/>
        <v>3900</v>
      </c>
      <c r="H2266" t="s">
        <v>137</v>
      </c>
      <c r="I2266" t="s">
        <v>141</v>
      </c>
      <c r="J2266" t="s">
        <v>2406</v>
      </c>
      <c r="K2266" t="s">
        <v>3281</v>
      </c>
      <c r="L2266">
        <v>3</v>
      </c>
      <c r="M2266">
        <v>0</v>
      </c>
      <c r="N2266" s="2">
        <f t="shared" si="247"/>
        <v>3900</v>
      </c>
      <c r="O2266" s="2">
        <f t="shared" si="251"/>
        <v>3500</v>
      </c>
      <c r="P2266" s="2">
        <f t="shared" si="248"/>
        <v>10500</v>
      </c>
      <c r="Q2266" s="2">
        <f t="shared" si="249"/>
        <v>-6600</v>
      </c>
      <c r="R2266" s="3">
        <f t="shared" si="250"/>
        <v>-1.6923076923076923</v>
      </c>
      <c r="S2266" t="s">
        <v>3285</v>
      </c>
      <c r="T2266" t="s">
        <v>3288</v>
      </c>
      <c r="U2266" t="s">
        <v>3290</v>
      </c>
      <c r="V2266" t="s">
        <v>3292</v>
      </c>
      <c r="W2266" t="s">
        <v>3296</v>
      </c>
      <c r="X2266" t="s">
        <v>3305</v>
      </c>
      <c r="Y2266" t="s">
        <v>3307</v>
      </c>
      <c r="Z2266" t="s">
        <v>3311</v>
      </c>
      <c r="AA2266" t="s">
        <v>3315</v>
      </c>
    </row>
    <row r="2267" spans="1:27" x14ac:dyDescent="0.25">
      <c r="A2267" s="1">
        <v>45577</v>
      </c>
      <c r="B2267" t="s">
        <v>91</v>
      </c>
      <c r="C2267" t="s">
        <v>130</v>
      </c>
      <c r="D2267" t="s">
        <v>3318</v>
      </c>
      <c r="E2267" s="2">
        <f t="shared" si="245"/>
        <v>4800</v>
      </c>
      <c r="F2267">
        <v>2</v>
      </c>
      <c r="G2267" s="2">
        <f t="shared" si="246"/>
        <v>9600</v>
      </c>
      <c r="H2267" t="s">
        <v>136</v>
      </c>
      <c r="I2267" t="s">
        <v>140</v>
      </c>
      <c r="J2267" t="s">
        <v>2407</v>
      </c>
      <c r="K2267" t="s">
        <v>3281</v>
      </c>
      <c r="L2267">
        <v>2</v>
      </c>
      <c r="M2267">
        <v>0</v>
      </c>
      <c r="N2267" s="2">
        <f t="shared" si="247"/>
        <v>9600</v>
      </c>
      <c r="O2267" s="2">
        <f t="shared" si="251"/>
        <v>4200</v>
      </c>
      <c r="P2267" s="2">
        <f t="shared" si="248"/>
        <v>8400</v>
      </c>
      <c r="Q2267" s="2">
        <f t="shared" si="249"/>
        <v>1200</v>
      </c>
      <c r="R2267" s="3">
        <f t="shared" si="250"/>
        <v>0.125</v>
      </c>
      <c r="S2267" t="s">
        <v>3286</v>
      </c>
      <c r="T2267" t="s">
        <v>3287</v>
      </c>
      <c r="U2267" t="s">
        <v>3290</v>
      </c>
      <c r="V2267" t="s">
        <v>3293</v>
      </c>
      <c r="W2267" t="s">
        <v>3296</v>
      </c>
      <c r="X2267" t="s">
        <v>3305</v>
      </c>
      <c r="Y2267" t="s">
        <v>3307</v>
      </c>
      <c r="Z2267" t="s">
        <v>3311</v>
      </c>
      <c r="AA2267" t="s">
        <v>3312</v>
      </c>
    </row>
    <row r="2268" spans="1:27" x14ac:dyDescent="0.25">
      <c r="A2268" s="1">
        <v>45577</v>
      </c>
      <c r="B2268" t="s">
        <v>60</v>
      </c>
      <c r="C2268" t="s">
        <v>134</v>
      </c>
      <c r="D2268" t="s">
        <v>3321</v>
      </c>
      <c r="E2268" s="2">
        <f t="shared" si="245"/>
        <v>5800</v>
      </c>
      <c r="F2268">
        <v>3</v>
      </c>
      <c r="G2268" s="2">
        <f t="shared" si="246"/>
        <v>17400</v>
      </c>
      <c r="H2268" t="s">
        <v>138</v>
      </c>
      <c r="I2268" t="s">
        <v>139</v>
      </c>
      <c r="J2268" t="s">
        <v>2408</v>
      </c>
      <c r="K2268" t="s">
        <v>3281</v>
      </c>
      <c r="L2268">
        <v>3</v>
      </c>
      <c r="M2268">
        <v>0</v>
      </c>
      <c r="N2268" s="2">
        <f t="shared" si="247"/>
        <v>17400</v>
      </c>
      <c r="O2268" s="2">
        <f t="shared" si="251"/>
        <v>2600</v>
      </c>
      <c r="P2268" s="2">
        <f t="shared" si="248"/>
        <v>7800</v>
      </c>
      <c r="Q2268" s="2">
        <f t="shared" si="249"/>
        <v>9600</v>
      </c>
      <c r="R2268" s="3">
        <f t="shared" si="250"/>
        <v>0.55172413793103448</v>
      </c>
      <c r="S2268" t="s">
        <v>3285</v>
      </c>
      <c r="T2268" t="s">
        <v>3288</v>
      </c>
      <c r="U2268" t="s">
        <v>3291</v>
      </c>
      <c r="V2268" t="s">
        <v>3293</v>
      </c>
      <c r="W2268" t="s">
        <v>3296</v>
      </c>
      <c r="X2268" t="s">
        <v>3305</v>
      </c>
      <c r="Y2268" t="s">
        <v>3308</v>
      </c>
      <c r="Z2268" t="s">
        <v>3311</v>
      </c>
      <c r="AA2268" t="s">
        <v>3315</v>
      </c>
    </row>
    <row r="2269" spans="1:27" x14ac:dyDescent="0.25">
      <c r="A2269" s="1">
        <v>45578</v>
      </c>
      <c r="B2269" t="s">
        <v>67</v>
      </c>
      <c r="C2269" t="s">
        <v>122</v>
      </c>
      <c r="D2269" t="s">
        <v>3322</v>
      </c>
      <c r="E2269" s="2">
        <f t="shared" si="245"/>
        <v>3800</v>
      </c>
      <c r="F2269">
        <v>5</v>
      </c>
      <c r="G2269" s="2">
        <f t="shared" si="246"/>
        <v>19000</v>
      </c>
      <c r="H2269" t="s">
        <v>138</v>
      </c>
      <c r="I2269" t="s">
        <v>141</v>
      </c>
      <c r="J2269" t="s">
        <v>2409</v>
      </c>
      <c r="K2269" t="s">
        <v>3281</v>
      </c>
      <c r="L2269">
        <v>5</v>
      </c>
      <c r="M2269">
        <v>0</v>
      </c>
      <c r="N2269" s="2">
        <f t="shared" si="247"/>
        <v>19000</v>
      </c>
      <c r="O2269" s="2">
        <f t="shared" si="251"/>
        <v>900</v>
      </c>
      <c r="P2269" s="2">
        <f t="shared" si="248"/>
        <v>4500</v>
      </c>
      <c r="Q2269" s="2">
        <f t="shared" si="249"/>
        <v>14500</v>
      </c>
      <c r="R2269" s="3">
        <f t="shared" si="250"/>
        <v>0.76315789473684215</v>
      </c>
      <c r="S2269" t="s">
        <v>3286</v>
      </c>
      <c r="T2269" t="s">
        <v>3287</v>
      </c>
      <c r="U2269" t="s">
        <v>3291</v>
      </c>
      <c r="V2269" t="s">
        <v>3293</v>
      </c>
      <c r="W2269" t="s">
        <v>3296</v>
      </c>
      <c r="X2269" t="s">
        <v>3306</v>
      </c>
      <c r="Y2269" t="s">
        <v>3307</v>
      </c>
      <c r="Z2269" t="s">
        <v>3310</v>
      </c>
      <c r="AA2269" t="s">
        <v>3315</v>
      </c>
    </row>
    <row r="2270" spans="1:27" x14ac:dyDescent="0.25">
      <c r="A2270" s="1">
        <v>45578</v>
      </c>
      <c r="B2270" t="s">
        <v>51</v>
      </c>
      <c r="C2270" t="s">
        <v>125</v>
      </c>
      <c r="D2270" t="s">
        <v>3319</v>
      </c>
      <c r="E2270" s="2">
        <f t="shared" si="245"/>
        <v>1300</v>
      </c>
      <c r="F2270">
        <v>2</v>
      </c>
      <c r="G2270" s="2">
        <f t="shared" si="246"/>
        <v>2600</v>
      </c>
      <c r="H2270" t="s">
        <v>137</v>
      </c>
      <c r="I2270" t="s">
        <v>140</v>
      </c>
      <c r="J2270" t="s">
        <v>2410</v>
      </c>
      <c r="K2270" t="s">
        <v>3281</v>
      </c>
      <c r="L2270">
        <v>2</v>
      </c>
      <c r="M2270">
        <v>100</v>
      </c>
      <c r="N2270" s="2">
        <f t="shared" si="247"/>
        <v>2500</v>
      </c>
      <c r="O2270" s="2">
        <f t="shared" si="251"/>
        <v>2600</v>
      </c>
      <c r="P2270" s="2">
        <f t="shared" si="248"/>
        <v>5200</v>
      </c>
      <c r="Q2270" s="2">
        <f t="shared" si="249"/>
        <v>-2700</v>
      </c>
      <c r="R2270" s="3">
        <f t="shared" si="250"/>
        <v>-1.08</v>
      </c>
      <c r="S2270" t="s">
        <v>3284</v>
      </c>
      <c r="T2270" t="s">
        <v>3287</v>
      </c>
      <c r="U2270" t="s">
        <v>3291</v>
      </c>
      <c r="V2270" t="s">
        <v>3294</v>
      </c>
      <c r="W2270" t="s">
        <v>3296</v>
      </c>
      <c r="X2270" t="s">
        <v>3306</v>
      </c>
      <c r="Y2270" t="s">
        <v>3309</v>
      </c>
      <c r="Z2270" t="s">
        <v>3311</v>
      </c>
      <c r="AA2270" t="s">
        <v>3312</v>
      </c>
    </row>
    <row r="2271" spans="1:27" x14ac:dyDescent="0.25">
      <c r="A2271" s="1">
        <v>45578</v>
      </c>
      <c r="B2271" t="s">
        <v>112</v>
      </c>
      <c r="C2271" t="s">
        <v>122</v>
      </c>
      <c r="D2271" t="s">
        <v>3322</v>
      </c>
      <c r="E2271" s="2">
        <f t="shared" si="245"/>
        <v>3800</v>
      </c>
      <c r="F2271">
        <v>2</v>
      </c>
      <c r="G2271" s="2">
        <f t="shared" si="246"/>
        <v>7600</v>
      </c>
      <c r="H2271" t="s">
        <v>137</v>
      </c>
      <c r="I2271" t="s">
        <v>139</v>
      </c>
      <c r="J2271" t="s">
        <v>2411</v>
      </c>
      <c r="K2271" t="s">
        <v>3281</v>
      </c>
      <c r="L2271">
        <v>2</v>
      </c>
      <c r="M2271">
        <v>0</v>
      </c>
      <c r="N2271" s="2">
        <f t="shared" si="247"/>
        <v>7600</v>
      </c>
      <c r="O2271" s="2">
        <f t="shared" si="251"/>
        <v>3500</v>
      </c>
      <c r="P2271" s="2">
        <f t="shared" si="248"/>
        <v>7000</v>
      </c>
      <c r="Q2271" s="2">
        <f t="shared" si="249"/>
        <v>600</v>
      </c>
      <c r="R2271" s="3">
        <f t="shared" si="250"/>
        <v>7.8947368421052627E-2</v>
      </c>
      <c r="S2271" t="s">
        <v>3286</v>
      </c>
      <c r="T2271" t="s">
        <v>3288</v>
      </c>
      <c r="U2271" t="s">
        <v>3291</v>
      </c>
      <c r="V2271" t="s">
        <v>3294</v>
      </c>
      <c r="W2271" t="s">
        <v>3296</v>
      </c>
      <c r="X2271" t="s">
        <v>3306</v>
      </c>
      <c r="Y2271" t="s">
        <v>3308</v>
      </c>
      <c r="Z2271" t="s">
        <v>3311</v>
      </c>
      <c r="AA2271" t="s">
        <v>3315</v>
      </c>
    </row>
    <row r="2272" spans="1:27" x14ac:dyDescent="0.25">
      <c r="A2272" s="1">
        <v>45578</v>
      </c>
      <c r="B2272" t="s">
        <v>85</v>
      </c>
      <c r="C2272" t="s">
        <v>126</v>
      </c>
      <c r="D2272" t="s">
        <v>3318</v>
      </c>
      <c r="E2272" s="2">
        <f t="shared" si="245"/>
        <v>4800</v>
      </c>
      <c r="F2272">
        <v>2</v>
      </c>
      <c r="G2272" s="2">
        <f t="shared" si="246"/>
        <v>9600</v>
      </c>
      <c r="H2272" t="s">
        <v>138</v>
      </c>
      <c r="I2272" t="s">
        <v>139</v>
      </c>
      <c r="J2272" t="s">
        <v>2412</v>
      </c>
      <c r="K2272" t="s">
        <v>3281</v>
      </c>
      <c r="L2272">
        <v>2</v>
      </c>
      <c r="M2272">
        <v>0</v>
      </c>
      <c r="N2272" s="2">
        <f t="shared" si="247"/>
        <v>9600</v>
      </c>
      <c r="O2272" s="2">
        <f t="shared" si="251"/>
        <v>1800</v>
      </c>
      <c r="P2272" s="2">
        <f t="shared" si="248"/>
        <v>3600</v>
      </c>
      <c r="Q2272" s="2">
        <f t="shared" si="249"/>
        <v>6000</v>
      </c>
      <c r="R2272" s="3">
        <f t="shared" si="250"/>
        <v>0.625</v>
      </c>
      <c r="S2272" t="s">
        <v>3285</v>
      </c>
      <c r="T2272" t="s">
        <v>3288</v>
      </c>
      <c r="U2272" t="s">
        <v>3290</v>
      </c>
      <c r="V2272" t="s">
        <v>3292</v>
      </c>
      <c r="W2272" t="s">
        <v>3296</v>
      </c>
      <c r="X2272" t="s">
        <v>3306</v>
      </c>
      <c r="Y2272" t="s">
        <v>3307</v>
      </c>
      <c r="Z2272" t="s">
        <v>3310</v>
      </c>
      <c r="AA2272" t="s">
        <v>3312</v>
      </c>
    </row>
    <row r="2273" spans="1:27" x14ac:dyDescent="0.25">
      <c r="A2273" s="1">
        <v>45578</v>
      </c>
      <c r="B2273" t="s">
        <v>62</v>
      </c>
      <c r="C2273" t="s">
        <v>135</v>
      </c>
      <c r="D2273" t="s">
        <v>3320</v>
      </c>
      <c r="E2273" s="2">
        <f t="shared" si="245"/>
        <v>2800</v>
      </c>
      <c r="F2273">
        <v>1</v>
      </c>
      <c r="G2273" s="2">
        <f t="shared" si="246"/>
        <v>2800</v>
      </c>
      <c r="H2273" t="s">
        <v>136</v>
      </c>
      <c r="I2273" t="s">
        <v>141</v>
      </c>
      <c r="J2273" t="s">
        <v>2413</v>
      </c>
      <c r="K2273" t="s">
        <v>3281</v>
      </c>
      <c r="L2273">
        <v>1</v>
      </c>
      <c r="M2273">
        <v>0</v>
      </c>
      <c r="N2273" s="2">
        <f t="shared" si="247"/>
        <v>2800</v>
      </c>
      <c r="O2273" s="2">
        <f t="shared" si="251"/>
        <v>3500</v>
      </c>
      <c r="P2273" s="2">
        <f t="shared" si="248"/>
        <v>3500</v>
      </c>
      <c r="Q2273" s="2">
        <f t="shared" si="249"/>
        <v>-700</v>
      </c>
      <c r="R2273" s="3">
        <f t="shared" si="250"/>
        <v>-0.25</v>
      </c>
      <c r="S2273" t="s">
        <v>3285</v>
      </c>
      <c r="T2273" t="s">
        <v>3287</v>
      </c>
      <c r="U2273" t="s">
        <v>3290</v>
      </c>
      <c r="V2273" t="s">
        <v>3294</v>
      </c>
      <c r="W2273" t="s">
        <v>3296</v>
      </c>
      <c r="X2273" t="s">
        <v>3306</v>
      </c>
      <c r="Y2273" t="s">
        <v>3309</v>
      </c>
      <c r="Z2273" t="s">
        <v>3311</v>
      </c>
      <c r="AA2273" t="s">
        <v>3315</v>
      </c>
    </row>
    <row r="2274" spans="1:27" x14ac:dyDescent="0.25">
      <c r="A2274" s="1">
        <v>45578</v>
      </c>
      <c r="B2274" t="s">
        <v>87</v>
      </c>
      <c r="C2274" t="s">
        <v>129</v>
      </c>
      <c r="D2274" t="s">
        <v>3318</v>
      </c>
      <c r="E2274" s="2">
        <f t="shared" si="245"/>
        <v>4800</v>
      </c>
      <c r="F2274">
        <v>3</v>
      </c>
      <c r="G2274" s="2">
        <f t="shared" si="246"/>
        <v>14400</v>
      </c>
      <c r="H2274" t="s">
        <v>136</v>
      </c>
      <c r="I2274" t="s">
        <v>141</v>
      </c>
      <c r="J2274" t="s">
        <v>2414</v>
      </c>
      <c r="K2274" t="s">
        <v>3281</v>
      </c>
      <c r="L2274">
        <v>3</v>
      </c>
      <c r="M2274">
        <v>0</v>
      </c>
      <c r="N2274" s="2">
        <f t="shared" si="247"/>
        <v>14400</v>
      </c>
      <c r="O2274" s="2">
        <f t="shared" si="251"/>
        <v>5000</v>
      </c>
      <c r="P2274" s="2">
        <f t="shared" si="248"/>
        <v>15000</v>
      </c>
      <c r="Q2274" s="2">
        <f t="shared" si="249"/>
        <v>-600</v>
      </c>
      <c r="R2274" s="3">
        <f t="shared" si="250"/>
        <v>-4.1666666666666664E-2</v>
      </c>
      <c r="S2274" t="s">
        <v>3284</v>
      </c>
      <c r="T2274" t="s">
        <v>3287</v>
      </c>
      <c r="U2274" t="s">
        <v>3290</v>
      </c>
      <c r="V2274" t="s">
        <v>3293</v>
      </c>
      <c r="W2274" t="s">
        <v>3296</v>
      </c>
      <c r="X2274" t="s">
        <v>3306</v>
      </c>
      <c r="Y2274" t="s">
        <v>3307</v>
      </c>
      <c r="Z2274" t="s">
        <v>3311</v>
      </c>
      <c r="AA2274" t="s">
        <v>3314</v>
      </c>
    </row>
    <row r="2275" spans="1:27" x14ac:dyDescent="0.25">
      <c r="A2275" s="1">
        <v>45578</v>
      </c>
      <c r="B2275" t="s">
        <v>54</v>
      </c>
      <c r="C2275" t="s">
        <v>132</v>
      </c>
      <c r="D2275" t="s">
        <v>3317</v>
      </c>
      <c r="E2275" s="2">
        <f t="shared" si="245"/>
        <v>6800</v>
      </c>
      <c r="F2275">
        <v>1</v>
      </c>
      <c r="G2275" s="2">
        <f t="shared" si="246"/>
        <v>6800</v>
      </c>
      <c r="H2275" t="s">
        <v>137</v>
      </c>
      <c r="I2275" t="s">
        <v>140</v>
      </c>
      <c r="J2275" t="s">
        <v>2415</v>
      </c>
      <c r="K2275" t="s">
        <v>3281</v>
      </c>
      <c r="L2275">
        <v>1</v>
      </c>
      <c r="M2275">
        <v>0</v>
      </c>
      <c r="N2275" s="2">
        <f t="shared" si="247"/>
        <v>6800</v>
      </c>
      <c r="O2275" s="2">
        <f t="shared" si="251"/>
        <v>3500</v>
      </c>
      <c r="P2275" s="2">
        <f t="shared" si="248"/>
        <v>3500</v>
      </c>
      <c r="Q2275" s="2">
        <f t="shared" si="249"/>
        <v>3300</v>
      </c>
      <c r="R2275" s="3">
        <f t="shared" si="250"/>
        <v>0.48529411764705882</v>
      </c>
      <c r="S2275" t="s">
        <v>3286</v>
      </c>
      <c r="T2275" t="s">
        <v>3288</v>
      </c>
      <c r="U2275" t="s">
        <v>3291</v>
      </c>
      <c r="V2275" t="s">
        <v>3293</v>
      </c>
      <c r="W2275" t="s">
        <v>3296</v>
      </c>
      <c r="X2275" t="s">
        <v>3306</v>
      </c>
      <c r="Y2275" t="s">
        <v>3307</v>
      </c>
      <c r="Z2275" t="s">
        <v>3311</v>
      </c>
      <c r="AA2275" t="s">
        <v>3313</v>
      </c>
    </row>
    <row r="2276" spans="1:27" x14ac:dyDescent="0.25">
      <c r="A2276" s="1">
        <v>45578</v>
      </c>
      <c r="B2276" t="s">
        <v>42</v>
      </c>
      <c r="C2276" t="s">
        <v>129</v>
      </c>
      <c r="D2276" t="s">
        <v>3318</v>
      </c>
      <c r="E2276" s="2">
        <f t="shared" si="245"/>
        <v>4800</v>
      </c>
      <c r="F2276">
        <v>3</v>
      </c>
      <c r="G2276" s="2">
        <f t="shared" si="246"/>
        <v>14400</v>
      </c>
      <c r="H2276" t="s">
        <v>138</v>
      </c>
      <c r="I2276" t="s">
        <v>141</v>
      </c>
      <c r="J2276" t="s">
        <v>2416</v>
      </c>
      <c r="K2276" t="s">
        <v>3281</v>
      </c>
      <c r="L2276">
        <v>3</v>
      </c>
      <c r="M2276">
        <v>0</v>
      </c>
      <c r="N2276" s="2">
        <f t="shared" si="247"/>
        <v>14400</v>
      </c>
      <c r="O2276" s="2">
        <f t="shared" si="251"/>
        <v>2600</v>
      </c>
      <c r="P2276" s="2">
        <f t="shared" si="248"/>
        <v>7800</v>
      </c>
      <c r="Q2276" s="2">
        <f t="shared" si="249"/>
        <v>6600</v>
      </c>
      <c r="R2276" s="3">
        <f t="shared" si="250"/>
        <v>0.45833333333333331</v>
      </c>
      <c r="S2276" t="s">
        <v>3286</v>
      </c>
      <c r="T2276" t="s">
        <v>3288</v>
      </c>
      <c r="U2276" t="s">
        <v>3291</v>
      </c>
      <c r="V2276" t="s">
        <v>3295</v>
      </c>
      <c r="W2276" t="s">
        <v>3296</v>
      </c>
      <c r="X2276" t="s">
        <v>3306</v>
      </c>
      <c r="Y2276" t="s">
        <v>3308</v>
      </c>
      <c r="Z2276" t="s">
        <v>3311</v>
      </c>
      <c r="AA2276" t="s">
        <v>3314</v>
      </c>
    </row>
    <row r="2277" spans="1:27" x14ac:dyDescent="0.25">
      <c r="A2277" s="1">
        <v>45579</v>
      </c>
      <c r="B2277" t="s">
        <v>102</v>
      </c>
      <c r="C2277" t="s">
        <v>125</v>
      </c>
      <c r="D2277" t="s">
        <v>3322</v>
      </c>
      <c r="E2277" s="2">
        <f t="shared" si="245"/>
        <v>3800</v>
      </c>
      <c r="F2277">
        <v>4</v>
      </c>
      <c r="G2277" s="2">
        <f t="shared" si="246"/>
        <v>15200</v>
      </c>
      <c r="H2277" t="s">
        <v>138</v>
      </c>
      <c r="I2277" t="s">
        <v>139</v>
      </c>
      <c r="J2277" t="s">
        <v>2417</v>
      </c>
      <c r="K2277" t="s">
        <v>3281</v>
      </c>
      <c r="L2277">
        <v>4</v>
      </c>
      <c r="M2277">
        <v>0</v>
      </c>
      <c r="N2277" s="2">
        <f t="shared" si="247"/>
        <v>15200</v>
      </c>
      <c r="O2277" s="2">
        <f t="shared" si="251"/>
        <v>2600</v>
      </c>
      <c r="P2277" s="2">
        <f t="shared" si="248"/>
        <v>10400</v>
      </c>
      <c r="Q2277" s="2">
        <f t="shared" si="249"/>
        <v>4800</v>
      </c>
      <c r="R2277" s="3">
        <f t="shared" si="250"/>
        <v>0.31578947368421051</v>
      </c>
      <c r="S2277" t="s">
        <v>3284</v>
      </c>
      <c r="T2277" t="s">
        <v>3288</v>
      </c>
      <c r="U2277" t="s">
        <v>3290</v>
      </c>
      <c r="V2277" t="s">
        <v>3293</v>
      </c>
      <c r="W2277" t="s">
        <v>3296</v>
      </c>
      <c r="X2277" t="s">
        <v>3300</v>
      </c>
      <c r="Y2277" t="s">
        <v>3309</v>
      </c>
      <c r="Z2277" t="s">
        <v>3310</v>
      </c>
      <c r="AA2277" t="s">
        <v>3314</v>
      </c>
    </row>
    <row r="2278" spans="1:27" x14ac:dyDescent="0.25">
      <c r="A2278" s="1">
        <v>45579</v>
      </c>
      <c r="B2278" t="s">
        <v>93</v>
      </c>
      <c r="C2278" t="s">
        <v>132</v>
      </c>
      <c r="D2278" t="s">
        <v>3322</v>
      </c>
      <c r="E2278" s="2">
        <f t="shared" si="245"/>
        <v>3800</v>
      </c>
      <c r="F2278">
        <v>3</v>
      </c>
      <c r="G2278" s="2">
        <f t="shared" si="246"/>
        <v>11400</v>
      </c>
      <c r="H2278" t="s">
        <v>136</v>
      </c>
      <c r="I2278" t="s">
        <v>139</v>
      </c>
      <c r="J2278" t="s">
        <v>2418</v>
      </c>
      <c r="K2278" t="s">
        <v>3281</v>
      </c>
      <c r="L2278">
        <v>3</v>
      </c>
      <c r="M2278">
        <v>0</v>
      </c>
      <c r="N2278" s="2">
        <f t="shared" si="247"/>
        <v>11400</v>
      </c>
      <c r="O2278" s="2">
        <f t="shared" si="251"/>
        <v>4200</v>
      </c>
      <c r="P2278" s="2">
        <f t="shared" si="248"/>
        <v>12600</v>
      </c>
      <c r="Q2278" s="2">
        <f t="shared" si="249"/>
        <v>-1200</v>
      </c>
      <c r="R2278" s="3">
        <f t="shared" si="250"/>
        <v>-0.10526315789473684</v>
      </c>
      <c r="S2278" t="s">
        <v>3285</v>
      </c>
      <c r="T2278" t="s">
        <v>3289</v>
      </c>
      <c r="U2278" t="s">
        <v>3290</v>
      </c>
      <c r="V2278" t="s">
        <v>3294</v>
      </c>
      <c r="W2278" t="s">
        <v>3296</v>
      </c>
      <c r="X2278" t="s">
        <v>3300</v>
      </c>
      <c r="Y2278" t="s">
        <v>3309</v>
      </c>
      <c r="Z2278" t="s">
        <v>3311</v>
      </c>
      <c r="AA2278" t="s">
        <v>3314</v>
      </c>
    </row>
    <row r="2279" spans="1:27" x14ac:dyDescent="0.25">
      <c r="A2279" s="1">
        <v>45579</v>
      </c>
      <c r="B2279" t="s">
        <v>60</v>
      </c>
      <c r="C2279" t="s">
        <v>125</v>
      </c>
      <c r="D2279" t="s">
        <v>3321</v>
      </c>
      <c r="E2279" s="2">
        <f t="shared" si="245"/>
        <v>5800</v>
      </c>
      <c r="F2279">
        <v>1</v>
      </c>
      <c r="G2279" s="2">
        <f t="shared" si="246"/>
        <v>5800</v>
      </c>
      <c r="H2279" t="s">
        <v>136</v>
      </c>
      <c r="I2279" t="s">
        <v>140</v>
      </c>
      <c r="J2279" t="s">
        <v>2419</v>
      </c>
      <c r="K2279" t="s">
        <v>3281</v>
      </c>
      <c r="L2279">
        <v>1</v>
      </c>
      <c r="M2279">
        <v>100</v>
      </c>
      <c r="N2279" s="2">
        <f t="shared" si="247"/>
        <v>5700</v>
      </c>
      <c r="O2279" s="2">
        <f t="shared" si="251"/>
        <v>1800</v>
      </c>
      <c r="P2279" s="2">
        <f t="shared" si="248"/>
        <v>1800</v>
      </c>
      <c r="Q2279" s="2">
        <f t="shared" si="249"/>
        <v>3900</v>
      </c>
      <c r="R2279" s="3">
        <f t="shared" si="250"/>
        <v>0.68421052631578949</v>
      </c>
      <c r="S2279" t="s">
        <v>3285</v>
      </c>
      <c r="T2279" t="s">
        <v>3289</v>
      </c>
      <c r="U2279" t="s">
        <v>3291</v>
      </c>
      <c r="V2279" t="s">
        <v>3294</v>
      </c>
      <c r="W2279" t="s">
        <v>3296</v>
      </c>
      <c r="X2279" t="s">
        <v>3300</v>
      </c>
      <c r="Y2279" t="s">
        <v>3308</v>
      </c>
      <c r="Z2279" t="s">
        <v>3311</v>
      </c>
      <c r="AA2279" t="s">
        <v>3315</v>
      </c>
    </row>
    <row r="2280" spans="1:27" x14ac:dyDescent="0.25">
      <c r="A2280" s="1">
        <v>45580</v>
      </c>
      <c r="B2280" t="s">
        <v>117</v>
      </c>
      <c r="C2280" t="s">
        <v>135</v>
      </c>
      <c r="D2280" t="s">
        <v>3320</v>
      </c>
      <c r="E2280" s="2">
        <f t="shared" si="245"/>
        <v>2800</v>
      </c>
      <c r="F2280">
        <v>4</v>
      </c>
      <c r="G2280" s="2">
        <f t="shared" si="246"/>
        <v>11200</v>
      </c>
      <c r="H2280" t="s">
        <v>138</v>
      </c>
      <c r="I2280" t="s">
        <v>139</v>
      </c>
      <c r="J2280" t="s">
        <v>2420</v>
      </c>
      <c r="K2280" t="s">
        <v>3281</v>
      </c>
      <c r="L2280">
        <v>4</v>
      </c>
      <c r="M2280">
        <v>0</v>
      </c>
      <c r="N2280" s="2">
        <f t="shared" si="247"/>
        <v>11200</v>
      </c>
      <c r="O2280" s="2">
        <f t="shared" si="251"/>
        <v>1800</v>
      </c>
      <c r="P2280" s="2">
        <f t="shared" si="248"/>
        <v>7200</v>
      </c>
      <c r="Q2280" s="2">
        <f t="shared" si="249"/>
        <v>4000</v>
      </c>
      <c r="R2280" s="3">
        <f t="shared" si="250"/>
        <v>0.35714285714285715</v>
      </c>
      <c r="S2280" t="s">
        <v>3286</v>
      </c>
      <c r="T2280" t="s">
        <v>3289</v>
      </c>
      <c r="U2280" t="s">
        <v>3290</v>
      </c>
      <c r="V2280" t="s">
        <v>3295</v>
      </c>
      <c r="W2280" t="s">
        <v>3296</v>
      </c>
      <c r="X2280" t="s">
        <v>3301</v>
      </c>
      <c r="Y2280" t="s">
        <v>3308</v>
      </c>
      <c r="Z2280" t="s">
        <v>3310</v>
      </c>
      <c r="AA2280" t="s">
        <v>3312</v>
      </c>
    </row>
    <row r="2281" spans="1:27" x14ac:dyDescent="0.25">
      <c r="A2281" s="1">
        <v>45580</v>
      </c>
      <c r="B2281" t="s">
        <v>40</v>
      </c>
      <c r="C2281" t="s">
        <v>129</v>
      </c>
      <c r="D2281" t="s">
        <v>3320</v>
      </c>
      <c r="E2281" s="2">
        <f t="shared" si="245"/>
        <v>2800</v>
      </c>
      <c r="F2281">
        <v>1</v>
      </c>
      <c r="G2281" s="2">
        <f t="shared" si="246"/>
        <v>2800</v>
      </c>
      <c r="H2281" t="s">
        <v>138</v>
      </c>
      <c r="I2281" t="s">
        <v>139</v>
      </c>
      <c r="J2281" t="s">
        <v>2421</v>
      </c>
      <c r="K2281" t="s">
        <v>3281</v>
      </c>
      <c r="L2281">
        <v>1</v>
      </c>
      <c r="M2281">
        <v>0</v>
      </c>
      <c r="N2281" s="2">
        <f t="shared" si="247"/>
        <v>2800</v>
      </c>
      <c r="O2281" s="2">
        <f t="shared" si="251"/>
        <v>900</v>
      </c>
      <c r="P2281" s="2">
        <f t="shared" si="248"/>
        <v>900</v>
      </c>
      <c r="Q2281" s="2">
        <f t="shared" si="249"/>
        <v>1900</v>
      </c>
      <c r="R2281" s="3">
        <f t="shared" si="250"/>
        <v>0.6785714285714286</v>
      </c>
      <c r="S2281" t="s">
        <v>3284</v>
      </c>
      <c r="T2281" t="s">
        <v>3288</v>
      </c>
      <c r="U2281" t="s">
        <v>3291</v>
      </c>
      <c r="V2281" t="s">
        <v>3292</v>
      </c>
      <c r="W2281" t="s">
        <v>3296</v>
      </c>
      <c r="X2281" t="s">
        <v>3301</v>
      </c>
      <c r="Y2281" t="s">
        <v>3307</v>
      </c>
      <c r="Z2281" t="s">
        <v>3310</v>
      </c>
      <c r="AA2281" t="s">
        <v>3314</v>
      </c>
    </row>
    <row r="2282" spans="1:27" x14ac:dyDescent="0.25">
      <c r="A2282" s="1">
        <v>45580</v>
      </c>
      <c r="B2282" t="s">
        <v>39</v>
      </c>
      <c r="C2282" t="s">
        <v>132</v>
      </c>
      <c r="D2282" t="s">
        <v>3319</v>
      </c>
      <c r="E2282" s="2">
        <f t="shared" si="245"/>
        <v>1300</v>
      </c>
      <c r="F2282">
        <v>1</v>
      </c>
      <c r="G2282" s="2">
        <f t="shared" si="246"/>
        <v>1300</v>
      </c>
      <c r="H2282" t="s">
        <v>136</v>
      </c>
      <c r="I2282" t="s">
        <v>139</v>
      </c>
      <c r="J2282" t="s">
        <v>2422</v>
      </c>
      <c r="K2282" t="s">
        <v>3281</v>
      </c>
      <c r="L2282">
        <v>1</v>
      </c>
      <c r="M2282">
        <v>0</v>
      </c>
      <c r="N2282" s="2">
        <f t="shared" si="247"/>
        <v>1300</v>
      </c>
      <c r="O2282" s="2">
        <f t="shared" si="251"/>
        <v>5000</v>
      </c>
      <c r="P2282" s="2">
        <f t="shared" si="248"/>
        <v>5000</v>
      </c>
      <c r="Q2282" s="2">
        <f t="shared" si="249"/>
        <v>-3700</v>
      </c>
      <c r="R2282" s="3">
        <f t="shared" si="250"/>
        <v>-2.8461538461538463</v>
      </c>
      <c r="S2282" t="s">
        <v>3285</v>
      </c>
      <c r="T2282" t="s">
        <v>3287</v>
      </c>
      <c r="U2282" t="s">
        <v>3291</v>
      </c>
      <c r="V2282" t="s">
        <v>3293</v>
      </c>
      <c r="W2282" t="s">
        <v>3296</v>
      </c>
      <c r="X2282" t="s">
        <v>3301</v>
      </c>
      <c r="Y2282" t="s">
        <v>3308</v>
      </c>
      <c r="Z2282" t="s">
        <v>3311</v>
      </c>
      <c r="AA2282" t="s">
        <v>3312</v>
      </c>
    </row>
    <row r="2283" spans="1:27" x14ac:dyDescent="0.25">
      <c r="A2283" s="1">
        <v>45580</v>
      </c>
      <c r="B2283" t="s">
        <v>77</v>
      </c>
      <c r="C2283" t="s">
        <v>133</v>
      </c>
      <c r="D2283" t="s">
        <v>3317</v>
      </c>
      <c r="E2283" s="2">
        <f t="shared" si="245"/>
        <v>6800</v>
      </c>
      <c r="F2283">
        <v>1</v>
      </c>
      <c r="G2283" s="2">
        <f t="shared" si="246"/>
        <v>6800</v>
      </c>
      <c r="H2283" t="s">
        <v>137</v>
      </c>
      <c r="I2283" t="s">
        <v>140</v>
      </c>
      <c r="J2283" t="s">
        <v>2423</v>
      </c>
      <c r="K2283" t="s">
        <v>3281</v>
      </c>
      <c r="L2283">
        <v>1</v>
      </c>
      <c r="M2283">
        <v>50</v>
      </c>
      <c r="N2283" s="2">
        <f t="shared" si="247"/>
        <v>6750</v>
      </c>
      <c r="O2283" s="2">
        <f t="shared" si="251"/>
        <v>4200</v>
      </c>
      <c r="P2283" s="2">
        <f t="shared" si="248"/>
        <v>4200</v>
      </c>
      <c r="Q2283" s="2">
        <f t="shared" si="249"/>
        <v>2550</v>
      </c>
      <c r="R2283" s="3">
        <f t="shared" si="250"/>
        <v>0.37777777777777777</v>
      </c>
      <c r="S2283" t="s">
        <v>3285</v>
      </c>
      <c r="T2283" t="s">
        <v>3287</v>
      </c>
      <c r="U2283" t="s">
        <v>3291</v>
      </c>
      <c r="V2283" t="s">
        <v>3293</v>
      </c>
      <c r="W2283" t="s">
        <v>3296</v>
      </c>
      <c r="X2283" t="s">
        <v>3301</v>
      </c>
      <c r="Y2283" t="s">
        <v>3308</v>
      </c>
      <c r="Z2283" t="s">
        <v>3310</v>
      </c>
      <c r="AA2283" t="s">
        <v>3312</v>
      </c>
    </row>
    <row r="2284" spans="1:27" x14ac:dyDescent="0.25">
      <c r="A2284" s="1">
        <v>45580</v>
      </c>
      <c r="B2284" t="s">
        <v>54</v>
      </c>
      <c r="C2284" t="s">
        <v>128</v>
      </c>
      <c r="D2284" t="s">
        <v>3321</v>
      </c>
      <c r="E2284" s="2">
        <f t="shared" si="245"/>
        <v>5800</v>
      </c>
      <c r="F2284">
        <v>2</v>
      </c>
      <c r="G2284" s="2">
        <f t="shared" si="246"/>
        <v>11600</v>
      </c>
      <c r="H2284" t="s">
        <v>137</v>
      </c>
      <c r="I2284" t="s">
        <v>139</v>
      </c>
      <c r="J2284" t="s">
        <v>2424</v>
      </c>
      <c r="K2284" t="s">
        <v>3283</v>
      </c>
      <c r="L2284">
        <v>2</v>
      </c>
      <c r="M2284">
        <v>0</v>
      </c>
      <c r="N2284" s="2">
        <f t="shared" si="247"/>
        <v>11600</v>
      </c>
      <c r="O2284" s="2">
        <f t="shared" si="251"/>
        <v>5000</v>
      </c>
      <c r="P2284" s="2">
        <f t="shared" si="248"/>
        <v>10000</v>
      </c>
      <c r="Q2284" s="2">
        <f t="shared" si="249"/>
        <v>1600</v>
      </c>
      <c r="R2284" s="3">
        <f t="shared" si="250"/>
        <v>0.13793103448275862</v>
      </c>
      <c r="S2284" t="s">
        <v>3286</v>
      </c>
      <c r="T2284" t="s">
        <v>3287</v>
      </c>
      <c r="U2284" t="s">
        <v>3291</v>
      </c>
      <c r="V2284" t="s">
        <v>3295</v>
      </c>
      <c r="W2284" t="s">
        <v>3296</v>
      </c>
      <c r="X2284" t="s">
        <v>3301</v>
      </c>
      <c r="Y2284" t="s">
        <v>3308</v>
      </c>
      <c r="Z2284" t="s">
        <v>3310</v>
      </c>
      <c r="AA2284" t="s">
        <v>3315</v>
      </c>
    </row>
    <row r="2285" spans="1:27" x14ac:dyDescent="0.25">
      <c r="A2285" s="1">
        <v>45580</v>
      </c>
      <c r="B2285" t="s">
        <v>81</v>
      </c>
      <c r="C2285" t="s">
        <v>131</v>
      </c>
      <c r="D2285" t="s">
        <v>3317</v>
      </c>
      <c r="E2285" s="2">
        <f t="shared" si="245"/>
        <v>6800</v>
      </c>
      <c r="F2285">
        <v>4</v>
      </c>
      <c r="G2285" s="2">
        <f t="shared" si="246"/>
        <v>27200</v>
      </c>
      <c r="H2285" t="s">
        <v>136</v>
      </c>
      <c r="I2285" t="s">
        <v>140</v>
      </c>
      <c r="J2285" t="s">
        <v>2425</v>
      </c>
      <c r="K2285" t="s">
        <v>3281</v>
      </c>
      <c r="L2285">
        <v>4</v>
      </c>
      <c r="M2285">
        <v>0</v>
      </c>
      <c r="N2285" s="2">
        <f t="shared" si="247"/>
        <v>27200</v>
      </c>
      <c r="O2285" s="2">
        <f t="shared" si="251"/>
        <v>2600</v>
      </c>
      <c r="P2285" s="2">
        <f t="shared" si="248"/>
        <v>10400</v>
      </c>
      <c r="Q2285" s="2">
        <f t="shared" si="249"/>
        <v>16800</v>
      </c>
      <c r="R2285" s="3">
        <f t="shared" si="250"/>
        <v>0.61764705882352944</v>
      </c>
      <c r="S2285" t="s">
        <v>3285</v>
      </c>
      <c r="T2285" t="s">
        <v>3288</v>
      </c>
      <c r="U2285" t="s">
        <v>3291</v>
      </c>
      <c r="V2285" t="s">
        <v>3294</v>
      </c>
      <c r="W2285" t="s">
        <v>3296</v>
      </c>
      <c r="X2285" t="s">
        <v>3301</v>
      </c>
      <c r="Y2285" t="s">
        <v>3308</v>
      </c>
      <c r="Z2285" t="s">
        <v>3310</v>
      </c>
      <c r="AA2285" t="s">
        <v>3314</v>
      </c>
    </row>
    <row r="2286" spans="1:27" x14ac:dyDescent="0.25">
      <c r="A2286" s="1">
        <v>45581</v>
      </c>
      <c r="B2286" t="s">
        <v>77</v>
      </c>
      <c r="C2286" t="s">
        <v>132</v>
      </c>
      <c r="D2286" t="s">
        <v>3322</v>
      </c>
      <c r="E2286" s="2">
        <f t="shared" si="245"/>
        <v>3800</v>
      </c>
      <c r="F2286">
        <v>4</v>
      </c>
      <c r="G2286" s="2">
        <f t="shared" si="246"/>
        <v>15200</v>
      </c>
      <c r="H2286" t="s">
        <v>137</v>
      </c>
      <c r="I2286" t="s">
        <v>139</v>
      </c>
      <c r="J2286" t="s">
        <v>2426</v>
      </c>
      <c r="K2286" t="s">
        <v>3281</v>
      </c>
      <c r="L2286">
        <v>4</v>
      </c>
      <c r="M2286">
        <v>0</v>
      </c>
      <c r="N2286" s="2">
        <f t="shared" si="247"/>
        <v>15200</v>
      </c>
      <c r="O2286" s="2">
        <f t="shared" si="251"/>
        <v>3500</v>
      </c>
      <c r="P2286" s="2">
        <f t="shared" si="248"/>
        <v>14000</v>
      </c>
      <c r="Q2286" s="2">
        <f t="shared" si="249"/>
        <v>1200</v>
      </c>
      <c r="R2286" s="3">
        <f t="shared" si="250"/>
        <v>7.8947368421052627E-2</v>
      </c>
      <c r="S2286" t="s">
        <v>3284</v>
      </c>
      <c r="T2286" t="s">
        <v>3287</v>
      </c>
      <c r="U2286" t="s">
        <v>3290</v>
      </c>
      <c r="V2286" t="s">
        <v>3294</v>
      </c>
      <c r="W2286" t="s">
        <v>3296</v>
      </c>
      <c r="X2286" t="s">
        <v>3302</v>
      </c>
      <c r="Y2286" t="s">
        <v>3309</v>
      </c>
      <c r="Z2286" t="s">
        <v>3311</v>
      </c>
      <c r="AA2286" t="s">
        <v>3313</v>
      </c>
    </row>
    <row r="2287" spans="1:27" x14ac:dyDescent="0.25">
      <c r="A2287" s="1">
        <v>45581</v>
      </c>
      <c r="B2287" t="s">
        <v>34</v>
      </c>
      <c r="C2287" t="s">
        <v>126</v>
      </c>
      <c r="D2287" t="s">
        <v>3318</v>
      </c>
      <c r="E2287" s="2">
        <f t="shared" si="245"/>
        <v>4800</v>
      </c>
      <c r="F2287">
        <v>3</v>
      </c>
      <c r="G2287" s="2">
        <f t="shared" si="246"/>
        <v>14400</v>
      </c>
      <c r="H2287" t="s">
        <v>138</v>
      </c>
      <c r="I2287" t="s">
        <v>140</v>
      </c>
      <c r="J2287" t="s">
        <v>2427</v>
      </c>
      <c r="K2287" t="s">
        <v>3281</v>
      </c>
      <c r="L2287">
        <v>3</v>
      </c>
      <c r="M2287">
        <v>0</v>
      </c>
      <c r="N2287" s="2">
        <f t="shared" si="247"/>
        <v>14400</v>
      </c>
      <c r="O2287" s="2">
        <f t="shared" si="251"/>
        <v>5000</v>
      </c>
      <c r="P2287" s="2">
        <f t="shared" si="248"/>
        <v>15000</v>
      </c>
      <c r="Q2287" s="2">
        <f t="shared" si="249"/>
        <v>-600</v>
      </c>
      <c r="R2287" s="3">
        <f t="shared" si="250"/>
        <v>-4.1666666666666664E-2</v>
      </c>
      <c r="S2287" t="s">
        <v>3285</v>
      </c>
      <c r="T2287" t="s">
        <v>3288</v>
      </c>
      <c r="U2287" t="s">
        <v>3291</v>
      </c>
      <c r="V2287" t="s">
        <v>3293</v>
      </c>
      <c r="W2287" t="s">
        <v>3296</v>
      </c>
      <c r="X2287" t="s">
        <v>3302</v>
      </c>
      <c r="Y2287" t="s">
        <v>3308</v>
      </c>
      <c r="Z2287" t="s">
        <v>3310</v>
      </c>
      <c r="AA2287" t="s">
        <v>3315</v>
      </c>
    </row>
    <row r="2288" spans="1:27" x14ac:dyDescent="0.25">
      <c r="A2288" s="1">
        <v>45581</v>
      </c>
      <c r="B2288" t="s">
        <v>118</v>
      </c>
      <c r="C2288" t="s">
        <v>132</v>
      </c>
      <c r="D2288" t="s">
        <v>3317</v>
      </c>
      <c r="E2288" s="2">
        <f t="shared" si="245"/>
        <v>6800</v>
      </c>
      <c r="F2288">
        <v>3</v>
      </c>
      <c r="G2288" s="2">
        <f t="shared" si="246"/>
        <v>20400</v>
      </c>
      <c r="H2288" t="s">
        <v>136</v>
      </c>
      <c r="I2288" t="s">
        <v>141</v>
      </c>
      <c r="J2288" t="s">
        <v>2428</v>
      </c>
      <c r="K2288" t="s">
        <v>3281</v>
      </c>
      <c r="L2288">
        <v>3</v>
      </c>
      <c r="M2288">
        <v>0</v>
      </c>
      <c r="N2288" s="2">
        <f t="shared" si="247"/>
        <v>20400</v>
      </c>
      <c r="O2288" s="2">
        <f t="shared" si="251"/>
        <v>4200</v>
      </c>
      <c r="P2288" s="2">
        <f t="shared" si="248"/>
        <v>12600</v>
      </c>
      <c r="Q2288" s="2">
        <f t="shared" si="249"/>
        <v>7800</v>
      </c>
      <c r="R2288" s="3">
        <f t="shared" si="250"/>
        <v>0.38235294117647056</v>
      </c>
      <c r="S2288" t="s">
        <v>3284</v>
      </c>
      <c r="T2288" t="s">
        <v>3288</v>
      </c>
      <c r="U2288" t="s">
        <v>3291</v>
      </c>
      <c r="V2288" t="s">
        <v>3293</v>
      </c>
      <c r="W2288" t="s">
        <v>3296</v>
      </c>
      <c r="X2288" t="s">
        <v>3302</v>
      </c>
      <c r="Y2288" t="s">
        <v>3309</v>
      </c>
      <c r="Z2288" t="s">
        <v>3311</v>
      </c>
      <c r="AA2288" t="s">
        <v>3313</v>
      </c>
    </row>
    <row r="2289" spans="1:27" x14ac:dyDescent="0.25">
      <c r="A2289" s="1">
        <v>45581</v>
      </c>
      <c r="B2289" t="s">
        <v>97</v>
      </c>
      <c r="C2289" t="s">
        <v>131</v>
      </c>
      <c r="D2289" t="s">
        <v>3321</v>
      </c>
      <c r="E2289" s="2">
        <f t="shared" si="245"/>
        <v>5800</v>
      </c>
      <c r="F2289">
        <v>4</v>
      </c>
      <c r="G2289" s="2">
        <f t="shared" si="246"/>
        <v>23200</v>
      </c>
      <c r="H2289" t="s">
        <v>138</v>
      </c>
      <c r="I2289" t="s">
        <v>141</v>
      </c>
      <c r="J2289" t="s">
        <v>2429</v>
      </c>
      <c r="K2289" t="s">
        <v>3281</v>
      </c>
      <c r="L2289">
        <v>4</v>
      </c>
      <c r="M2289">
        <v>0</v>
      </c>
      <c r="N2289" s="2">
        <f t="shared" si="247"/>
        <v>23200</v>
      </c>
      <c r="O2289" s="2">
        <f t="shared" si="251"/>
        <v>1800</v>
      </c>
      <c r="P2289" s="2">
        <f t="shared" si="248"/>
        <v>7200</v>
      </c>
      <c r="Q2289" s="2">
        <f t="shared" si="249"/>
        <v>16000</v>
      </c>
      <c r="R2289" s="3">
        <f t="shared" si="250"/>
        <v>0.68965517241379315</v>
      </c>
      <c r="S2289" t="s">
        <v>3286</v>
      </c>
      <c r="T2289" t="s">
        <v>3288</v>
      </c>
      <c r="U2289" t="s">
        <v>3291</v>
      </c>
      <c r="V2289" t="s">
        <v>3294</v>
      </c>
      <c r="W2289" t="s">
        <v>3296</v>
      </c>
      <c r="X2289" t="s">
        <v>3302</v>
      </c>
      <c r="Y2289" t="s">
        <v>3309</v>
      </c>
      <c r="Z2289" t="s">
        <v>3310</v>
      </c>
      <c r="AA2289" t="s">
        <v>3312</v>
      </c>
    </row>
    <row r="2290" spans="1:27" x14ac:dyDescent="0.25">
      <c r="A2290" s="1">
        <v>45581</v>
      </c>
      <c r="B2290" t="s">
        <v>83</v>
      </c>
      <c r="C2290" t="s">
        <v>131</v>
      </c>
      <c r="D2290" t="s">
        <v>3320</v>
      </c>
      <c r="E2290" s="2">
        <f t="shared" si="245"/>
        <v>2800</v>
      </c>
      <c r="F2290">
        <v>5</v>
      </c>
      <c r="G2290" s="2">
        <f t="shared" si="246"/>
        <v>14000</v>
      </c>
      <c r="H2290" t="s">
        <v>137</v>
      </c>
      <c r="I2290" t="s">
        <v>141</v>
      </c>
      <c r="J2290" t="s">
        <v>2430</v>
      </c>
      <c r="K2290" t="s">
        <v>3281</v>
      </c>
      <c r="L2290">
        <v>5</v>
      </c>
      <c r="M2290">
        <v>0</v>
      </c>
      <c r="N2290" s="2">
        <f t="shared" si="247"/>
        <v>14000</v>
      </c>
      <c r="O2290" s="2">
        <f t="shared" si="251"/>
        <v>5000</v>
      </c>
      <c r="P2290" s="2">
        <f t="shared" si="248"/>
        <v>25000</v>
      </c>
      <c r="Q2290" s="2">
        <f t="shared" si="249"/>
        <v>-11000</v>
      </c>
      <c r="R2290" s="3">
        <f t="shared" si="250"/>
        <v>-0.7857142857142857</v>
      </c>
      <c r="S2290" t="s">
        <v>3284</v>
      </c>
      <c r="T2290" t="s">
        <v>3289</v>
      </c>
      <c r="U2290" t="s">
        <v>3291</v>
      </c>
      <c r="V2290" t="s">
        <v>3294</v>
      </c>
      <c r="W2290" t="s">
        <v>3296</v>
      </c>
      <c r="X2290" t="s">
        <v>3302</v>
      </c>
      <c r="Y2290" t="s">
        <v>3308</v>
      </c>
      <c r="Z2290" t="s">
        <v>3311</v>
      </c>
      <c r="AA2290" t="s">
        <v>3312</v>
      </c>
    </row>
    <row r="2291" spans="1:27" x14ac:dyDescent="0.25">
      <c r="A2291" s="1">
        <v>45581</v>
      </c>
      <c r="B2291" t="s">
        <v>118</v>
      </c>
      <c r="C2291" t="s">
        <v>134</v>
      </c>
      <c r="D2291" t="s">
        <v>3317</v>
      </c>
      <c r="E2291" s="2">
        <f t="shared" si="245"/>
        <v>6800</v>
      </c>
      <c r="F2291">
        <v>2</v>
      </c>
      <c r="G2291" s="2">
        <f t="shared" si="246"/>
        <v>13600</v>
      </c>
      <c r="H2291" t="s">
        <v>136</v>
      </c>
      <c r="I2291" t="s">
        <v>141</v>
      </c>
      <c r="J2291" t="s">
        <v>2431</v>
      </c>
      <c r="K2291" t="s">
        <v>3281</v>
      </c>
      <c r="L2291">
        <v>2</v>
      </c>
      <c r="M2291">
        <v>0</v>
      </c>
      <c r="N2291" s="2">
        <f t="shared" si="247"/>
        <v>13600</v>
      </c>
      <c r="O2291" s="2">
        <f t="shared" si="251"/>
        <v>1800</v>
      </c>
      <c r="P2291" s="2">
        <f t="shared" si="248"/>
        <v>3600</v>
      </c>
      <c r="Q2291" s="2">
        <f t="shared" si="249"/>
        <v>10000</v>
      </c>
      <c r="R2291" s="3">
        <f t="shared" si="250"/>
        <v>0.73529411764705888</v>
      </c>
      <c r="S2291" t="s">
        <v>3286</v>
      </c>
      <c r="T2291" t="s">
        <v>3288</v>
      </c>
      <c r="U2291" t="s">
        <v>3291</v>
      </c>
      <c r="V2291" t="s">
        <v>3295</v>
      </c>
      <c r="W2291" t="s">
        <v>3296</v>
      </c>
      <c r="X2291" t="s">
        <v>3302</v>
      </c>
      <c r="Y2291" t="s">
        <v>3307</v>
      </c>
      <c r="Z2291" t="s">
        <v>3311</v>
      </c>
      <c r="AA2291" t="s">
        <v>3313</v>
      </c>
    </row>
    <row r="2292" spans="1:27" x14ac:dyDescent="0.25">
      <c r="A2292" s="1">
        <v>45582</v>
      </c>
      <c r="B2292" t="s">
        <v>28</v>
      </c>
      <c r="C2292" t="s">
        <v>128</v>
      </c>
      <c r="D2292" t="s">
        <v>3320</v>
      </c>
      <c r="E2292" s="2">
        <f t="shared" si="245"/>
        <v>2800</v>
      </c>
      <c r="F2292">
        <v>1</v>
      </c>
      <c r="G2292" s="2">
        <f t="shared" si="246"/>
        <v>2800</v>
      </c>
      <c r="H2292" t="s">
        <v>138</v>
      </c>
      <c r="I2292" t="s">
        <v>140</v>
      </c>
      <c r="J2292" t="s">
        <v>2432</v>
      </c>
      <c r="K2292" t="s">
        <v>3283</v>
      </c>
      <c r="L2292">
        <v>1</v>
      </c>
      <c r="M2292">
        <v>0</v>
      </c>
      <c r="N2292" s="2">
        <f t="shared" si="247"/>
        <v>2800</v>
      </c>
      <c r="O2292" s="2">
        <f t="shared" si="251"/>
        <v>2600</v>
      </c>
      <c r="P2292" s="2">
        <f t="shared" si="248"/>
        <v>2600</v>
      </c>
      <c r="Q2292" s="2">
        <f t="shared" si="249"/>
        <v>200</v>
      </c>
      <c r="R2292" s="3">
        <f t="shared" si="250"/>
        <v>7.1428571428571425E-2</v>
      </c>
      <c r="S2292" t="s">
        <v>3284</v>
      </c>
      <c r="T2292" t="s">
        <v>3287</v>
      </c>
      <c r="U2292" t="s">
        <v>3290</v>
      </c>
      <c r="V2292" t="s">
        <v>3294</v>
      </c>
      <c r="W2292" t="s">
        <v>3296</v>
      </c>
      <c r="X2292" t="s">
        <v>3303</v>
      </c>
      <c r="Y2292" t="s">
        <v>3307</v>
      </c>
      <c r="Z2292" t="s">
        <v>3310</v>
      </c>
      <c r="AA2292" t="s">
        <v>3315</v>
      </c>
    </row>
    <row r="2293" spans="1:27" x14ac:dyDescent="0.25">
      <c r="A2293" s="1">
        <v>45582</v>
      </c>
      <c r="B2293" t="s">
        <v>56</v>
      </c>
      <c r="C2293" t="s">
        <v>125</v>
      </c>
      <c r="D2293" t="s">
        <v>3322</v>
      </c>
      <c r="E2293" s="2">
        <f t="shared" si="245"/>
        <v>3800</v>
      </c>
      <c r="F2293">
        <v>2</v>
      </c>
      <c r="G2293" s="2">
        <f t="shared" si="246"/>
        <v>7600</v>
      </c>
      <c r="H2293" t="s">
        <v>137</v>
      </c>
      <c r="I2293" t="s">
        <v>139</v>
      </c>
      <c r="J2293" t="s">
        <v>2433</v>
      </c>
      <c r="K2293" t="s">
        <v>3281</v>
      </c>
      <c r="L2293">
        <v>2</v>
      </c>
      <c r="M2293">
        <v>0</v>
      </c>
      <c r="N2293" s="2">
        <f t="shared" si="247"/>
        <v>7600</v>
      </c>
      <c r="O2293" s="2">
        <f t="shared" si="251"/>
        <v>5000</v>
      </c>
      <c r="P2293" s="2">
        <f t="shared" si="248"/>
        <v>10000</v>
      </c>
      <c r="Q2293" s="2">
        <f t="shared" si="249"/>
        <v>-2400</v>
      </c>
      <c r="R2293" s="3">
        <f t="shared" si="250"/>
        <v>-0.31578947368421051</v>
      </c>
      <c r="S2293" t="s">
        <v>3285</v>
      </c>
      <c r="T2293" t="s">
        <v>3288</v>
      </c>
      <c r="U2293" t="s">
        <v>3290</v>
      </c>
      <c r="V2293" t="s">
        <v>3294</v>
      </c>
      <c r="W2293" t="s">
        <v>3296</v>
      </c>
      <c r="X2293" t="s">
        <v>3303</v>
      </c>
      <c r="Y2293" t="s">
        <v>3308</v>
      </c>
      <c r="Z2293" t="s">
        <v>3310</v>
      </c>
      <c r="AA2293" t="s">
        <v>3312</v>
      </c>
    </row>
    <row r="2294" spans="1:27" x14ac:dyDescent="0.25">
      <c r="A2294" s="1">
        <v>45582</v>
      </c>
      <c r="B2294" t="s">
        <v>47</v>
      </c>
      <c r="C2294" t="s">
        <v>126</v>
      </c>
      <c r="D2294" t="s">
        <v>3317</v>
      </c>
      <c r="E2294" s="2">
        <f t="shared" si="245"/>
        <v>6800</v>
      </c>
      <c r="F2294">
        <v>4</v>
      </c>
      <c r="G2294" s="2">
        <f t="shared" si="246"/>
        <v>27200</v>
      </c>
      <c r="H2294" t="s">
        <v>138</v>
      </c>
      <c r="I2294" t="s">
        <v>141</v>
      </c>
      <c r="J2294" t="s">
        <v>2434</v>
      </c>
      <c r="K2294" t="s">
        <v>3281</v>
      </c>
      <c r="L2294">
        <v>4</v>
      </c>
      <c r="M2294">
        <v>50</v>
      </c>
      <c r="N2294" s="2">
        <f t="shared" si="247"/>
        <v>27150</v>
      </c>
      <c r="O2294" s="2">
        <f t="shared" si="251"/>
        <v>4200</v>
      </c>
      <c r="P2294" s="2">
        <f t="shared" si="248"/>
        <v>16800</v>
      </c>
      <c r="Q2294" s="2">
        <f t="shared" si="249"/>
        <v>10350</v>
      </c>
      <c r="R2294" s="3">
        <f t="shared" si="250"/>
        <v>0.38121546961325969</v>
      </c>
      <c r="S2294" t="s">
        <v>3284</v>
      </c>
      <c r="T2294" t="s">
        <v>3287</v>
      </c>
      <c r="U2294" t="s">
        <v>3291</v>
      </c>
      <c r="V2294" t="s">
        <v>3293</v>
      </c>
      <c r="W2294" t="s">
        <v>3296</v>
      </c>
      <c r="X2294" t="s">
        <v>3303</v>
      </c>
      <c r="Y2294" t="s">
        <v>3308</v>
      </c>
      <c r="Z2294" t="s">
        <v>3310</v>
      </c>
      <c r="AA2294" t="s">
        <v>3314</v>
      </c>
    </row>
    <row r="2295" spans="1:27" x14ac:dyDescent="0.25">
      <c r="A2295" s="1">
        <v>45582</v>
      </c>
      <c r="B2295" t="s">
        <v>110</v>
      </c>
      <c r="C2295" t="s">
        <v>126</v>
      </c>
      <c r="D2295" t="s">
        <v>3321</v>
      </c>
      <c r="E2295" s="2">
        <f t="shared" si="245"/>
        <v>5800</v>
      </c>
      <c r="F2295">
        <v>4</v>
      </c>
      <c r="G2295" s="2">
        <f t="shared" si="246"/>
        <v>23200</v>
      </c>
      <c r="H2295" t="s">
        <v>137</v>
      </c>
      <c r="I2295" t="s">
        <v>141</v>
      </c>
      <c r="J2295" t="s">
        <v>2435</v>
      </c>
      <c r="K2295" t="s">
        <v>3281</v>
      </c>
      <c r="L2295">
        <v>4</v>
      </c>
      <c r="M2295">
        <v>0</v>
      </c>
      <c r="N2295" s="2">
        <f t="shared" si="247"/>
        <v>23200</v>
      </c>
      <c r="O2295" s="2">
        <f t="shared" si="251"/>
        <v>4200</v>
      </c>
      <c r="P2295" s="2">
        <f t="shared" si="248"/>
        <v>16800</v>
      </c>
      <c r="Q2295" s="2">
        <f t="shared" si="249"/>
        <v>6400</v>
      </c>
      <c r="R2295" s="3">
        <f t="shared" si="250"/>
        <v>0.27586206896551724</v>
      </c>
      <c r="S2295" t="s">
        <v>3284</v>
      </c>
      <c r="T2295" t="s">
        <v>3289</v>
      </c>
      <c r="U2295" t="s">
        <v>3291</v>
      </c>
      <c r="V2295" t="s">
        <v>3294</v>
      </c>
      <c r="W2295" t="s">
        <v>3296</v>
      </c>
      <c r="X2295" t="s">
        <v>3303</v>
      </c>
      <c r="Y2295" t="s">
        <v>3308</v>
      </c>
      <c r="Z2295" t="s">
        <v>3311</v>
      </c>
      <c r="AA2295" t="s">
        <v>3313</v>
      </c>
    </row>
    <row r="2296" spans="1:27" x14ac:dyDescent="0.25">
      <c r="A2296" s="1">
        <v>45582</v>
      </c>
      <c r="B2296" t="s">
        <v>42</v>
      </c>
      <c r="C2296" t="s">
        <v>124</v>
      </c>
      <c r="D2296" t="s">
        <v>3321</v>
      </c>
      <c r="E2296" s="2">
        <f t="shared" si="245"/>
        <v>5800</v>
      </c>
      <c r="F2296">
        <v>3</v>
      </c>
      <c r="G2296" s="2">
        <f t="shared" si="246"/>
        <v>17400</v>
      </c>
      <c r="H2296" t="s">
        <v>137</v>
      </c>
      <c r="I2296" t="s">
        <v>141</v>
      </c>
      <c r="J2296" t="s">
        <v>2436</v>
      </c>
      <c r="K2296" t="s">
        <v>3281</v>
      </c>
      <c r="L2296">
        <v>3</v>
      </c>
      <c r="M2296">
        <v>0</v>
      </c>
      <c r="N2296" s="2">
        <f t="shared" si="247"/>
        <v>17400</v>
      </c>
      <c r="O2296" s="2">
        <f t="shared" si="251"/>
        <v>4200</v>
      </c>
      <c r="P2296" s="2">
        <f t="shared" si="248"/>
        <v>12600</v>
      </c>
      <c r="Q2296" s="2">
        <f t="shared" si="249"/>
        <v>4800</v>
      </c>
      <c r="R2296" s="3">
        <f t="shared" si="250"/>
        <v>0.27586206896551724</v>
      </c>
      <c r="S2296" t="s">
        <v>3284</v>
      </c>
      <c r="T2296" t="s">
        <v>3288</v>
      </c>
      <c r="U2296" t="s">
        <v>3290</v>
      </c>
      <c r="V2296" t="s">
        <v>3293</v>
      </c>
      <c r="W2296" t="s">
        <v>3296</v>
      </c>
      <c r="X2296" t="s">
        <v>3303</v>
      </c>
      <c r="Y2296" t="s">
        <v>3308</v>
      </c>
      <c r="Z2296" t="s">
        <v>3311</v>
      </c>
      <c r="AA2296" t="s">
        <v>3313</v>
      </c>
    </row>
    <row r="2297" spans="1:27" x14ac:dyDescent="0.25">
      <c r="A2297" s="1">
        <v>45582</v>
      </c>
      <c r="B2297" t="s">
        <v>101</v>
      </c>
      <c r="C2297" t="s">
        <v>132</v>
      </c>
      <c r="D2297" t="s">
        <v>3321</v>
      </c>
      <c r="E2297" s="2">
        <f t="shared" si="245"/>
        <v>5800</v>
      </c>
      <c r="F2297">
        <v>2</v>
      </c>
      <c r="G2297" s="2">
        <f t="shared" si="246"/>
        <v>11600</v>
      </c>
      <c r="H2297" t="s">
        <v>136</v>
      </c>
      <c r="I2297" t="s">
        <v>139</v>
      </c>
      <c r="J2297" t="s">
        <v>2437</v>
      </c>
      <c r="K2297" t="s">
        <v>3281</v>
      </c>
      <c r="L2297">
        <v>2</v>
      </c>
      <c r="M2297">
        <v>0</v>
      </c>
      <c r="N2297" s="2">
        <f t="shared" si="247"/>
        <v>11600</v>
      </c>
      <c r="O2297" s="2">
        <f t="shared" si="251"/>
        <v>2600</v>
      </c>
      <c r="P2297" s="2">
        <f t="shared" si="248"/>
        <v>5200</v>
      </c>
      <c r="Q2297" s="2">
        <f t="shared" si="249"/>
        <v>6400</v>
      </c>
      <c r="R2297" s="3">
        <f t="shared" si="250"/>
        <v>0.55172413793103448</v>
      </c>
      <c r="S2297" t="s">
        <v>3284</v>
      </c>
      <c r="T2297" t="s">
        <v>3287</v>
      </c>
      <c r="U2297" t="s">
        <v>3290</v>
      </c>
      <c r="V2297" t="s">
        <v>3292</v>
      </c>
      <c r="W2297" t="s">
        <v>3296</v>
      </c>
      <c r="X2297" t="s">
        <v>3303</v>
      </c>
      <c r="Y2297" t="s">
        <v>3309</v>
      </c>
      <c r="Z2297" t="s">
        <v>3311</v>
      </c>
      <c r="AA2297" t="s">
        <v>3312</v>
      </c>
    </row>
    <row r="2298" spans="1:27" x14ac:dyDescent="0.25">
      <c r="A2298" s="1">
        <v>45582</v>
      </c>
      <c r="B2298" t="s">
        <v>79</v>
      </c>
      <c r="C2298" t="s">
        <v>128</v>
      </c>
      <c r="D2298" t="s">
        <v>3322</v>
      </c>
      <c r="E2298" s="2">
        <f t="shared" si="245"/>
        <v>3800</v>
      </c>
      <c r="F2298">
        <v>5</v>
      </c>
      <c r="G2298" s="2">
        <f t="shared" si="246"/>
        <v>19000</v>
      </c>
      <c r="H2298" t="s">
        <v>137</v>
      </c>
      <c r="I2298" t="s">
        <v>141</v>
      </c>
      <c r="J2298" t="s">
        <v>2438</v>
      </c>
      <c r="K2298" t="s">
        <v>3283</v>
      </c>
      <c r="L2298">
        <v>5</v>
      </c>
      <c r="M2298">
        <v>0</v>
      </c>
      <c r="N2298" s="2">
        <f t="shared" si="247"/>
        <v>19000</v>
      </c>
      <c r="O2298" s="2">
        <f t="shared" si="251"/>
        <v>3500</v>
      </c>
      <c r="P2298" s="2">
        <f t="shared" si="248"/>
        <v>17500</v>
      </c>
      <c r="Q2298" s="2">
        <f t="shared" si="249"/>
        <v>1500</v>
      </c>
      <c r="R2298" s="3">
        <f t="shared" si="250"/>
        <v>7.8947368421052627E-2</v>
      </c>
      <c r="S2298" t="s">
        <v>3284</v>
      </c>
      <c r="T2298" t="s">
        <v>3289</v>
      </c>
      <c r="U2298" t="s">
        <v>3290</v>
      </c>
      <c r="V2298" t="s">
        <v>3293</v>
      </c>
      <c r="W2298" t="s">
        <v>3296</v>
      </c>
      <c r="X2298" t="s">
        <v>3303</v>
      </c>
      <c r="Y2298" t="s">
        <v>3309</v>
      </c>
      <c r="Z2298" t="s">
        <v>3310</v>
      </c>
      <c r="AA2298" t="s">
        <v>3315</v>
      </c>
    </row>
    <row r="2299" spans="1:27" x14ac:dyDescent="0.25">
      <c r="A2299" s="1">
        <v>45582</v>
      </c>
      <c r="B2299" t="s">
        <v>82</v>
      </c>
      <c r="C2299" t="s">
        <v>129</v>
      </c>
      <c r="D2299" t="s">
        <v>3318</v>
      </c>
      <c r="E2299" s="2">
        <f t="shared" si="245"/>
        <v>4800</v>
      </c>
      <c r="F2299">
        <v>4</v>
      </c>
      <c r="G2299" s="2">
        <f t="shared" si="246"/>
        <v>19200</v>
      </c>
      <c r="H2299" t="s">
        <v>138</v>
      </c>
      <c r="I2299" t="s">
        <v>140</v>
      </c>
      <c r="J2299" t="s">
        <v>2439</v>
      </c>
      <c r="K2299" t="s">
        <v>3281</v>
      </c>
      <c r="L2299">
        <v>4</v>
      </c>
      <c r="M2299">
        <v>0</v>
      </c>
      <c r="N2299" s="2">
        <f t="shared" si="247"/>
        <v>19200</v>
      </c>
      <c r="O2299" s="2">
        <f t="shared" si="251"/>
        <v>5000</v>
      </c>
      <c r="P2299" s="2">
        <f t="shared" si="248"/>
        <v>20000</v>
      </c>
      <c r="Q2299" s="2">
        <f t="shared" si="249"/>
        <v>-800</v>
      </c>
      <c r="R2299" s="3">
        <f t="shared" si="250"/>
        <v>-4.1666666666666664E-2</v>
      </c>
      <c r="S2299" t="s">
        <v>3286</v>
      </c>
      <c r="T2299" t="s">
        <v>3288</v>
      </c>
      <c r="U2299" t="s">
        <v>3291</v>
      </c>
      <c r="V2299" t="s">
        <v>3292</v>
      </c>
      <c r="W2299" t="s">
        <v>3296</v>
      </c>
      <c r="X2299" t="s">
        <v>3303</v>
      </c>
      <c r="Y2299" t="s">
        <v>3308</v>
      </c>
      <c r="Z2299" t="s">
        <v>3311</v>
      </c>
      <c r="AA2299" t="s">
        <v>3314</v>
      </c>
    </row>
    <row r="2300" spans="1:27" x14ac:dyDescent="0.25">
      <c r="A2300" s="1">
        <v>45582</v>
      </c>
      <c r="B2300" t="s">
        <v>53</v>
      </c>
      <c r="C2300" t="s">
        <v>127</v>
      </c>
      <c r="D2300" t="s">
        <v>3317</v>
      </c>
      <c r="E2300" s="2">
        <f t="shared" si="245"/>
        <v>6800</v>
      </c>
      <c r="F2300">
        <v>4</v>
      </c>
      <c r="G2300" s="2">
        <f t="shared" si="246"/>
        <v>27200</v>
      </c>
      <c r="H2300" t="s">
        <v>138</v>
      </c>
      <c r="I2300" t="s">
        <v>140</v>
      </c>
      <c r="J2300" t="s">
        <v>2440</v>
      </c>
      <c r="K2300" t="s">
        <v>3281</v>
      </c>
      <c r="L2300">
        <v>4</v>
      </c>
      <c r="M2300">
        <v>0</v>
      </c>
      <c r="N2300" s="2">
        <f t="shared" si="247"/>
        <v>27200</v>
      </c>
      <c r="O2300" s="2">
        <f t="shared" si="251"/>
        <v>1800</v>
      </c>
      <c r="P2300" s="2">
        <f t="shared" si="248"/>
        <v>7200</v>
      </c>
      <c r="Q2300" s="2">
        <f t="shared" si="249"/>
        <v>20000</v>
      </c>
      <c r="R2300" s="3">
        <f t="shared" si="250"/>
        <v>0.73529411764705888</v>
      </c>
      <c r="S2300" t="s">
        <v>3284</v>
      </c>
      <c r="T2300" t="s">
        <v>3288</v>
      </c>
      <c r="U2300" t="s">
        <v>3290</v>
      </c>
      <c r="V2300" t="s">
        <v>3294</v>
      </c>
      <c r="W2300" t="s">
        <v>3296</v>
      </c>
      <c r="X2300" t="s">
        <v>3303</v>
      </c>
      <c r="Y2300" t="s">
        <v>3308</v>
      </c>
      <c r="Z2300" t="s">
        <v>3311</v>
      </c>
      <c r="AA2300" t="s">
        <v>3314</v>
      </c>
    </row>
    <row r="2301" spans="1:27" x14ac:dyDescent="0.25">
      <c r="A2301" s="1">
        <v>45583</v>
      </c>
      <c r="B2301" t="s">
        <v>59</v>
      </c>
      <c r="C2301" t="s">
        <v>124</v>
      </c>
      <c r="D2301" t="s">
        <v>3320</v>
      </c>
      <c r="E2301" s="2">
        <f t="shared" si="245"/>
        <v>2800</v>
      </c>
      <c r="F2301">
        <v>4</v>
      </c>
      <c r="G2301" s="2">
        <f t="shared" si="246"/>
        <v>11200</v>
      </c>
      <c r="H2301" t="s">
        <v>136</v>
      </c>
      <c r="I2301" t="s">
        <v>141</v>
      </c>
      <c r="J2301" t="s">
        <v>2441</v>
      </c>
      <c r="K2301" t="s">
        <v>3281</v>
      </c>
      <c r="L2301">
        <v>4</v>
      </c>
      <c r="M2301">
        <v>0</v>
      </c>
      <c r="N2301" s="2">
        <f t="shared" si="247"/>
        <v>11200</v>
      </c>
      <c r="O2301" s="2">
        <f t="shared" si="251"/>
        <v>900</v>
      </c>
      <c r="P2301" s="2">
        <f t="shared" si="248"/>
        <v>3600</v>
      </c>
      <c r="Q2301" s="2">
        <f t="shared" si="249"/>
        <v>7600</v>
      </c>
      <c r="R2301" s="3">
        <f t="shared" si="250"/>
        <v>0.6785714285714286</v>
      </c>
      <c r="S2301" t="s">
        <v>3284</v>
      </c>
      <c r="T2301" t="s">
        <v>3288</v>
      </c>
      <c r="U2301" t="s">
        <v>3291</v>
      </c>
      <c r="V2301" t="s">
        <v>3292</v>
      </c>
      <c r="W2301" t="s">
        <v>3296</v>
      </c>
      <c r="X2301" t="s">
        <v>3304</v>
      </c>
      <c r="Y2301" t="s">
        <v>3308</v>
      </c>
      <c r="Z2301" t="s">
        <v>3310</v>
      </c>
      <c r="AA2301" t="s">
        <v>3313</v>
      </c>
    </row>
    <row r="2302" spans="1:27" x14ac:dyDescent="0.25">
      <c r="A2302" s="1">
        <v>45583</v>
      </c>
      <c r="B2302" t="s">
        <v>101</v>
      </c>
      <c r="C2302" t="s">
        <v>135</v>
      </c>
      <c r="D2302" t="s">
        <v>3319</v>
      </c>
      <c r="E2302" s="2">
        <f t="shared" si="245"/>
        <v>1300</v>
      </c>
      <c r="F2302">
        <v>2</v>
      </c>
      <c r="G2302" s="2">
        <f t="shared" si="246"/>
        <v>2600</v>
      </c>
      <c r="H2302" t="s">
        <v>138</v>
      </c>
      <c r="I2302" t="s">
        <v>141</v>
      </c>
      <c r="J2302" t="s">
        <v>2442</v>
      </c>
      <c r="K2302" t="s">
        <v>3281</v>
      </c>
      <c r="L2302">
        <v>2</v>
      </c>
      <c r="M2302">
        <v>0</v>
      </c>
      <c r="N2302" s="2">
        <f t="shared" si="247"/>
        <v>2600</v>
      </c>
      <c r="O2302" s="2">
        <f t="shared" si="251"/>
        <v>1800</v>
      </c>
      <c r="P2302" s="2">
        <f t="shared" si="248"/>
        <v>3600</v>
      </c>
      <c r="Q2302" s="2">
        <f t="shared" si="249"/>
        <v>-1000</v>
      </c>
      <c r="R2302" s="3">
        <f t="shared" si="250"/>
        <v>-0.38461538461538464</v>
      </c>
      <c r="S2302" t="s">
        <v>3284</v>
      </c>
      <c r="T2302" t="s">
        <v>3289</v>
      </c>
      <c r="U2302" t="s">
        <v>3290</v>
      </c>
      <c r="V2302" t="s">
        <v>3293</v>
      </c>
      <c r="W2302" t="s">
        <v>3296</v>
      </c>
      <c r="X2302" t="s">
        <v>3304</v>
      </c>
      <c r="Y2302" t="s">
        <v>3309</v>
      </c>
      <c r="Z2302" t="s">
        <v>3311</v>
      </c>
      <c r="AA2302" t="s">
        <v>3315</v>
      </c>
    </row>
    <row r="2303" spans="1:27" x14ac:dyDescent="0.25">
      <c r="A2303" s="1">
        <v>45583</v>
      </c>
      <c r="B2303" t="s">
        <v>86</v>
      </c>
      <c r="C2303" t="s">
        <v>134</v>
      </c>
      <c r="D2303" t="s">
        <v>3320</v>
      </c>
      <c r="E2303" s="2">
        <f t="shared" si="245"/>
        <v>2800</v>
      </c>
      <c r="F2303">
        <v>3</v>
      </c>
      <c r="G2303" s="2">
        <f t="shared" si="246"/>
        <v>8400</v>
      </c>
      <c r="H2303" t="s">
        <v>137</v>
      </c>
      <c r="I2303" t="s">
        <v>141</v>
      </c>
      <c r="J2303" t="s">
        <v>2443</v>
      </c>
      <c r="K2303" t="s">
        <v>3281</v>
      </c>
      <c r="L2303">
        <v>3</v>
      </c>
      <c r="M2303">
        <v>0</v>
      </c>
      <c r="N2303" s="2">
        <f t="shared" si="247"/>
        <v>8400</v>
      </c>
      <c r="O2303" s="2">
        <f t="shared" si="251"/>
        <v>3500</v>
      </c>
      <c r="P2303" s="2">
        <f t="shared" si="248"/>
        <v>10500</v>
      </c>
      <c r="Q2303" s="2">
        <f t="shared" si="249"/>
        <v>-2100</v>
      </c>
      <c r="R2303" s="3">
        <f t="shared" si="250"/>
        <v>-0.25</v>
      </c>
      <c r="S2303" t="s">
        <v>3286</v>
      </c>
      <c r="T2303" t="s">
        <v>3287</v>
      </c>
      <c r="U2303" t="s">
        <v>3291</v>
      </c>
      <c r="V2303" t="s">
        <v>3294</v>
      </c>
      <c r="W2303" t="s">
        <v>3296</v>
      </c>
      <c r="X2303" t="s">
        <v>3304</v>
      </c>
      <c r="Y2303" t="s">
        <v>3309</v>
      </c>
      <c r="Z2303" t="s">
        <v>3310</v>
      </c>
      <c r="AA2303" t="s">
        <v>3314</v>
      </c>
    </row>
    <row r="2304" spans="1:27" x14ac:dyDescent="0.25">
      <c r="A2304" s="1">
        <v>45583</v>
      </c>
      <c r="B2304" t="s">
        <v>38</v>
      </c>
      <c r="C2304" t="s">
        <v>130</v>
      </c>
      <c r="D2304" t="s">
        <v>3318</v>
      </c>
      <c r="E2304" s="2">
        <f t="shared" si="245"/>
        <v>4800</v>
      </c>
      <c r="F2304">
        <v>3</v>
      </c>
      <c r="G2304" s="2">
        <f t="shared" si="246"/>
        <v>14400</v>
      </c>
      <c r="H2304" t="s">
        <v>136</v>
      </c>
      <c r="I2304" t="s">
        <v>140</v>
      </c>
      <c r="J2304" t="s">
        <v>2444</v>
      </c>
      <c r="K2304" t="s">
        <v>3281</v>
      </c>
      <c r="L2304">
        <v>3</v>
      </c>
      <c r="M2304">
        <v>0</v>
      </c>
      <c r="N2304" s="2">
        <f t="shared" si="247"/>
        <v>14400</v>
      </c>
      <c r="O2304" s="2">
        <f t="shared" si="251"/>
        <v>2600</v>
      </c>
      <c r="P2304" s="2">
        <f t="shared" si="248"/>
        <v>7800</v>
      </c>
      <c r="Q2304" s="2">
        <f t="shared" si="249"/>
        <v>6600</v>
      </c>
      <c r="R2304" s="3">
        <f t="shared" si="250"/>
        <v>0.45833333333333331</v>
      </c>
      <c r="S2304" t="s">
        <v>3285</v>
      </c>
      <c r="T2304" t="s">
        <v>3288</v>
      </c>
      <c r="U2304" t="s">
        <v>3291</v>
      </c>
      <c r="V2304" t="s">
        <v>3293</v>
      </c>
      <c r="W2304" t="s">
        <v>3296</v>
      </c>
      <c r="X2304" t="s">
        <v>3304</v>
      </c>
      <c r="Y2304" t="s">
        <v>3309</v>
      </c>
      <c r="Z2304" t="s">
        <v>3311</v>
      </c>
      <c r="AA2304" t="s">
        <v>3315</v>
      </c>
    </row>
    <row r="2305" spans="1:27" x14ac:dyDescent="0.25">
      <c r="A2305" s="1">
        <v>45583</v>
      </c>
      <c r="B2305" t="s">
        <v>85</v>
      </c>
      <c r="C2305" t="s">
        <v>131</v>
      </c>
      <c r="D2305" t="s">
        <v>3322</v>
      </c>
      <c r="E2305" s="2">
        <f t="shared" si="245"/>
        <v>3800</v>
      </c>
      <c r="F2305">
        <v>4</v>
      </c>
      <c r="G2305" s="2">
        <f t="shared" si="246"/>
        <v>15200</v>
      </c>
      <c r="H2305" t="s">
        <v>136</v>
      </c>
      <c r="I2305" t="s">
        <v>139</v>
      </c>
      <c r="J2305" t="s">
        <v>2445</v>
      </c>
      <c r="K2305" t="s">
        <v>3281</v>
      </c>
      <c r="L2305">
        <v>4</v>
      </c>
      <c r="M2305">
        <v>100</v>
      </c>
      <c r="N2305" s="2">
        <f t="shared" si="247"/>
        <v>15100</v>
      </c>
      <c r="O2305" s="2">
        <f t="shared" si="251"/>
        <v>4200</v>
      </c>
      <c r="P2305" s="2">
        <f t="shared" si="248"/>
        <v>16800</v>
      </c>
      <c r="Q2305" s="2">
        <f t="shared" si="249"/>
        <v>-1700</v>
      </c>
      <c r="R2305" s="3">
        <f t="shared" si="250"/>
        <v>-0.11258278145695365</v>
      </c>
      <c r="S2305" t="s">
        <v>3285</v>
      </c>
      <c r="T2305" t="s">
        <v>3289</v>
      </c>
      <c r="U2305" t="s">
        <v>3291</v>
      </c>
      <c r="V2305" t="s">
        <v>3292</v>
      </c>
      <c r="W2305" t="s">
        <v>3296</v>
      </c>
      <c r="X2305" t="s">
        <v>3304</v>
      </c>
      <c r="Y2305" t="s">
        <v>3308</v>
      </c>
      <c r="Z2305" t="s">
        <v>3311</v>
      </c>
      <c r="AA2305" t="s">
        <v>3314</v>
      </c>
    </row>
    <row r="2306" spans="1:27" x14ac:dyDescent="0.25">
      <c r="A2306" s="1">
        <v>45583</v>
      </c>
      <c r="B2306" t="s">
        <v>116</v>
      </c>
      <c r="C2306" t="s">
        <v>129</v>
      </c>
      <c r="D2306" t="s">
        <v>3321</v>
      </c>
      <c r="E2306" s="2">
        <f t="shared" ref="E2306:E2369" si="252">IF(AND(C2306="Cinnamon Rolls", D2306="Large Pack"), 1500,
IF(AND(C2306="Cinnamon Rolls", D2306="Small Pack"), 800,
IF(AND(C2306="Cinnamon Rolls", D2306="Party Pack"), 2800,
IF(D2306="500g",1300,
IF(D2306="1000g",2800,
IF(D2306="1500g",3800,
IF(D2306="2000g",4800,
IF(D2306="2500g",5800,
IF(D2306="3000g",6800,"")))))))))</f>
        <v>5800</v>
      </c>
      <c r="F2306">
        <v>1</v>
      </c>
      <c r="G2306" s="2">
        <f t="shared" ref="G2306:G2369" si="253">F2306*E2306</f>
        <v>5800</v>
      </c>
      <c r="H2306" t="s">
        <v>137</v>
      </c>
      <c r="I2306" t="s">
        <v>140</v>
      </c>
      <c r="J2306" t="s">
        <v>2446</v>
      </c>
      <c r="K2306" t="s">
        <v>3281</v>
      </c>
      <c r="L2306">
        <v>1</v>
      </c>
      <c r="M2306">
        <v>0</v>
      </c>
      <c r="N2306" s="2">
        <f t="shared" ref="N2306:N2369" si="254">G2306-M2306</f>
        <v>5800</v>
      </c>
      <c r="O2306" s="2">
        <f t="shared" si="251"/>
        <v>4200</v>
      </c>
      <c r="P2306" s="2">
        <f t="shared" ref="P2306:P2369" si="255">L2306*O2306</f>
        <v>4200</v>
      </c>
      <c r="Q2306" s="2">
        <f t="shared" ref="Q2306:Q2369" si="256">N2306-P2306</f>
        <v>1600</v>
      </c>
      <c r="R2306" s="3">
        <f t="shared" ref="R2306:R2369" si="257">Q2306/N2306*100%</f>
        <v>0.27586206896551724</v>
      </c>
      <c r="S2306" t="s">
        <v>3284</v>
      </c>
      <c r="T2306" t="s">
        <v>3288</v>
      </c>
      <c r="U2306" t="s">
        <v>3291</v>
      </c>
      <c r="V2306" t="s">
        <v>3294</v>
      </c>
      <c r="W2306" t="s">
        <v>3296</v>
      </c>
      <c r="X2306" t="s">
        <v>3304</v>
      </c>
      <c r="Y2306" t="s">
        <v>3307</v>
      </c>
      <c r="Z2306" t="s">
        <v>3311</v>
      </c>
      <c r="AA2306" t="s">
        <v>3312</v>
      </c>
    </row>
    <row r="2307" spans="1:27" x14ac:dyDescent="0.25">
      <c r="A2307" s="1">
        <v>45583</v>
      </c>
      <c r="B2307" t="s">
        <v>38</v>
      </c>
      <c r="C2307" t="s">
        <v>130</v>
      </c>
      <c r="D2307" t="s">
        <v>3321</v>
      </c>
      <c r="E2307" s="2">
        <f t="shared" si="252"/>
        <v>5800</v>
      </c>
      <c r="F2307">
        <v>1</v>
      </c>
      <c r="G2307" s="2">
        <f t="shared" si="253"/>
        <v>5800</v>
      </c>
      <c r="H2307" t="s">
        <v>137</v>
      </c>
      <c r="I2307" t="s">
        <v>140</v>
      </c>
      <c r="J2307" t="s">
        <v>2447</v>
      </c>
      <c r="K2307" t="s">
        <v>3281</v>
      </c>
      <c r="L2307">
        <v>1</v>
      </c>
      <c r="M2307">
        <v>0</v>
      </c>
      <c r="N2307" s="2">
        <f t="shared" si="254"/>
        <v>5800</v>
      </c>
      <c r="O2307" s="2">
        <f t="shared" ref="O2307:O2370" si="258">IF(AND(C2308="Cinnamon Rolls", D2308="Small Pack"), 400,
IF(AND(C2308="Cinnamon Rolls", D2308="Large Pack"), 1000,
IF(AND(C2308="Cinnamon Rolls", D2308="Party Pack"), 1300,
IF(D2308="500g", 900,
IF(D2308="1000g", 1800,
IF(D2308="1500g", 2600,
IF(D2308="2000g", 3500,
IF(D2308="2500g", 4200,
IF(D2308="3000g", 5000, "")))))))))</f>
        <v>4200</v>
      </c>
      <c r="P2307" s="2">
        <f t="shared" si="255"/>
        <v>4200</v>
      </c>
      <c r="Q2307" s="2">
        <f t="shared" si="256"/>
        <v>1600</v>
      </c>
      <c r="R2307" s="3">
        <f t="shared" si="257"/>
        <v>0.27586206896551724</v>
      </c>
      <c r="S2307" t="s">
        <v>3286</v>
      </c>
      <c r="T2307" t="s">
        <v>3289</v>
      </c>
      <c r="U2307" t="s">
        <v>3290</v>
      </c>
      <c r="V2307" t="s">
        <v>3292</v>
      </c>
      <c r="W2307" t="s">
        <v>3296</v>
      </c>
      <c r="X2307" t="s">
        <v>3304</v>
      </c>
      <c r="Y2307" t="s">
        <v>3307</v>
      </c>
      <c r="Z2307" t="s">
        <v>3310</v>
      </c>
      <c r="AA2307" t="s">
        <v>3315</v>
      </c>
    </row>
    <row r="2308" spans="1:27" x14ac:dyDescent="0.25">
      <c r="A2308" s="1">
        <v>45583</v>
      </c>
      <c r="B2308" t="s">
        <v>31</v>
      </c>
      <c r="C2308" t="s">
        <v>133</v>
      </c>
      <c r="D2308" t="s">
        <v>3321</v>
      </c>
      <c r="E2308" s="2">
        <f t="shared" si="252"/>
        <v>5800</v>
      </c>
      <c r="F2308">
        <v>3</v>
      </c>
      <c r="G2308" s="2">
        <f t="shared" si="253"/>
        <v>17400</v>
      </c>
      <c r="H2308" t="s">
        <v>138</v>
      </c>
      <c r="I2308" t="s">
        <v>140</v>
      </c>
      <c r="J2308" t="s">
        <v>2448</v>
      </c>
      <c r="K2308" t="s">
        <v>3281</v>
      </c>
      <c r="L2308">
        <v>3</v>
      </c>
      <c r="M2308">
        <v>0</v>
      </c>
      <c r="N2308" s="2">
        <f t="shared" si="254"/>
        <v>17400</v>
      </c>
      <c r="O2308" s="2">
        <f t="shared" si="258"/>
        <v>2600</v>
      </c>
      <c r="P2308" s="2">
        <f t="shared" si="255"/>
        <v>7800</v>
      </c>
      <c r="Q2308" s="2">
        <f t="shared" si="256"/>
        <v>9600</v>
      </c>
      <c r="R2308" s="3">
        <f t="shared" si="257"/>
        <v>0.55172413793103448</v>
      </c>
      <c r="S2308" t="s">
        <v>3286</v>
      </c>
      <c r="T2308" t="s">
        <v>3288</v>
      </c>
      <c r="U2308" t="s">
        <v>3291</v>
      </c>
      <c r="V2308" t="s">
        <v>3293</v>
      </c>
      <c r="W2308" t="s">
        <v>3296</v>
      </c>
      <c r="X2308" t="s">
        <v>3304</v>
      </c>
      <c r="Y2308" t="s">
        <v>3307</v>
      </c>
      <c r="Z2308" t="s">
        <v>3310</v>
      </c>
      <c r="AA2308" t="s">
        <v>3314</v>
      </c>
    </row>
    <row r="2309" spans="1:27" x14ac:dyDescent="0.25">
      <c r="A2309" s="1">
        <v>45583</v>
      </c>
      <c r="B2309" t="s">
        <v>22</v>
      </c>
      <c r="C2309" t="s">
        <v>133</v>
      </c>
      <c r="D2309" t="s">
        <v>3322</v>
      </c>
      <c r="E2309" s="2">
        <f t="shared" si="252"/>
        <v>3800</v>
      </c>
      <c r="F2309">
        <v>3</v>
      </c>
      <c r="G2309" s="2">
        <f t="shared" si="253"/>
        <v>11400</v>
      </c>
      <c r="H2309" t="s">
        <v>137</v>
      </c>
      <c r="I2309" t="s">
        <v>140</v>
      </c>
      <c r="J2309" t="s">
        <v>2449</v>
      </c>
      <c r="K2309" t="s">
        <v>3281</v>
      </c>
      <c r="L2309">
        <v>3</v>
      </c>
      <c r="M2309">
        <v>0</v>
      </c>
      <c r="N2309" s="2">
        <f t="shared" si="254"/>
        <v>11400</v>
      </c>
      <c r="O2309" s="2">
        <f t="shared" si="258"/>
        <v>3500</v>
      </c>
      <c r="P2309" s="2">
        <f t="shared" si="255"/>
        <v>10500</v>
      </c>
      <c r="Q2309" s="2">
        <f t="shared" si="256"/>
        <v>900</v>
      </c>
      <c r="R2309" s="3">
        <f t="shared" si="257"/>
        <v>7.8947368421052627E-2</v>
      </c>
      <c r="S2309" t="s">
        <v>3285</v>
      </c>
      <c r="T2309" t="s">
        <v>3287</v>
      </c>
      <c r="U2309" t="s">
        <v>3290</v>
      </c>
      <c r="V2309" t="s">
        <v>3292</v>
      </c>
      <c r="W2309" t="s">
        <v>3296</v>
      </c>
      <c r="X2309" t="s">
        <v>3304</v>
      </c>
      <c r="Y2309" t="s">
        <v>3309</v>
      </c>
      <c r="Z2309" t="s">
        <v>3311</v>
      </c>
      <c r="AA2309" t="s">
        <v>3313</v>
      </c>
    </row>
    <row r="2310" spans="1:27" x14ac:dyDescent="0.25">
      <c r="A2310" s="1">
        <v>45583</v>
      </c>
      <c r="B2310" t="s">
        <v>71</v>
      </c>
      <c r="C2310" t="s">
        <v>130</v>
      </c>
      <c r="D2310" t="s">
        <v>3318</v>
      </c>
      <c r="E2310" s="2">
        <f t="shared" si="252"/>
        <v>4800</v>
      </c>
      <c r="F2310">
        <v>2</v>
      </c>
      <c r="G2310" s="2">
        <f t="shared" si="253"/>
        <v>9600</v>
      </c>
      <c r="H2310" t="s">
        <v>136</v>
      </c>
      <c r="I2310" t="s">
        <v>139</v>
      </c>
      <c r="J2310" t="s">
        <v>2450</v>
      </c>
      <c r="K2310" t="s">
        <v>3281</v>
      </c>
      <c r="L2310">
        <v>2</v>
      </c>
      <c r="M2310">
        <v>0</v>
      </c>
      <c r="N2310" s="2">
        <f t="shared" si="254"/>
        <v>9600</v>
      </c>
      <c r="O2310" s="2">
        <f t="shared" si="258"/>
        <v>900</v>
      </c>
      <c r="P2310" s="2">
        <f t="shared" si="255"/>
        <v>1800</v>
      </c>
      <c r="Q2310" s="2">
        <f t="shared" si="256"/>
        <v>7800</v>
      </c>
      <c r="R2310" s="3">
        <f t="shared" si="257"/>
        <v>0.8125</v>
      </c>
      <c r="S2310" t="s">
        <v>3286</v>
      </c>
      <c r="T2310" t="s">
        <v>3288</v>
      </c>
      <c r="U2310" t="s">
        <v>3290</v>
      </c>
      <c r="V2310" t="s">
        <v>3295</v>
      </c>
      <c r="W2310" t="s">
        <v>3296</v>
      </c>
      <c r="X2310" t="s">
        <v>3304</v>
      </c>
      <c r="Y2310" t="s">
        <v>3308</v>
      </c>
      <c r="Z2310" t="s">
        <v>3311</v>
      </c>
      <c r="AA2310" t="s">
        <v>3314</v>
      </c>
    </row>
    <row r="2311" spans="1:27" x14ac:dyDescent="0.25">
      <c r="A2311" s="1">
        <v>45583</v>
      </c>
      <c r="B2311" t="s">
        <v>41</v>
      </c>
      <c r="C2311" t="s">
        <v>130</v>
      </c>
      <c r="D2311" t="s">
        <v>3319</v>
      </c>
      <c r="E2311" s="2">
        <f t="shared" si="252"/>
        <v>1300</v>
      </c>
      <c r="F2311">
        <v>4</v>
      </c>
      <c r="G2311" s="2">
        <f t="shared" si="253"/>
        <v>5200</v>
      </c>
      <c r="H2311" t="s">
        <v>137</v>
      </c>
      <c r="I2311" t="s">
        <v>140</v>
      </c>
      <c r="J2311" t="s">
        <v>2451</v>
      </c>
      <c r="K2311" t="s">
        <v>3281</v>
      </c>
      <c r="L2311">
        <v>4</v>
      </c>
      <c r="M2311">
        <v>100</v>
      </c>
      <c r="N2311" s="2">
        <f t="shared" si="254"/>
        <v>5100</v>
      </c>
      <c r="O2311" s="2">
        <f t="shared" si="258"/>
        <v>4200</v>
      </c>
      <c r="P2311" s="2">
        <f t="shared" si="255"/>
        <v>16800</v>
      </c>
      <c r="Q2311" s="2">
        <f t="shared" si="256"/>
        <v>-11700</v>
      </c>
      <c r="R2311" s="3">
        <f t="shared" si="257"/>
        <v>-2.2941176470588234</v>
      </c>
      <c r="S2311" t="s">
        <v>3285</v>
      </c>
      <c r="T2311" t="s">
        <v>3287</v>
      </c>
      <c r="U2311" t="s">
        <v>3291</v>
      </c>
      <c r="V2311" t="s">
        <v>3292</v>
      </c>
      <c r="W2311" t="s">
        <v>3296</v>
      </c>
      <c r="X2311" t="s">
        <v>3304</v>
      </c>
      <c r="Y2311" t="s">
        <v>3307</v>
      </c>
      <c r="Z2311" t="s">
        <v>3311</v>
      </c>
      <c r="AA2311" t="s">
        <v>3312</v>
      </c>
    </row>
    <row r="2312" spans="1:27" x14ac:dyDescent="0.25">
      <c r="A2312" s="1">
        <v>45583</v>
      </c>
      <c r="B2312" t="s">
        <v>101</v>
      </c>
      <c r="C2312" t="s">
        <v>124</v>
      </c>
      <c r="D2312" t="s">
        <v>3321</v>
      </c>
      <c r="E2312" s="2">
        <f t="shared" si="252"/>
        <v>5800</v>
      </c>
      <c r="F2312">
        <v>5</v>
      </c>
      <c r="G2312" s="2">
        <f t="shared" si="253"/>
        <v>29000</v>
      </c>
      <c r="H2312" t="s">
        <v>138</v>
      </c>
      <c r="I2312" t="s">
        <v>139</v>
      </c>
      <c r="J2312" t="s">
        <v>2452</v>
      </c>
      <c r="K2312" t="s">
        <v>3281</v>
      </c>
      <c r="L2312">
        <v>5</v>
      </c>
      <c r="M2312">
        <v>0</v>
      </c>
      <c r="N2312" s="2">
        <f t="shared" si="254"/>
        <v>29000</v>
      </c>
      <c r="O2312" s="2">
        <f t="shared" si="258"/>
        <v>900</v>
      </c>
      <c r="P2312" s="2">
        <f t="shared" si="255"/>
        <v>4500</v>
      </c>
      <c r="Q2312" s="2">
        <f t="shared" si="256"/>
        <v>24500</v>
      </c>
      <c r="R2312" s="3">
        <f t="shared" si="257"/>
        <v>0.84482758620689657</v>
      </c>
      <c r="S2312" t="s">
        <v>3285</v>
      </c>
      <c r="T2312" t="s">
        <v>3287</v>
      </c>
      <c r="U2312" t="s">
        <v>3291</v>
      </c>
      <c r="V2312" t="s">
        <v>3292</v>
      </c>
      <c r="W2312" t="s">
        <v>3296</v>
      </c>
      <c r="X2312" t="s">
        <v>3304</v>
      </c>
      <c r="Y2312" t="s">
        <v>3309</v>
      </c>
      <c r="Z2312" t="s">
        <v>3311</v>
      </c>
      <c r="AA2312" t="s">
        <v>3315</v>
      </c>
    </row>
    <row r="2313" spans="1:27" x14ac:dyDescent="0.25">
      <c r="A2313" s="1">
        <v>45584</v>
      </c>
      <c r="B2313" t="s">
        <v>51</v>
      </c>
      <c r="C2313" t="s">
        <v>126</v>
      </c>
      <c r="D2313" t="s">
        <v>3319</v>
      </c>
      <c r="E2313" s="2">
        <f t="shared" si="252"/>
        <v>1300</v>
      </c>
      <c r="F2313">
        <v>3</v>
      </c>
      <c r="G2313" s="2">
        <f t="shared" si="253"/>
        <v>3900</v>
      </c>
      <c r="H2313" t="s">
        <v>137</v>
      </c>
      <c r="I2313" t="s">
        <v>140</v>
      </c>
      <c r="J2313" t="s">
        <v>2453</v>
      </c>
      <c r="K2313" t="s">
        <v>3281</v>
      </c>
      <c r="L2313">
        <v>3</v>
      </c>
      <c r="M2313">
        <v>0</v>
      </c>
      <c r="N2313" s="2">
        <f t="shared" si="254"/>
        <v>3900</v>
      </c>
      <c r="O2313" s="2">
        <f t="shared" si="258"/>
        <v>2600</v>
      </c>
      <c r="P2313" s="2">
        <f t="shared" si="255"/>
        <v>7800</v>
      </c>
      <c r="Q2313" s="2">
        <f t="shared" si="256"/>
        <v>-3900</v>
      </c>
      <c r="R2313" s="3">
        <f t="shared" si="257"/>
        <v>-1</v>
      </c>
      <c r="S2313" t="s">
        <v>3285</v>
      </c>
      <c r="T2313" t="s">
        <v>3288</v>
      </c>
      <c r="U2313" t="s">
        <v>3291</v>
      </c>
      <c r="V2313" t="s">
        <v>3292</v>
      </c>
      <c r="W2313" t="s">
        <v>3296</v>
      </c>
      <c r="X2313" t="s">
        <v>3305</v>
      </c>
      <c r="Y2313" t="s">
        <v>3308</v>
      </c>
      <c r="Z2313" t="s">
        <v>3311</v>
      </c>
      <c r="AA2313" t="s">
        <v>3315</v>
      </c>
    </row>
    <row r="2314" spans="1:27" x14ac:dyDescent="0.25">
      <c r="A2314" s="1">
        <v>45584</v>
      </c>
      <c r="B2314" t="s">
        <v>81</v>
      </c>
      <c r="C2314" t="s">
        <v>131</v>
      </c>
      <c r="D2314" t="s">
        <v>3322</v>
      </c>
      <c r="E2314" s="2">
        <f t="shared" si="252"/>
        <v>3800</v>
      </c>
      <c r="F2314">
        <v>5</v>
      </c>
      <c r="G2314" s="2">
        <f t="shared" si="253"/>
        <v>19000</v>
      </c>
      <c r="H2314" t="s">
        <v>137</v>
      </c>
      <c r="I2314" t="s">
        <v>141</v>
      </c>
      <c r="J2314" t="s">
        <v>2454</v>
      </c>
      <c r="K2314" t="s">
        <v>3281</v>
      </c>
      <c r="L2314">
        <v>5</v>
      </c>
      <c r="M2314">
        <v>50</v>
      </c>
      <c r="N2314" s="2">
        <f t="shared" si="254"/>
        <v>18950</v>
      </c>
      <c r="O2314" s="2">
        <f t="shared" si="258"/>
        <v>5000</v>
      </c>
      <c r="P2314" s="2">
        <f t="shared" si="255"/>
        <v>25000</v>
      </c>
      <c r="Q2314" s="2">
        <f t="shared" si="256"/>
        <v>-6050</v>
      </c>
      <c r="R2314" s="3">
        <f t="shared" si="257"/>
        <v>-0.31926121372031663</v>
      </c>
      <c r="S2314" t="s">
        <v>3284</v>
      </c>
      <c r="T2314" t="s">
        <v>3289</v>
      </c>
      <c r="U2314" t="s">
        <v>3290</v>
      </c>
      <c r="V2314" t="s">
        <v>3294</v>
      </c>
      <c r="W2314" t="s">
        <v>3296</v>
      </c>
      <c r="X2314" t="s">
        <v>3305</v>
      </c>
      <c r="Y2314" t="s">
        <v>3308</v>
      </c>
      <c r="Z2314" t="s">
        <v>3311</v>
      </c>
      <c r="AA2314" t="s">
        <v>3312</v>
      </c>
    </row>
    <row r="2315" spans="1:27" x14ac:dyDescent="0.25">
      <c r="A2315" s="1">
        <v>45584</v>
      </c>
      <c r="B2315" t="s">
        <v>119</v>
      </c>
      <c r="C2315" t="s">
        <v>134</v>
      </c>
      <c r="D2315" t="s">
        <v>3317</v>
      </c>
      <c r="E2315" s="2">
        <f t="shared" si="252"/>
        <v>6800</v>
      </c>
      <c r="F2315">
        <v>1</v>
      </c>
      <c r="G2315" s="2">
        <f t="shared" si="253"/>
        <v>6800</v>
      </c>
      <c r="H2315" t="s">
        <v>137</v>
      </c>
      <c r="I2315" t="s">
        <v>140</v>
      </c>
      <c r="J2315" t="s">
        <v>2455</v>
      </c>
      <c r="K2315" t="s">
        <v>3281</v>
      </c>
      <c r="L2315">
        <v>1</v>
      </c>
      <c r="M2315">
        <v>0</v>
      </c>
      <c r="N2315" s="2">
        <f t="shared" si="254"/>
        <v>6800</v>
      </c>
      <c r="O2315" s="2">
        <f t="shared" si="258"/>
        <v>3500</v>
      </c>
      <c r="P2315" s="2">
        <f t="shared" si="255"/>
        <v>3500</v>
      </c>
      <c r="Q2315" s="2">
        <f t="shared" si="256"/>
        <v>3300</v>
      </c>
      <c r="R2315" s="3">
        <f t="shared" si="257"/>
        <v>0.48529411764705882</v>
      </c>
      <c r="S2315" t="s">
        <v>3286</v>
      </c>
      <c r="T2315" t="s">
        <v>3287</v>
      </c>
      <c r="U2315" t="s">
        <v>3291</v>
      </c>
      <c r="V2315" t="s">
        <v>3293</v>
      </c>
      <c r="W2315" t="s">
        <v>3296</v>
      </c>
      <c r="X2315" t="s">
        <v>3305</v>
      </c>
      <c r="Y2315" t="s">
        <v>3308</v>
      </c>
      <c r="Z2315" t="s">
        <v>3311</v>
      </c>
      <c r="AA2315" t="s">
        <v>3312</v>
      </c>
    </row>
    <row r="2316" spans="1:27" x14ac:dyDescent="0.25">
      <c r="A2316" s="1">
        <v>45584</v>
      </c>
      <c r="B2316" t="s">
        <v>108</v>
      </c>
      <c r="C2316" t="s">
        <v>134</v>
      </c>
      <c r="D2316" t="s">
        <v>3318</v>
      </c>
      <c r="E2316" s="2">
        <f t="shared" si="252"/>
        <v>4800</v>
      </c>
      <c r="F2316">
        <v>3</v>
      </c>
      <c r="G2316" s="2">
        <f t="shared" si="253"/>
        <v>14400</v>
      </c>
      <c r="H2316" t="s">
        <v>138</v>
      </c>
      <c r="I2316" t="s">
        <v>140</v>
      </c>
      <c r="J2316" t="s">
        <v>2456</v>
      </c>
      <c r="K2316" t="s">
        <v>3281</v>
      </c>
      <c r="L2316">
        <v>3</v>
      </c>
      <c r="M2316">
        <v>100</v>
      </c>
      <c r="N2316" s="2">
        <f t="shared" si="254"/>
        <v>14300</v>
      </c>
      <c r="O2316" s="2">
        <f t="shared" si="258"/>
        <v>2600</v>
      </c>
      <c r="P2316" s="2">
        <f t="shared" si="255"/>
        <v>7800</v>
      </c>
      <c r="Q2316" s="2">
        <f t="shared" si="256"/>
        <v>6500</v>
      </c>
      <c r="R2316" s="3">
        <f t="shared" si="257"/>
        <v>0.45454545454545453</v>
      </c>
      <c r="S2316" t="s">
        <v>3286</v>
      </c>
      <c r="T2316" t="s">
        <v>3287</v>
      </c>
      <c r="U2316" t="s">
        <v>3290</v>
      </c>
      <c r="V2316" t="s">
        <v>3293</v>
      </c>
      <c r="W2316" t="s">
        <v>3296</v>
      </c>
      <c r="X2316" t="s">
        <v>3305</v>
      </c>
      <c r="Y2316" t="s">
        <v>3308</v>
      </c>
      <c r="Z2316" t="s">
        <v>3310</v>
      </c>
      <c r="AA2316" t="s">
        <v>3315</v>
      </c>
    </row>
    <row r="2317" spans="1:27" x14ac:dyDescent="0.25">
      <c r="A2317" s="1">
        <v>45584</v>
      </c>
      <c r="B2317" t="s">
        <v>38</v>
      </c>
      <c r="C2317" t="s">
        <v>132</v>
      </c>
      <c r="D2317" t="s">
        <v>3322</v>
      </c>
      <c r="E2317" s="2">
        <f t="shared" si="252"/>
        <v>3800</v>
      </c>
      <c r="F2317">
        <v>4</v>
      </c>
      <c r="G2317" s="2">
        <f t="shared" si="253"/>
        <v>15200</v>
      </c>
      <c r="H2317" t="s">
        <v>138</v>
      </c>
      <c r="I2317" t="s">
        <v>139</v>
      </c>
      <c r="J2317" t="s">
        <v>2457</v>
      </c>
      <c r="K2317" t="s">
        <v>3281</v>
      </c>
      <c r="L2317">
        <v>4</v>
      </c>
      <c r="M2317">
        <v>0</v>
      </c>
      <c r="N2317" s="2">
        <f t="shared" si="254"/>
        <v>15200</v>
      </c>
      <c r="O2317" s="2">
        <f t="shared" si="258"/>
        <v>2600</v>
      </c>
      <c r="P2317" s="2">
        <f t="shared" si="255"/>
        <v>10400</v>
      </c>
      <c r="Q2317" s="2">
        <f t="shared" si="256"/>
        <v>4800</v>
      </c>
      <c r="R2317" s="3">
        <f t="shared" si="257"/>
        <v>0.31578947368421051</v>
      </c>
      <c r="S2317" t="s">
        <v>3285</v>
      </c>
      <c r="T2317" t="s">
        <v>3288</v>
      </c>
      <c r="U2317" t="s">
        <v>3291</v>
      </c>
      <c r="V2317" t="s">
        <v>3293</v>
      </c>
      <c r="W2317" t="s">
        <v>3296</v>
      </c>
      <c r="X2317" t="s">
        <v>3305</v>
      </c>
      <c r="Y2317" t="s">
        <v>3309</v>
      </c>
      <c r="Z2317" t="s">
        <v>3310</v>
      </c>
      <c r="AA2317" t="s">
        <v>3314</v>
      </c>
    </row>
    <row r="2318" spans="1:27" x14ac:dyDescent="0.25">
      <c r="A2318" s="1">
        <v>45584</v>
      </c>
      <c r="B2318" t="s">
        <v>65</v>
      </c>
      <c r="C2318" t="s">
        <v>133</v>
      </c>
      <c r="D2318" t="s">
        <v>3322</v>
      </c>
      <c r="E2318" s="2">
        <f t="shared" si="252"/>
        <v>3800</v>
      </c>
      <c r="F2318">
        <v>4</v>
      </c>
      <c r="G2318" s="2">
        <f t="shared" si="253"/>
        <v>15200</v>
      </c>
      <c r="H2318" t="s">
        <v>136</v>
      </c>
      <c r="I2318" t="s">
        <v>139</v>
      </c>
      <c r="J2318" t="s">
        <v>2458</v>
      </c>
      <c r="K2318" t="s">
        <v>3281</v>
      </c>
      <c r="L2318">
        <v>4</v>
      </c>
      <c r="M2318">
        <v>0</v>
      </c>
      <c r="N2318" s="2">
        <f t="shared" si="254"/>
        <v>15200</v>
      </c>
      <c r="O2318" s="2">
        <f t="shared" si="258"/>
        <v>3500</v>
      </c>
      <c r="P2318" s="2">
        <f t="shared" si="255"/>
        <v>14000</v>
      </c>
      <c r="Q2318" s="2">
        <f t="shared" si="256"/>
        <v>1200</v>
      </c>
      <c r="R2318" s="3">
        <f t="shared" si="257"/>
        <v>7.8947368421052627E-2</v>
      </c>
      <c r="S2318" t="s">
        <v>3284</v>
      </c>
      <c r="T2318" t="s">
        <v>3289</v>
      </c>
      <c r="U2318" t="s">
        <v>3290</v>
      </c>
      <c r="V2318" t="s">
        <v>3295</v>
      </c>
      <c r="W2318" t="s">
        <v>3296</v>
      </c>
      <c r="X2318" t="s">
        <v>3305</v>
      </c>
      <c r="Y2318" t="s">
        <v>3308</v>
      </c>
      <c r="Z2318" t="s">
        <v>3311</v>
      </c>
      <c r="AA2318" t="s">
        <v>3315</v>
      </c>
    </row>
    <row r="2319" spans="1:27" x14ac:dyDescent="0.25">
      <c r="A2319" s="1">
        <v>45584</v>
      </c>
      <c r="B2319" t="s">
        <v>113</v>
      </c>
      <c r="C2319" t="s">
        <v>134</v>
      </c>
      <c r="D2319" t="s">
        <v>3318</v>
      </c>
      <c r="E2319" s="2">
        <f t="shared" si="252"/>
        <v>4800</v>
      </c>
      <c r="F2319">
        <v>4</v>
      </c>
      <c r="G2319" s="2">
        <f t="shared" si="253"/>
        <v>19200</v>
      </c>
      <c r="H2319" t="s">
        <v>138</v>
      </c>
      <c r="I2319" t="s">
        <v>140</v>
      </c>
      <c r="J2319" t="s">
        <v>2459</v>
      </c>
      <c r="K2319" t="s">
        <v>3281</v>
      </c>
      <c r="L2319">
        <v>4</v>
      </c>
      <c r="M2319">
        <v>0</v>
      </c>
      <c r="N2319" s="2">
        <f t="shared" si="254"/>
        <v>19200</v>
      </c>
      <c r="O2319" s="2">
        <f t="shared" si="258"/>
        <v>1800</v>
      </c>
      <c r="P2319" s="2">
        <f t="shared" si="255"/>
        <v>7200</v>
      </c>
      <c r="Q2319" s="2">
        <f t="shared" si="256"/>
        <v>12000</v>
      </c>
      <c r="R2319" s="3">
        <f t="shared" si="257"/>
        <v>0.625</v>
      </c>
      <c r="S2319" t="s">
        <v>3286</v>
      </c>
      <c r="T2319" t="s">
        <v>3287</v>
      </c>
      <c r="U2319" t="s">
        <v>3290</v>
      </c>
      <c r="V2319" t="s">
        <v>3294</v>
      </c>
      <c r="W2319" t="s">
        <v>3296</v>
      </c>
      <c r="X2319" t="s">
        <v>3305</v>
      </c>
      <c r="Y2319" t="s">
        <v>3309</v>
      </c>
      <c r="Z2319" t="s">
        <v>3310</v>
      </c>
      <c r="AA2319" t="s">
        <v>3312</v>
      </c>
    </row>
    <row r="2320" spans="1:27" x14ac:dyDescent="0.25">
      <c r="A2320" s="1">
        <v>45584</v>
      </c>
      <c r="B2320" t="s">
        <v>97</v>
      </c>
      <c r="C2320" t="s">
        <v>126</v>
      </c>
      <c r="D2320" t="s">
        <v>3320</v>
      </c>
      <c r="E2320" s="2">
        <f t="shared" si="252"/>
        <v>2800</v>
      </c>
      <c r="F2320">
        <v>4</v>
      </c>
      <c r="G2320" s="2">
        <f t="shared" si="253"/>
        <v>11200</v>
      </c>
      <c r="H2320" t="s">
        <v>136</v>
      </c>
      <c r="I2320" t="s">
        <v>141</v>
      </c>
      <c r="J2320" t="s">
        <v>2460</v>
      </c>
      <c r="K2320" t="s">
        <v>3281</v>
      </c>
      <c r="L2320">
        <v>4</v>
      </c>
      <c r="M2320">
        <v>0</v>
      </c>
      <c r="N2320" s="2">
        <f t="shared" si="254"/>
        <v>11200</v>
      </c>
      <c r="O2320" s="2">
        <f t="shared" si="258"/>
        <v>3500</v>
      </c>
      <c r="P2320" s="2">
        <f t="shared" si="255"/>
        <v>14000</v>
      </c>
      <c r="Q2320" s="2">
        <f t="shared" si="256"/>
        <v>-2800</v>
      </c>
      <c r="R2320" s="3">
        <f t="shared" si="257"/>
        <v>-0.25</v>
      </c>
      <c r="S2320" t="s">
        <v>3285</v>
      </c>
      <c r="T2320" t="s">
        <v>3288</v>
      </c>
      <c r="U2320" t="s">
        <v>3290</v>
      </c>
      <c r="V2320" t="s">
        <v>3293</v>
      </c>
      <c r="W2320" t="s">
        <v>3296</v>
      </c>
      <c r="X2320" t="s">
        <v>3305</v>
      </c>
      <c r="Y2320" t="s">
        <v>3308</v>
      </c>
      <c r="Z2320" t="s">
        <v>3311</v>
      </c>
      <c r="AA2320" t="s">
        <v>3315</v>
      </c>
    </row>
    <row r="2321" spans="1:27" x14ac:dyDescent="0.25">
      <c r="A2321" s="1">
        <v>45584</v>
      </c>
      <c r="B2321" t="s">
        <v>87</v>
      </c>
      <c r="C2321" t="s">
        <v>133</v>
      </c>
      <c r="D2321" t="s">
        <v>3318</v>
      </c>
      <c r="E2321" s="2">
        <f t="shared" si="252"/>
        <v>4800</v>
      </c>
      <c r="F2321">
        <v>2</v>
      </c>
      <c r="G2321" s="2">
        <f t="shared" si="253"/>
        <v>9600</v>
      </c>
      <c r="H2321" t="s">
        <v>138</v>
      </c>
      <c r="I2321" t="s">
        <v>139</v>
      </c>
      <c r="J2321" t="s">
        <v>2461</v>
      </c>
      <c r="K2321" t="s">
        <v>3281</v>
      </c>
      <c r="L2321">
        <v>2</v>
      </c>
      <c r="M2321">
        <v>0</v>
      </c>
      <c r="N2321" s="2">
        <f t="shared" si="254"/>
        <v>9600</v>
      </c>
      <c r="O2321" s="2">
        <f t="shared" si="258"/>
        <v>4200</v>
      </c>
      <c r="P2321" s="2">
        <f t="shared" si="255"/>
        <v>8400</v>
      </c>
      <c r="Q2321" s="2">
        <f t="shared" si="256"/>
        <v>1200</v>
      </c>
      <c r="R2321" s="3">
        <f t="shared" si="257"/>
        <v>0.125</v>
      </c>
      <c r="S2321" t="s">
        <v>3284</v>
      </c>
      <c r="T2321" t="s">
        <v>3287</v>
      </c>
      <c r="U2321" t="s">
        <v>3290</v>
      </c>
      <c r="V2321" t="s">
        <v>3295</v>
      </c>
      <c r="W2321" t="s">
        <v>3296</v>
      </c>
      <c r="X2321" t="s">
        <v>3305</v>
      </c>
      <c r="Y2321" t="s">
        <v>3309</v>
      </c>
      <c r="Z2321" t="s">
        <v>3310</v>
      </c>
      <c r="AA2321" t="s">
        <v>3313</v>
      </c>
    </row>
    <row r="2322" spans="1:27" x14ac:dyDescent="0.25">
      <c r="A2322" s="1">
        <v>45585</v>
      </c>
      <c r="B2322" t="s">
        <v>68</v>
      </c>
      <c r="C2322" t="s">
        <v>124</v>
      </c>
      <c r="D2322" t="s">
        <v>3321</v>
      </c>
      <c r="E2322" s="2">
        <f t="shared" si="252"/>
        <v>5800</v>
      </c>
      <c r="F2322">
        <v>4</v>
      </c>
      <c r="G2322" s="2">
        <f t="shared" si="253"/>
        <v>23200</v>
      </c>
      <c r="H2322" t="s">
        <v>136</v>
      </c>
      <c r="I2322" t="s">
        <v>139</v>
      </c>
      <c r="J2322" t="s">
        <v>2462</v>
      </c>
      <c r="K2322" t="s">
        <v>3281</v>
      </c>
      <c r="L2322">
        <v>4</v>
      </c>
      <c r="M2322">
        <v>0</v>
      </c>
      <c r="N2322" s="2">
        <f t="shared" si="254"/>
        <v>23200</v>
      </c>
      <c r="O2322" s="2">
        <f t="shared" si="258"/>
        <v>1800</v>
      </c>
      <c r="P2322" s="2">
        <f t="shared" si="255"/>
        <v>7200</v>
      </c>
      <c r="Q2322" s="2">
        <f t="shared" si="256"/>
        <v>16000</v>
      </c>
      <c r="R2322" s="3">
        <f t="shared" si="257"/>
        <v>0.68965517241379315</v>
      </c>
      <c r="S2322" t="s">
        <v>3285</v>
      </c>
      <c r="T2322" t="s">
        <v>3287</v>
      </c>
      <c r="U2322" t="s">
        <v>3290</v>
      </c>
      <c r="V2322" t="s">
        <v>3293</v>
      </c>
      <c r="W2322" t="s">
        <v>3296</v>
      </c>
      <c r="X2322" t="s">
        <v>3306</v>
      </c>
      <c r="Y2322" t="s">
        <v>3308</v>
      </c>
      <c r="Z2322" t="s">
        <v>3310</v>
      </c>
      <c r="AA2322" t="s">
        <v>3314</v>
      </c>
    </row>
    <row r="2323" spans="1:27" x14ac:dyDescent="0.25">
      <c r="A2323" s="1">
        <v>45585</v>
      </c>
      <c r="B2323" t="s">
        <v>109</v>
      </c>
      <c r="C2323" t="s">
        <v>132</v>
      </c>
      <c r="D2323" t="s">
        <v>3320</v>
      </c>
      <c r="E2323" s="2">
        <f t="shared" si="252"/>
        <v>2800</v>
      </c>
      <c r="F2323">
        <v>1</v>
      </c>
      <c r="G2323" s="2">
        <f t="shared" si="253"/>
        <v>2800</v>
      </c>
      <c r="H2323" t="s">
        <v>136</v>
      </c>
      <c r="I2323" t="s">
        <v>139</v>
      </c>
      <c r="J2323" t="s">
        <v>2463</v>
      </c>
      <c r="K2323" t="s">
        <v>3281</v>
      </c>
      <c r="L2323">
        <v>1</v>
      </c>
      <c r="M2323">
        <v>100</v>
      </c>
      <c r="N2323" s="2">
        <f t="shared" si="254"/>
        <v>2700</v>
      </c>
      <c r="O2323" s="2">
        <f t="shared" si="258"/>
        <v>5000</v>
      </c>
      <c r="P2323" s="2">
        <f t="shared" si="255"/>
        <v>5000</v>
      </c>
      <c r="Q2323" s="2">
        <f t="shared" si="256"/>
        <v>-2300</v>
      </c>
      <c r="R2323" s="3">
        <f t="shared" si="257"/>
        <v>-0.85185185185185186</v>
      </c>
      <c r="S2323" t="s">
        <v>3285</v>
      </c>
      <c r="T2323" t="s">
        <v>3287</v>
      </c>
      <c r="U2323" t="s">
        <v>3290</v>
      </c>
      <c r="V2323" t="s">
        <v>3293</v>
      </c>
      <c r="W2323" t="s">
        <v>3296</v>
      </c>
      <c r="X2323" t="s">
        <v>3306</v>
      </c>
      <c r="Y2323" t="s">
        <v>3308</v>
      </c>
      <c r="Z2323" t="s">
        <v>3310</v>
      </c>
      <c r="AA2323" t="s">
        <v>3313</v>
      </c>
    </row>
    <row r="2324" spans="1:27" x14ac:dyDescent="0.25">
      <c r="A2324" s="1">
        <v>45585</v>
      </c>
      <c r="B2324" t="s">
        <v>57</v>
      </c>
      <c r="C2324" t="s">
        <v>126</v>
      </c>
      <c r="D2324" t="s">
        <v>3317</v>
      </c>
      <c r="E2324" s="2">
        <f t="shared" si="252"/>
        <v>6800</v>
      </c>
      <c r="F2324">
        <v>4</v>
      </c>
      <c r="G2324" s="2">
        <f t="shared" si="253"/>
        <v>27200</v>
      </c>
      <c r="H2324" t="s">
        <v>137</v>
      </c>
      <c r="I2324" t="s">
        <v>140</v>
      </c>
      <c r="J2324" t="s">
        <v>2464</v>
      </c>
      <c r="K2324" t="s">
        <v>3281</v>
      </c>
      <c r="L2324">
        <v>4</v>
      </c>
      <c r="M2324">
        <v>0</v>
      </c>
      <c r="N2324" s="2">
        <f t="shared" si="254"/>
        <v>27200</v>
      </c>
      <c r="O2324" s="2">
        <f t="shared" si="258"/>
        <v>2600</v>
      </c>
      <c r="P2324" s="2">
        <f t="shared" si="255"/>
        <v>10400</v>
      </c>
      <c r="Q2324" s="2">
        <f t="shared" si="256"/>
        <v>16800</v>
      </c>
      <c r="R2324" s="3">
        <f t="shared" si="257"/>
        <v>0.61764705882352944</v>
      </c>
      <c r="S2324" t="s">
        <v>3284</v>
      </c>
      <c r="T2324" t="s">
        <v>3288</v>
      </c>
      <c r="U2324" t="s">
        <v>3290</v>
      </c>
      <c r="V2324" t="s">
        <v>3292</v>
      </c>
      <c r="W2324" t="s">
        <v>3296</v>
      </c>
      <c r="X2324" t="s">
        <v>3306</v>
      </c>
      <c r="Y2324" t="s">
        <v>3308</v>
      </c>
      <c r="Z2324" t="s">
        <v>3310</v>
      </c>
      <c r="AA2324" t="s">
        <v>3313</v>
      </c>
    </row>
    <row r="2325" spans="1:27" x14ac:dyDescent="0.25">
      <c r="A2325" s="1">
        <v>45585</v>
      </c>
      <c r="B2325" t="s">
        <v>55</v>
      </c>
      <c r="C2325" t="s">
        <v>124</v>
      </c>
      <c r="D2325" t="s">
        <v>3322</v>
      </c>
      <c r="E2325" s="2">
        <f t="shared" si="252"/>
        <v>3800</v>
      </c>
      <c r="F2325">
        <v>2</v>
      </c>
      <c r="G2325" s="2">
        <f t="shared" si="253"/>
        <v>7600</v>
      </c>
      <c r="H2325" t="s">
        <v>138</v>
      </c>
      <c r="I2325" t="s">
        <v>139</v>
      </c>
      <c r="J2325" t="s">
        <v>2465</v>
      </c>
      <c r="K2325" t="s">
        <v>3281</v>
      </c>
      <c r="L2325">
        <v>2</v>
      </c>
      <c r="M2325">
        <v>50</v>
      </c>
      <c r="N2325" s="2">
        <f t="shared" si="254"/>
        <v>7550</v>
      </c>
      <c r="O2325" s="2">
        <f t="shared" si="258"/>
        <v>4200</v>
      </c>
      <c r="P2325" s="2">
        <f t="shared" si="255"/>
        <v>8400</v>
      </c>
      <c r="Q2325" s="2">
        <f t="shared" si="256"/>
        <v>-850</v>
      </c>
      <c r="R2325" s="3">
        <f t="shared" si="257"/>
        <v>-0.11258278145695365</v>
      </c>
      <c r="S2325" t="s">
        <v>3285</v>
      </c>
      <c r="T2325" t="s">
        <v>3288</v>
      </c>
      <c r="U2325" t="s">
        <v>3291</v>
      </c>
      <c r="V2325" t="s">
        <v>3293</v>
      </c>
      <c r="W2325" t="s">
        <v>3296</v>
      </c>
      <c r="X2325" t="s">
        <v>3306</v>
      </c>
      <c r="Y2325" t="s">
        <v>3308</v>
      </c>
      <c r="Z2325" t="s">
        <v>3310</v>
      </c>
      <c r="AA2325" t="s">
        <v>3314</v>
      </c>
    </row>
    <row r="2326" spans="1:27" x14ac:dyDescent="0.25">
      <c r="A2326" s="1">
        <v>45585</v>
      </c>
      <c r="B2326" t="s">
        <v>73</v>
      </c>
      <c r="C2326" t="s">
        <v>131</v>
      </c>
      <c r="D2326" t="s">
        <v>3321</v>
      </c>
      <c r="E2326" s="2">
        <f t="shared" si="252"/>
        <v>5800</v>
      </c>
      <c r="F2326">
        <v>1</v>
      </c>
      <c r="G2326" s="2">
        <f t="shared" si="253"/>
        <v>5800</v>
      </c>
      <c r="H2326" t="s">
        <v>136</v>
      </c>
      <c r="I2326" t="s">
        <v>141</v>
      </c>
      <c r="J2326" t="s">
        <v>2466</v>
      </c>
      <c r="K2326" t="s">
        <v>3281</v>
      </c>
      <c r="L2326">
        <v>1</v>
      </c>
      <c r="M2326">
        <v>0</v>
      </c>
      <c r="N2326" s="2">
        <f t="shared" si="254"/>
        <v>5800</v>
      </c>
      <c r="O2326" s="2">
        <f t="shared" si="258"/>
        <v>900</v>
      </c>
      <c r="P2326" s="2">
        <f t="shared" si="255"/>
        <v>900</v>
      </c>
      <c r="Q2326" s="2">
        <f t="shared" si="256"/>
        <v>4900</v>
      </c>
      <c r="R2326" s="3">
        <f t="shared" si="257"/>
        <v>0.84482758620689657</v>
      </c>
      <c r="S2326" t="s">
        <v>3284</v>
      </c>
      <c r="T2326" t="s">
        <v>3289</v>
      </c>
      <c r="U2326" t="s">
        <v>3291</v>
      </c>
      <c r="V2326" t="s">
        <v>3292</v>
      </c>
      <c r="W2326" t="s">
        <v>3296</v>
      </c>
      <c r="X2326" t="s">
        <v>3306</v>
      </c>
      <c r="Y2326" t="s">
        <v>3309</v>
      </c>
      <c r="Z2326" t="s">
        <v>3310</v>
      </c>
      <c r="AA2326" t="s">
        <v>3315</v>
      </c>
    </row>
    <row r="2327" spans="1:27" x14ac:dyDescent="0.25">
      <c r="A2327" s="1">
        <v>45585</v>
      </c>
      <c r="B2327" t="s">
        <v>54</v>
      </c>
      <c r="C2327" t="s">
        <v>122</v>
      </c>
      <c r="D2327" t="s">
        <v>3319</v>
      </c>
      <c r="E2327" s="2">
        <f t="shared" si="252"/>
        <v>1300</v>
      </c>
      <c r="F2327">
        <v>5</v>
      </c>
      <c r="G2327" s="2">
        <f t="shared" si="253"/>
        <v>6500</v>
      </c>
      <c r="H2327" t="s">
        <v>138</v>
      </c>
      <c r="I2327" t="s">
        <v>141</v>
      </c>
      <c r="J2327" t="s">
        <v>2467</v>
      </c>
      <c r="K2327" t="s">
        <v>3281</v>
      </c>
      <c r="L2327">
        <v>5</v>
      </c>
      <c r="M2327">
        <v>0</v>
      </c>
      <c r="N2327" s="2">
        <f t="shared" si="254"/>
        <v>6500</v>
      </c>
      <c r="O2327" s="2">
        <f t="shared" si="258"/>
        <v>900</v>
      </c>
      <c r="P2327" s="2">
        <f t="shared" si="255"/>
        <v>4500</v>
      </c>
      <c r="Q2327" s="2">
        <f t="shared" si="256"/>
        <v>2000</v>
      </c>
      <c r="R2327" s="3">
        <f t="shared" si="257"/>
        <v>0.30769230769230771</v>
      </c>
      <c r="S2327" t="s">
        <v>3284</v>
      </c>
      <c r="T2327" t="s">
        <v>3289</v>
      </c>
      <c r="U2327" t="s">
        <v>3291</v>
      </c>
      <c r="V2327" t="s">
        <v>3293</v>
      </c>
      <c r="W2327" t="s">
        <v>3296</v>
      </c>
      <c r="X2327" t="s">
        <v>3306</v>
      </c>
      <c r="Y2327" t="s">
        <v>3308</v>
      </c>
      <c r="Z2327" t="s">
        <v>3310</v>
      </c>
      <c r="AA2327" t="s">
        <v>3312</v>
      </c>
    </row>
    <row r="2328" spans="1:27" x14ac:dyDescent="0.25">
      <c r="A2328" s="1">
        <v>45585</v>
      </c>
      <c r="B2328" t="s">
        <v>71</v>
      </c>
      <c r="C2328" t="s">
        <v>130</v>
      </c>
      <c r="D2328" t="s">
        <v>3319</v>
      </c>
      <c r="E2328" s="2">
        <f t="shared" si="252"/>
        <v>1300</v>
      </c>
      <c r="F2328">
        <v>1</v>
      </c>
      <c r="G2328" s="2">
        <f t="shared" si="253"/>
        <v>1300</v>
      </c>
      <c r="H2328" t="s">
        <v>136</v>
      </c>
      <c r="I2328" t="s">
        <v>141</v>
      </c>
      <c r="J2328" t="s">
        <v>2468</v>
      </c>
      <c r="K2328" t="s">
        <v>3281</v>
      </c>
      <c r="L2328">
        <v>1</v>
      </c>
      <c r="M2328">
        <v>0</v>
      </c>
      <c r="N2328" s="2">
        <f t="shared" si="254"/>
        <v>1300</v>
      </c>
      <c r="O2328" s="2">
        <f t="shared" si="258"/>
        <v>1800</v>
      </c>
      <c r="P2328" s="2">
        <f t="shared" si="255"/>
        <v>1800</v>
      </c>
      <c r="Q2328" s="2">
        <f t="shared" si="256"/>
        <v>-500</v>
      </c>
      <c r="R2328" s="3">
        <f t="shared" si="257"/>
        <v>-0.38461538461538464</v>
      </c>
      <c r="S2328" t="s">
        <v>3284</v>
      </c>
      <c r="T2328" t="s">
        <v>3287</v>
      </c>
      <c r="U2328" t="s">
        <v>3291</v>
      </c>
      <c r="V2328" t="s">
        <v>3292</v>
      </c>
      <c r="W2328" t="s">
        <v>3296</v>
      </c>
      <c r="X2328" t="s">
        <v>3306</v>
      </c>
      <c r="Y2328" t="s">
        <v>3308</v>
      </c>
      <c r="Z2328" t="s">
        <v>3311</v>
      </c>
      <c r="AA2328" t="s">
        <v>3313</v>
      </c>
    </row>
    <row r="2329" spans="1:27" x14ac:dyDescent="0.25">
      <c r="A2329" s="1">
        <v>45585</v>
      </c>
      <c r="B2329" t="s">
        <v>60</v>
      </c>
      <c r="C2329" t="s">
        <v>134</v>
      </c>
      <c r="D2329" t="s">
        <v>3320</v>
      </c>
      <c r="E2329" s="2">
        <f t="shared" si="252"/>
        <v>2800</v>
      </c>
      <c r="F2329">
        <v>1</v>
      </c>
      <c r="G2329" s="2">
        <f t="shared" si="253"/>
        <v>2800</v>
      </c>
      <c r="H2329" t="s">
        <v>137</v>
      </c>
      <c r="I2329" t="s">
        <v>139</v>
      </c>
      <c r="J2329" t="s">
        <v>2469</v>
      </c>
      <c r="K2329" t="s">
        <v>3281</v>
      </c>
      <c r="L2329">
        <v>1</v>
      </c>
      <c r="M2329">
        <v>0</v>
      </c>
      <c r="N2329" s="2">
        <f t="shared" si="254"/>
        <v>2800</v>
      </c>
      <c r="O2329" s="2">
        <f t="shared" si="258"/>
        <v>900</v>
      </c>
      <c r="P2329" s="2">
        <f t="shared" si="255"/>
        <v>900</v>
      </c>
      <c r="Q2329" s="2">
        <f t="shared" si="256"/>
        <v>1900</v>
      </c>
      <c r="R2329" s="3">
        <f t="shared" si="257"/>
        <v>0.6785714285714286</v>
      </c>
      <c r="S2329" t="s">
        <v>3284</v>
      </c>
      <c r="T2329" t="s">
        <v>3287</v>
      </c>
      <c r="U2329" t="s">
        <v>3290</v>
      </c>
      <c r="V2329" t="s">
        <v>3294</v>
      </c>
      <c r="W2329" t="s">
        <v>3296</v>
      </c>
      <c r="X2329" t="s">
        <v>3306</v>
      </c>
      <c r="Y2329" t="s">
        <v>3309</v>
      </c>
      <c r="Z2329" t="s">
        <v>3310</v>
      </c>
      <c r="AA2329" t="s">
        <v>3314</v>
      </c>
    </row>
    <row r="2330" spans="1:27" x14ac:dyDescent="0.25">
      <c r="A2330" s="1">
        <v>45585</v>
      </c>
      <c r="B2330" t="s">
        <v>117</v>
      </c>
      <c r="C2330" t="s">
        <v>124</v>
      </c>
      <c r="D2330" t="s">
        <v>3319</v>
      </c>
      <c r="E2330" s="2">
        <f t="shared" si="252"/>
        <v>1300</v>
      </c>
      <c r="F2330">
        <v>2</v>
      </c>
      <c r="G2330" s="2">
        <f t="shared" si="253"/>
        <v>2600</v>
      </c>
      <c r="H2330" t="s">
        <v>136</v>
      </c>
      <c r="I2330" t="s">
        <v>141</v>
      </c>
      <c r="J2330" t="s">
        <v>2470</v>
      </c>
      <c r="K2330" t="s">
        <v>3281</v>
      </c>
      <c r="L2330">
        <v>2</v>
      </c>
      <c r="M2330">
        <v>0</v>
      </c>
      <c r="N2330" s="2">
        <f t="shared" si="254"/>
        <v>2600</v>
      </c>
      <c r="O2330" s="2">
        <f t="shared" si="258"/>
        <v>2600</v>
      </c>
      <c r="P2330" s="2">
        <f t="shared" si="255"/>
        <v>5200</v>
      </c>
      <c r="Q2330" s="2">
        <f t="shared" si="256"/>
        <v>-2600</v>
      </c>
      <c r="R2330" s="3">
        <f t="shared" si="257"/>
        <v>-1</v>
      </c>
      <c r="S2330" t="s">
        <v>3286</v>
      </c>
      <c r="T2330" t="s">
        <v>3289</v>
      </c>
      <c r="U2330" t="s">
        <v>3291</v>
      </c>
      <c r="V2330" t="s">
        <v>3295</v>
      </c>
      <c r="W2330" t="s">
        <v>3296</v>
      </c>
      <c r="X2330" t="s">
        <v>3306</v>
      </c>
      <c r="Y2330" t="s">
        <v>3307</v>
      </c>
      <c r="Z2330" t="s">
        <v>3311</v>
      </c>
      <c r="AA2330" t="s">
        <v>3315</v>
      </c>
    </row>
    <row r="2331" spans="1:27" x14ac:dyDescent="0.25">
      <c r="A2331" s="1">
        <v>45585</v>
      </c>
      <c r="B2331" t="s">
        <v>28</v>
      </c>
      <c r="C2331" t="s">
        <v>135</v>
      </c>
      <c r="D2331" t="s">
        <v>3322</v>
      </c>
      <c r="E2331" s="2">
        <f t="shared" si="252"/>
        <v>3800</v>
      </c>
      <c r="F2331">
        <v>5</v>
      </c>
      <c r="G2331" s="2">
        <f t="shared" si="253"/>
        <v>19000</v>
      </c>
      <c r="H2331" t="s">
        <v>138</v>
      </c>
      <c r="I2331" t="s">
        <v>141</v>
      </c>
      <c r="J2331" t="s">
        <v>2471</v>
      </c>
      <c r="K2331" t="s">
        <v>3281</v>
      </c>
      <c r="L2331">
        <v>5</v>
      </c>
      <c r="M2331">
        <v>0</v>
      </c>
      <c r="N2331" s="2">
        <f t="shared" si="254"/>
        <v>19000</v>
      </c>
      <c r="O2331" s="2">
        <f t="shared" si="258"/>
        <v>4200</v>
      </c>
      <c r="P2331" s="2">
        <f t="shared" si="255"/>
        <v>21000</v>
      </c>
      <c r="Q2331" s="2">
        <f t="shared" si="256"/>
        <v>-2000</v>
      </c>
      <c r="R2331" s="3">
        <f t="shared" si="257"/>
        <v>-0.10526315789473684</v>
      </c>
      <c r="S2331" t="s">
        <v>3284</v>
      </c>
      <c r="T2331" t="s">
        <v>3288</v>
      </c>
      <c r="U2331" t="s">
        <v>3290</v>
      </c>
      <c r="V2331" t="s">
        <v>3295</v>
      </c>
      <c r="W2331" t="s">
        <v>3296</v>
      </c>
      <c r="X2331" t="s">
        <v>3306</v>
      </c>
      <c r="Y2331" t="s">
        <v>3308</v>
      </c>
      <c r="Z2331" t="s">
        <v>3311</v>
      </c>
      <c r="AA2331" t="s">
        <v>3312</v>
      </c>
    </row>
    <row r="2332" spans="1:27" x14ac:dyDescent="0.25">
      <c r="A2332" s="1">
        <v>45585</v>
      </c>
      <c r="B2332" t="s">
        <v>31</v>
      </c>
      <c r="C2332" t="s">
        <v>129</v>
      </c>
      <c r="D2332" t="s">
        <v>3321</v>
      </c>
      <c r="E2332" s="2">
        <f t="shared" si="252"/>
        <v>5800</v>
      </c>
      <c r="F2332">
        <v>3</v>
      </c>
      <c r="G2332" s="2">
        <f t="shared" si="253"/>
        <v>17400</v>
      </c>
      <c r="H2332" t="s">
        <v>138</v>
      </c>
      <c r="I2332" t="s">
        <v>141</v>
      </c>
      <c r="J2332" t="s">
        <v>2472</v>
      </c>
      <c r="K2332" t="s">
        <v>3281</v>
      </c>
      <c r="L2332">
        <v>3</v>
      </c>
      <c r="M2332">
        <v>0</v>
      </c>
      <c r="N2332" s="2">
        <f t="shared" si="254"/>
        <v>17400</v>
      </c>
      <c r="O2332" s="2">
        <f t="shared" si="258"/>
        <v>1800</v>
      </c>
      <c r="P2332" s="2">
        <f t="shared" si="255"/>
        <v>5400</v>
      </c>
      <c r="Q2332" s="2">
        <f t="shared" si="256"/>
        <v>12000</v>
      </c>
      <c r="R2332" s="3">
        <f t="shared" si="257"/>
        <v>0.68965517241379315</v>
      </c>
      <c r="S2332" t="s">
        <v>3284</v>
      </c>
      <c r="T2332" t="s">
        <v>3289</v>
      </c>
      <c r="U2332" t="s">
        <v>3290</v>
      </c>
      <c r="V2332" t="s">
        <v>3293</v>
      </c>
      <c r="W2332" t="s">
        <v>3296</v>
      </c>
      <c r="X2332" t="s">
        <v>3306</v>
      </c>
      <c r="Y2332" t="s">
        <v>3309</v>
      </c>
      <c r="Z2332" t="s">
        <v>3310</v>
      </c>
      <c r="AA2332" t="s">
        <v>3314</v>
      </c>
    </row>
    <row r="2333" spans="1:27" x14ac:dyDescent="0.25">
      <c r="A2333" s="1">
        <v>45586</v>
      </c>
      <c r="B2333" t="s">
        <v>103</v>
      </c>
      <c r="C2333" t="s">
        <v>130</v>
      </c>
      <c r="D2333" t="s">
        <v>3320</v>
      </c>
      <c r="E2333" s="2">
        <f t="shared" si="252"/>
        <v>2800</v>
      </c>
      <c r="F2333">
        <v>3</v>
      </c>
      <c r="G2333" s="2">
        <f t="shared" si="253"/>
        <v>8400</v>
      </c>
      <c r="H2333" t="s">
        <v>136</v>
      </c>
      <c r="I2333" t="s">
        <v>141</v>
      </c>
      <c r="J2333" t="s">
        <v>2473</v>
      </c>
      <c r="K2333" t="s">
        <v>3281</v>
      </c>
      <c r="L2333">
        <v>3</v>
      </c>
      <c r="M2333">
        <v>0</v>
      </c>
      <c r="N2333" s="2">
        <f t="shared" si="254"/>
        <v>8400</v>
      </c>
      <c r="O2333" s="2">
        <f t="shared" si="258"/>
        <v>4200</v>
      </c>
      <c r="P2333" s="2">
        <f t="shared" si="255"/>
        <v>12600</v>
      </c>
      <c r="Q2333" s="2">
        <f t="shared" si="256"/>
        <v>-4200</v>
      </c>
      <c r="R2333" s="3">
        <f t="shared" si="257"/>
        <v>-0.5</v>
      </c>
      <c r="S2333" t="s">
        <v>3285</v>
      </c>
      <c r="T2333" t="s">
        <v>3289</v>
      </c>
      <c r="U2333" t="s">
        <v>3291</v>
      </c>
      <c r="V2333" t="s">
        <v>3295</v>
      </c>
      <c r="W2333" t="s">
        <v>3296</v>
      </c>
      <c r="X2333" t="s">
        <v>3300</v>
      </c>
      <c r="Y2333" t="s">
        <v>3309</v>
      </c>
      <c r="Z2333" t="s">
        <v>3310</v>
      </c>
      <c r="AA2333" t="s">
        <v>3314</v>
      </c>
    </row>
    <row r="2334" spans="1:27" x14ac:dyDescent="0.25">
      <c r="A2334" s="1">
        <v>45586</v>
      </c>
      <c r="B2334" t="s">
        <v>30</v>
      </c>
      <c r="C2334" t="s">
        <v>130</v>
      </c>
      <c r="D2334" t="s">
        <v>3321</v>
      </c>
      <c r="E2334" s="2">
        <f t="shared" si="252"/>
        <v>5800</v>
      </c>
      <c r="F2334">
        <v>4</v>
      </c>
      <c r="G2334" s="2">
        <f t="shared" si="253"/>
        <v>23200</v>
      </c>
      <c r="H2334" t="s">
        <v>137</v>
      </c>
      <c r="I2334" t="s">
        <v>139</v>
      </c>
      <c r="J2334" t="s">
        <v>2474</v>
      </c>
      <c r="K2334" t="s">
        <v>3281</v>
      </c>
      <c r="L2334">
        <v>4</v>
      </c>
      <c r="M2334">
        <v>0</v>
      </c>
      <c r="N2334" s="2">
        <f t="shared" si="254"/>
        <v>23200</v>
      </c>
      <c r="O2334" s="2">
        <f t="shared" si="258"/>
        <v>900</v>
      </c>
      <c r="P2334" s="2">
        <f t="shared" si="255"/>
        <v>3600</v>
      </c>
      <c r="Q2334" s="2">
        <f t="shared" si="256"/>
        <v>19600</v>
      </c>
      <c r="R2334" s="3">
        <f t="shared" si="257"/>
        <v>0.84482758620689657</v>
      </c>
      <c r="S2334" t="s">
        <v>3284</v>
      </c>
      <c r="T2334" t="s">
        <v>3288</v>
      </c>
      <c r="U2334" t="s">
        <v>3290</v>
      </c>
      <c r="V2334" t="s">
        <v>3293</v>
      </c>
      <c r="W2334" t="s">
        <v>3296</v>
      </c>
      <c r="X2334" t="s">
        <v>3300</v>
      </c>
      <c r="Y2334" t="s">
        <v>3309</v>
      </c>
      <c r="Z2334" t="s">
        <v>3311</v>
      </c>
      <c r="AA2334" t="s">
        <v>3314</v>
      </c>
    </row>
    <row r="2335" spans="1:27" x14ac:dyDescent="0.25">
      <c r="A2335" s="1">
        <v>45586</v>
      </c>
      <c r="B2335" t="s">
        <v>36</v>
      </c>
      <c r="C2335" t="s">
        <v>127</v>
      </c>
      <c r="D2335" t="s">
        <v>3319</v>
      </c>
      <c r="E2335" s="2">
        <f t="shared" si="252"/>
        <v>1300</v>
      </c>
      <c r="F2335">
        <v>3</v>
      </c>
      <c r="G2335" s="2">
        <f t="shared" si="253"/>
        <v>3900</v>
      </c>
      <c r="H2335" t="s">
        <v>136</v>
      </c>
      <c r="I2335" t="s">
        <v>141</v>
      </c>
      <c r="J2335" t="s">
        <v>2475</v>
      </c>
      <c r="K2335" t="s">
        <v>3281</v>
      </c>
      <c r="L2335">
        <v>3</v>
      </c>
      <c r="M2335">
        <v>0</v>
      </c>
      <c r="N2335" s="2">
        <f t="shared" si="254"/>
        <v>3900</v>
      </c>
      <c r="O2335" s="2">
        <f t="shared" si="258"/>
        <v>3500</v>
      </c>
      <c r="P2335" s="2">
        <f t="shared" si="255"/>
        <v>10500</v>
      </c>
      <c r="Q2335" s="2">
        <f t="shared" si="256"/>
        <v>-6600</v>
      </c>
      <c r="R2335" s="3">
        <f t="shared" si="257"/>
        <v>-1.6923076923076923</v>
      </c>
      <c r="S2335" t="s">
        <v>3284</v>
      </c>
      <c r="T2335" t="s">
        <v>3288</v>
      </c>
      <c r="U2335" t="s">
        <v>3291</v>
      </c>
      <c r="V2335" t="s">
        <v>3294</v>
      </c>
      <c r="W2335" t="s">
        <v>3296</v>
      </c>
      <c r="X2335" t="s">
        <v>3300</v>
      </c>
      <c r="Y2335" t="s">
        <v>3307</v>
      </c>
      <c r="Z2335" t="s">
        <v>3311</v>
      </c>
      <c r="AA2335" t="s">
        <v>3312</v>
      </c>
    </row>
    <row r="2336" spans="1:27" x14ac:dyDescent="0.25">
      <c r="A2336" s="1">
        <v>45586</v>
      </c>
      <c r="B2336" t="s">
        <v>50</v>
      </c>
      <c r="C2336" t="s">
        <v>128</v>
      </c>
      <c r="D2336" t="s">
        <v>3318</v>
      </c>
      <c r="E2336" s="2">
        <f t="shared" si="252"/>
        <v>4800</v>
      </c>
      <c r="F2336">
        <v>4</v>
      </c>
      <c r="G2336" s="2">
        <f t="shared" si="253"/>
        <v>19200</v>
      </c>
      <c r="H2336" t="s">
        <v>136</v>
      </c>
      <c r="I2336" t="s">
        <v>139</v>
      </c>
      <c r="J2336" t="s">
        <v>2476</v>
      </c>
      <c r="K2336" t="s">
        <v>3283</v>
      </c>
      <c r="L2336">
        <v>4</v>
      </c>
      <c r="M2336">
        <v>0</v>
      </c>
      <c r="N2336" s="2">
        <f t="shared" si="254"/>
        <v>19200</v>
      </c>
      <c r="O2336" s="2">
        <f t="shared" si="258"/>
        <v>1800</v>
      </c>
      <c r="P2336" s="2">
        <f t="shared" si="255"/>
        <v>7200</v>
      </c>
      <c r="Q2336" s="2">
        <f t="shared" si="256"/>
        <v>12000</v>
      </c>
      <c r="R2336" s="3">
        <f t="shared" si="257"/>
        <v>0.625</v>
      </c>
      <c r="S2336" t="s">
        <v>3284</v>
      </c>
      <c r="T2336" t="s">
        <v>3288</v>
      </c>
      <c r="U2336" t="s">
        <v>3290</v>
      </c>
      <c r="V2336" t="s">
        <v>3294</v>
      </c>
      <c r="W2336" t="s">
        <v>3296</v>
      </c>
      <c r="X2336" t="s">
        <v>3300</v>
      </c>
      <c r="Y2336" t="s">
        <v>3309</v>
      </c>
      <c r="Z2336" t="s">
        <v>3311</v>
      </c>
      <c r="AA2336" t="s">
        <v>3315</v>
      </c>
    </row>
    <row r="2337" spans="1:27" x14ac:dyDescent="0.25">
      <c r="A2337" s="1">
        <v>45586</v>
      </c>
      <c r="B2337" t="s">
        <v>113</v>
      </c>
      <c r="C2337" t="s">
        <v>135</v>
      </c>
      <c r="D2337" t="s">
        <v>3320</v>
      </c>
      <c r="E2337" s="2">
        <f t="shared" si="252"/>
        <v>2800</v>
      </c>
      <c r="F2337">
        <v>1</v>
      </c>
      <c r="G2337" s="2">
        <f t="shared" si="253"/>
        <v>2800</v>
      </c>
      <c r="H2337" t="s">
        <v>138</v>
      </c>
      <c r="I2337" t="s">
        <v>140</v>
      </c>
      <c r="J2337" t="s">
        <v>2477</v>
      </c>
      <c r="K2337" t="s">
        <v>3281</v>
      </c>
      <c r="L2337">
        <v>1</v>
      </c>
      <c r="M2337">
        <v>0</v>
      </c>
      <c r="N2337" s="2">
        <f t="shared" si="254"/>
        <v>2800</v>
      </c>
      <c r="O2337" s="2">
        <f t="shared" si="258"/>
        <v>2600</v>
      </c>
      <c r="P2337" s="2">
        <f t="shared" si="255"/>
        <v>2600</v>
      </c>
      <c r="Q2337" s="2">
        <f t="shared" si="256"/>
        <v>200</v>
      </c>
      <c r="R2337" s="3">
        <f t="shared" si="257"/>
        <v>7.1428571428571425E-2</v>
      </c>
      <c r="S2337" t="s">
        <v>3285</v>
      </c>
      <c r="T2337" t="s">
        <v>3287</v>
      </c>
      <c r="U2337" t="s">
        <v>3290</v>
      </c>
      <c r="V2337" t="s">
        <v>3292</v>
      </c>
      <c r="W2337" t="s">
        <v>3296</v>
      </c>
      <c r="X2337" t="s">
        <v>3300</v>
      </c>
      <c r="Y2337" t="s">
        <v>3308</v>
      </c>
      <c r="Z2337" t="s">
        <v>3310</v>
      </c>
      <c r="AA2337" t="s">
        <v>3315</v>
      </c>
    </row>
    <row r="2338" spans="1:27" x14ac:dyDescent="0.25">
      <c r="A2338" s="1">
        <v>45586</v>
      </c>
      <c r="B2338" t="s">
        <v>107</v>
      </c>
      <c r="C2338" t="s">
        <v>134</v>
      </c>
      <c r="D2338" t="s">
        <v>3322</v>
      </c>
      <c r="E2338" s="2">
        <f t="shared" si="252"/>
        <v>3800</v>
      </c>
      <c r="F2338">
        <v>2</v>
      </c>
      <c r="G2338" s="2">
        <f t="shared" si="253"/>
        <v>7600</v>
      </c>
      <c r="H2338" t="s">
        <v>138</v>
      </c>
      <c r="I2338" t="s">
        <v>140</v>
      </c>
      <c r="J2338" t="s">
        <v>2478</v>
      </c>
      <c r="K2338" t="s">
        <v>3281</v>
      </c>
      <c r="L2338">
        <v>2</v>
      </c>
      <c r="M2338">
        <v>0</v>
      </c>
      <c r="N2338" s="2">
        <f t="shared" si="254"/>
        <v>7600</v>
      </c>
      <c r="O2338" s="2">
        <f t="shared" si="258"/>
        <v>2600</v>
      </c>
      <c r="P2338" s="2">
        <f t="shared" si="255"/>
        <v>5200</v>
      </c>
      <c r="Q2338" s="2">
        <f t="shared" si="256"/>
        <v>2400</v>
      </c>
      <c r="R2338" s="3">
        <f t="shared" si="257"/>
        <v>0.31578947368421051</v>
      </c>
      <c r="S2338" t="s">
        <v>3285</v>
      </c>
      <c r="T2338" t="s">
        <v>3288</v>
      </c>
      <c r="U2338" t="s">
        <v>3290</v>
      </c>
      <c r="V2338" t="s">
        <v>3293</v>
      </c>
      <c r="W2338" t="s">
        <v>3296</v>
      </c>
      <c r="X2338" t="s">
        <v>3300</v>
      </c>
      <c r="Y2338" t="s">
        <v>3307</v>
      </c>
      <c r="Z2338" t="s">
        <v>3310</v>
      </c>
      <c r="AA2338" t="s">
        <v>3314</v>
      </c>
    </row>
    <row r="2339" spans="1:27" x14ac:dyDescent="0.25">
      <c r="A2339" s="1">
        <v>45586</v>
      </c>
      <c r="B2339" t="s">
        <v>86</v>
      </c>
      <c r="C2339" t="s">
        <v>130</v>
      </c>
      <c r="D2339" t="s">
        <v>3322</v>
      </c>
      <c r="E2339" s="2">
        <f t="shared" si="252"/>
        <v>3800</v>
      </c>
      <c r="F2339">
        <v>4</v>
      </c>
      <c r="G2339" s="2">
        <f t="shared" si="253"/>
        <v>15200</v>
      </c>
      <c r="H2339" t="s">
        <v>138</v>
      </c>
      <c r="I2339" t="s">
        <v>140</v>
      </c>
      <c r="J2339" t="s">
        <v>2479</v>
      </c>
      <c r="K2339" t="s">
        <v>3281</v>
      </c>
      <c r="L2339">
        <v>4</v>
      </c>
      <c r="M2339">
        <v>0</v>
      </c>
      <c r="N2339" s="2">
        <f t="shared" si="254"/>
        <v>15200</v>
      </c>
      <c r="O2339" s="2">
        <f t="shared" si="258"/>
        <v>2600</v>
      </c>
      <c r="P2339" s="2">
        <f t="shared" si="255"/>
        <v>10400</v>
      </c>
      <c r="Q2339" s="2">
        <f t="shared" si="256"/>
        <v>4800</v>
      </c>
      <c r="R2339" s="3">
        <f t="shared" si="257"/>
        <v>0.31578947368421051</v>
      </c>
      <c r="S2339" t="s">
        <v>3284</v>
      </c>
      <c r="T2339" t="s">
        <v>3287</v>
      </c>
      <c r="U2339" t="s">
        <v>3290</v>
      </c>
      <c r="V2339" t="s">
        <v>3295</v>
      </c>
      <c r="W2339" t="s">
        <v>3296</v>
      </c>
      <c r="X2339" t="s">
        <v>3300</v>
      </c>
      <c r="Y2339" t="s">
        <v>3309</v>
      </c>
      <c r="Z2339" t="s">
        <v>3310</v>
      </c>
      <c r="AA2339" t="s">
        <v>3312</v>
      </c>
    </row>
    <row r="2340" spans="1:27" x14ac:dyDescent="0.25">
      <c r="A2340" s="1">
        <v>45586</v>
      </c>
      <c r="B2340" t="s">
        <v>39</v>
      </c>
      <c r="C2340" t="s">
        <v>132</v>
      </c>
      <c r="D2340" t="s">
        <v>3322</v>
      </c>
      <c r="E2340" s="2">
        <f t="shared" si="252"/>
        <v>3800</v>
      </c>
      <c r="F2340">
        <v>1</v>
      </c>
      <c r="G2340" s="2">
        <f t="shared" si="253"/>
        <v>3800</v>
      </c>
      <c r="H2340" t="s">
        <v>138</v>
      </c>
      <c r="I2340" t="s">
        <v>139</v>
      </c>
      <c r="J2340" t="s">
        <v>2480</v>
      </c>
      <c r="K2340" t="s">
        <v>3281</v>
      </c>
      <c r="L2340">
        <v>1</v>
      </c>
      <c r="M2340">
        <v>0</v>
      </c>
      <c r="N2340" s="2">
        <f t="shared" si="254"/>
        <v>3800</v>
      </c>
      <c r="O2340" s="2">
        <f t="shared" si="258"/>
        <v>3500</v>
      </c>
      <c r="P2340" s="2">
        <f t="shared" si="255"/>
        <v>3500</v>
      </c>
      <c r="Q2340" s="2">
        <f t="shared" si="256"/>
        <v>300</v>
      </c>
      <c r="R2340" s="3">
        <f t="shared" si="257"/>
        <v>7.8947368421052627E-2</v>
      </c>
      <c r="S2340" t="s">
        <v>3285</v>
      </c>
      <c r="T2340" t="s">
        <v>3287</v>
      </c>
      <c r="U2340" t="s">
        <v>3290</v>
      </c>
      <c r="V2340" t="s">
        <v>3293</v>
      </c>
      <c r="W2340" t="s">
        <v>3296</v>
      </c>
      <c r="X2340" t="s">
        <v>3300</v>
      </c>
      <c r="Y2340" t="s">
        <v>3307</v>
      </c>
      <c r="Z2340" t="s">
        <v>3310</v>
      </c>
      <c r="AA2340" t="s">
        <v>3314</v>
      </c>
    </row>
    <row r="2341" spans="1:27" x14ac:dyDescent="0.25">
      <c r="A2341" s="1">
        <v>45587</v>
      </c>
      <c r="B2341" t="s">
        <v>85</v>
      </c>
      <c r="C2341" t="s">
        <v>128</v>
      </c>
      <c r="D2341" t="s">
        <v>3318</v>
      </c>
      <c r="E2341" s="2">
        <f t="shared" si="252"/>
        <v>4800</v>
      </c>
      <c r="F2341">
        <v>1</v>
      </c>
      <c r="G2341" s="2">
        <f t="shared" si="253"/>
        <v>4800</v>
      </c>
      <c r="H2341" t="s">
        <v>138</v>
      </c>
      <c r="I2341" t="s">
        <v>140</v>
      </c>
      <c r="J2341" t="s">
        <v>2481</v>
      </c>
      <c r="K2341" t="s">
        <v>3283</v>
      </c>
      <c r="L2341">
        <v>1</v>
      </c>
      <c r="M2341">
        <v>0</v>
      </c>
      <c r="N2341" s="2">
        <f t="shared" si="254"/>
        <v>4800</v>
      </c>
      <c r="O2341" s="2">
        <f t="shared" si="258"/>
        <v>900</v>
      </c>
      <c r="P2341" s="2">
        <f t="shared" si="255"/>
        <v>900</v>
      </c>
      <c r="Q2341" s="2">
        <f t="shared" si="256"/>
        <v>3900</v>
      </c>
      <c r="R2341" s="3">
        <f t="shared" si="257"/>
        <v>0.8125</v>
      </c>
      <c r="S2341" t="s">
        <v>3284</v>
      </c>
      <c r="T2341" t="s">
        <v>3289</v>
      </c>
      <c r="U2341" t="s">
        <v>3291</v>
      </c>
      <c r="V2341" t="s">
        <v>3293</v>
      </c>
      <c r="W2341" t="s">
        <v>3296</v>
      </c>
      <c r="X2341" t="s">
        <v>3301</v>
      </c>
      <c r="Y2341" t="s">
        <v>3307</v>
      </c>
      <c r="Z2341" t="s">
        <v>3311</v>
      </c>
      <c r="AA2341" t="s">
        <v>3315</v>
      </c>
    </row>
    <row r="2342" spans="1:27" x14ac:dyDescent="0.25">
      <c r="A2342" s="1">
        <v>45587</v>
      </c>
      <c r="B2342" t="s">
        <v>31</v>
      </c>
      <c r="C2342" t="s">
        <v>129</v>
      </c>
      <c r="D2342" t="s">
        <v>3319</v>
      </c>
      <c r="E2342" s="2">
        <f t="shared" si="252"/>
        <v>1300</v>
      </c>
      <c r="F2342">
        <v>2</v>
      </c>
      <c r="G2342" s="2">
        <f t="shared" si="253"/>
        <v>2600</v>
      </c>
      <c r="H2342" t="s">
        <v>138</v>
      </c>
      <c r="I2342" t="s">
        <v>141</v>
      </c>
      <c r="J2342" t="s">
        <v>2482</v>
      </c>
      <c r="K2342" t="s">
        <v>3281</v>
      </c>
      <c r="L2342">
        <v>2</v>
      </c>
      <c r="M2342">
        <v>0</v>
      </c>
      <c r="N2342" s="2">
        <f t="shared" si="254"/>
        <v>2600</v>
      </c>
      <c r="O2342" s="2">
        <f t="shared" si="258"/>
        <v>400</v>
      </c>
      <c r="P2342" s="2">
        <f t="shared" si="255"/>
        <v>800</v>
      </c>
      <c r="Q2342" s="2">
        <f t="shared" si="256"/>
        <v>1800</v>
      </c>
      <c r="R2342" s="3">
        <f t="shared" si="257"/>
        <v>0.69230769230769229</v>
      </c>
      <c r="S2342" t="s">
        <v>3285</v>
      </c>
      <c r="T2342" t="s">
        <v>3287</v>
      </c>
      <c r="U2342" t="s">
        <v>3290</v>
      </c>
      <c r="V2342" t="s">
        <v>3293</v>
      </c>
      <c r="W2342" t="s">
        <v>3296</v>
      </c>
      <c r="X2342" t="s">
        <v>3301</v>
      </c>
      <c r="Y2342" t="s">
        <v>3308</v>
      </c>
      <c r="Z2342" t="s">
        <v>3311</v>
      </c>
      <c r="AA2342" t="s">
        <v>3314</v>
      </c>
    </row>
    <row r="2343" spans="1:27" x14ac:dyDescent="0.25">
      <c r="A2343" s="1">
        <v>45587</v>
      </c>
      <c r="B2343" t="s">
        <v>55</v>
      </c>
      <c r="C2343" t="s">
        <v>123</v>
      </c>
      <c r="D2343" t="s">
        <v>3329</v>
      </c>
      <c r="E2343" s="2">
        <f t="shared" si="252"/>
        <v>800</v>
      </c>
      <c r="F2343">
        <v>5</v>
      </c>
      <c r="G2343" s="2">
        <f t="shared" si="253"/>
        <v>4000</v>
      </c>
      <c r="H2343" t="s">
        <v>138</v>
      </c>
      <c r="I2343" t="s">
        <v>141</v>
      </c>
      <c r="J2343" t="s">
        <v>2483</v>
      </c>
      <c r="K2343" t="s">
        <v>3282</v>
      </c>
      <c r="L2343">
        <v>5</v>
      </c>
      <c r="M2343">
        <v>0</v>
      </c>
      <c r="N2343" s="2">
        <f t="shared" si="254"/>
        <v>4000</v>
      </c>
      <c r="O2343" s="2">
        <f t="shared" si="258"/>
        <v>4200</v>
      </c>
      <c r="P2343" s="2">
        <f t="shared" si="255"/>
        <v>21000</v>
      </c>
      <c r="Q2343" s="2">
        <f t="shared" si="256"/>
        <v>-17000</v>
      </c>
      <c r="R2343" s="3">
        <f t="shared" si="257"/>
        <v>-4.25</v>
      </c>
      <c r="S2343" t="s">
        <v>3284</v>
      </c>
      <c r="T2343" t="s">
        <v>3288</v>
      </c>
      <c r="U2343" t="s">
        <v>3291</v>
      </c>
      <c r="V2343" t="s">
        <v>3295</v>
      </c>
      <c r="W2343" t="s">
        <v>3296</v>
      </c>
      <c r="X2343" t="s">
        <v>3301</v>
      </c>
      <c r="Y2343" t="s">
        <v>3309</v>
      </c>
      <c r="Z2343" t="s">
        <v>3311</v>
      </c>
      <c r="AA2343" t="s">
        <v>3313</v>
      </c>
    </row>
    <row r="2344" spans="1:27" x14ac:dyDescent="0.25">
      <c r="A2344" s="1">
        <v>45587</v>
      </c>
      <c r="B2344" t="s">
        <v>79</v>
      </c>
      <c r="C2344" t="s">
        <v>129</v>
      </c>
      <c r="D2344" t="s">
        <v>3321</v>
      </c>
      <c r="E2344" s="2">
        <f t="shared" si="252"/>
        <v>5800</v>
      </c>
      <c r="F2344">
        <v>1</v>
      </c>
      <c r="G2344" s="2">
        <f t="shared" si="253"/>
        <v>5800</v>
      </c>
      <c r="H2344" t="s">
        <v>138</v>
      </c>
      <c r="I2344" t="s">
        <v>141</v>
      </c>
      <c r="J2344" t="s">
        <v>2484</v>
      </c>
      <c r="K2344" t="s">
        <v>3281</v>
      </c>
      <c r="L2344">
        <v>1</v>
      </c>
      <c r="M2344">
        <v>0</v>
      </c>
      <c r="N2344" s="2">
        <f t="shared" si="254"/>
        <v>5800</v>
      </c>
      <c r="O2344" s="2">
        <f t="shared" si="258"/>
        <v>3500</v>
      </c>
      <c r="P2344" s="2">
        <f t="shared" si="255"/>
        <v>3500</v>
      </c>
      <c r="Q2344" s="2">
        <f t="shared" si="256"/>
        <v>2300</v>
      </c>
      <c r="R2344" s="3">
        <f t="shared" si="257"/>
        <v>0.39655172413793105</v>
      </c>
      <c r="S2344" t="s">
        <v>3286</v>
      </c>
      <c r="T2344" t="s">
        <v>3288</v>
      </c>
      <c r="U2344" t="s">
        <v>3291</v>
      </c>
      <c r="V2344" t="s">
        <v>3295</v>
      </c>
      <c r="W2344" t="s">
        <v>3296</v>
      </c>
      <c r="X2344" t="s">
        <v>3301</v>
      </c>
      <c r="Y2344" t="s">
        <v>3308</v>
      </c>
      <c r="Z2344" t="s">
        <v>3310</v>
      </c>
      <c r="AA2344" t="s">
        <v>3313</v>
      </c>
    </row>
    <row r="2345" spans="1:27" x14ac:dyDescent="0.25">
      <c r="A2345" s="1">
        <v>45587</v>
      </c>
      <c r="B2345" t="s">
        <v>26</v>
      </c>
      <c r="C2345" t="s">
        <v>135</v>
      </c>
      <c r="D2345" t="s">
        <v>3318</v>
      </c>
      <c r="E2345" s="2">
        <f t="shared" si="252"/>
        <v>4800</v>
      </c>
      <c r="F2345">
        <v>2</v>
      </c>
      <c r="G2345" s="2">
        <f t="shared" si="253"/>
        <v>9600</v>
      </c>
      <c r="H2345" t="s">
        <v>136</v>
      </c>
      <c r="I2345" t="s">
        <v>140</v>
      </c>
      <c r="J2345" t="s">
        <v>2485</v>
      </c>
      <c r="K2345" t="s">
        <v>3281</v>
      </c>
      <c r="L2345">
        <v>2</v>
      </c>
      <c r="M2345">
        <v>0</v>
      </c>
      <c r="N2345" s="2">
        <f t="shared" si="254"/>
        <v>9600</v>
      </c>
      <c r="O2345" s="2">
        <f t="shared" si="258"/>
        <v>5000</v>
      </c>
      <c r="P2345" s="2">
        <f t="shared" si="255"/>
        <v>10000</v>
      </c>
      <c r="Q2345" s="2">
        <f t="shared" si="256"/>
        <v>-400</v>
      </c>
      <c r="R2345" s="3">
        <f t="shared" si="257"/>
        <v>-4.1666666666666664E-2</v>
      </c>
      <c r="S2345" t="s">
        <v>3285</v>
      </c>
      <c r="T2345" t="s">
        <v>3289</v>
      </c>
      <c r="U2345" t="s">
        <v>3290</v>
      </c>
      <c r="V2345" t="s">
        <v>3295</v>
      </c>
      <c r="W2345" t="s">
        <v>3296</v>
      </c>
      <c r="X2345" t="s">
        <v>3301</v>
      </c>
      <c r="Y2345" t="s">
        <v>3308</v>
      </c>
      <c r="Z2345" t="s">
        <v>3310</v>
      </c>
      <c r="AA2345" t="s">
        <v>3315</v>
      </c>
    </row>
    <row r="2346" spans="1:27" x14ac:dyDescent="0.25">
      <c r="A2346" s="1">
        <v>45587</v>
      </c>
      <c r="B2346" t="s">
        <v>59</v>
      </c>
      <c r="C2346" t="s">
        <v>135</v>
      </c>
      <c r="D2346" t="s">
        <v>3317</v>
      </c>
      <c r="E2346" s="2">
        <f t="shared" si="252"/>
        <v>6800</v>
      </c>
      <c r="F2346">
        <v>5</v>
      </c>
      <c r="G2346" s="2">
        <f t="shared" si="253"/>
        <v>34000</v>
      </c>
      <c r="H2346" t="s">
        <v>136</v>
      </c>
      <c r="I2346" t="s">
        <v>141</v>
      </c>
      <c r="J2346" t="s">
        <v>2486</v>
      </c>
      <c r="K2346" t="s">
        <v>3281</v>
      </c>
      <c r="L2346">
        <v>5</v>
      </c>
      <c r="M2346">
        <v>100</v>
      </c>
      <c r="N2346" s="2">
        <f t="shared" si="254"/>
        <v>33900</v>
      </c>
      <c r="O2346" s="2">
        <f t="shared" si="258"/>
        <v>900</v>
      </c>
      <c r="P2346" s="2">
        <f t="shared" si="255"/>
        <v>4500</v>
      </c>
      <c r="Q2346" s="2">
        <f t="shared" si="256"/>
        <v>29400</v>
      </c>
      <c r="R2346" s="3">
        <f t="shared" si="257"/>
        <v>0.86725663716814161</v>
      </c>
      <c r="S2346" t="s">
        <v>3285</v>
      </c>
      <c r="T2346" t="s">
        <v>3289</v>
      </c>
      <c r="U2346" t="s">
        <v>3290</v>
      </c>
      <c r="V2346" t="s">
        <v>3295</v>
      </c>
      <c r="W2346" t="s">
        <v>3296</v>
      </c>
      <c r="X2346" t="s">
        <v>3301</v>
      </c>
      <c r="Y2346" t="s">
        <v>3307</v>
      </c>
      <c r="Z2346" t="s">
        <v>3311</v>
      </c>
      <c r="AA2346" t="s">
        <v>3315</v>
      </c>
    </row>
    <row r="2347" spans="1:27" x14ac:dyDescent="0.25">
      <c r="A2347" s="1">
        <v>45587</v>
      </c>
      <c r="B2347" t="s">
        <v>84</v>
      </c>
      <c r="C2347" t="s">
        <v>134</v>
      </c>
      <c r="D2347" t="s">
        <v>3319</v>
      </c>
      <c r="E2347" s="2">
        <f t="shared" si="252"/>
        <v>1300</v>
      </c>
      <c r="F2347">
        <v>1</v>
      </c>
      <c r="G2347" s="2">
        <f t="shared" si="253"/>
        <v>1300</v>
      </c>
      <c r="H2347" t="s">
        <v>137</v>
      </c>
      <c r="I2347" t="s">
        <v>140</v>
      </c>
      <c r="J2347" t="s">
        <v>2487</v>
      </c>
      <c r="K2347" t="s">
        <v>3281</v>
      </c>
      <c r="L2347">
        <v>1</v>
      </c>
      <c r="M2347">
        <v>0</v>
      </c>
      <c r="N2347" s="2">
        <f t="shared" si="254"/>
        <v>1300</v>
      </c>
      <c r="O2347" s="2">
        <f t="shared" si="258"/>
        <v>3500</v>
      </c>
      <c r="P2347" s="2">
        <f t="shared" si="255"/>
        <v>3500</v>
      </c>
      <c r="Q2347" s="2">
        <f t="shared" si="256"/>
        <v>-2200</v>
      </c>
      <c r="R2347" s="3">
        <f t="shared" si="257"/>
        <v>-1.6923076923076923</v>
      </c>
      <c r="S2347" t="s">
        <v>3284</v>
      </c>
      <c r="T2347" t="s">
        <v>3287</v>
      </c>
      <c r="U2347" t="s">
        <v>3291</v>
      </c>
      <c r="V2347" t="s">
        <v>3295</v>
      </c>
      <c r="W2347" t="s">
        <v>3296</v>
      </c>
      <c r="X2347" t="s">
        <v>3301</v>
      </c>
      <c r="Y2347" t="s">
        <v>3307</v>
      </c>
      <c r="Z2347" t="s">
        <v>3311</v>
      </c>
      <c r="AA2347" t="s">
        <v>3313</v>
      </c>
    </row>
    <row r="2348" spans="1:27" x14ac:dyDescent="0.25">
      <c r="A2348" s="1">
        <v>45587</v>
      </c>
      <c r="B2348" t="s">
        <v>97</v>
      </c>
      <c r="C2348" t="s">
        <v>128</v>
      </c>
      <c r="D2348" t="s">
        <v>3318</v>
      </c>
      <c r="E2348" s="2">
        <f t="shared" si="252"/>
        <v>4800</v>
      </c>
      <c r="F2348">
        <v>4</v>
      </c>
      <c r="G2348" s="2">
        <f t="shared" si="253"/>
        <v>19200</v>
      </c>
      <c r="H2348" t="s">
        <v>138</v>
      </c>
      <c r="I2348" t="s">
        <v>139</v>
      </c>
      <c r="J2348" t="s">
        <v>2488</v>
      </c>
      <c r="K2348" t="s">
        <v>3283</v>
      </c>
      <c r="L2348">
        <v>4</v>
      </c>
      <c r="M2348">
        <v>0</v>
      </c>
      <c r="N2348" s="2">
        <f t="shared" si="254"/>
        <v>19200</v>
      </c>
      <c r="O2348" s="2">
        <f t="shared" si="258"/>
        <v>4200</v>
      </c>
      <c r="P2348" s="2">
        <f t="shared" si="255"/>
        <v>16800</v>
      </c>
      <c r="Q2348" s="2">
        <f t="shared" si="256"/>
        <v>2400</v>
      </c>
      <c r="R2348" s="3">
        <f t="shared" si="257"/>
        <v>0.125</v>
      </c>
      <c r="S2348" t="s">
        <v>3285</v>
      </c>
      <c r="T2348" t="s">
        <v>3288</v>
      </c>
      <c r="U2348" t="s">
        <v>3290</v>
      </c>
      <c r="V2348" t="s">
        <v>3292</v>
      </c>
      <c r="W2348" t="s">
        <v>3296</v>
      </c>
      <c r="X2348" t="s">
        <v>3301</v>
      </c>
      <c r="Y2348" t="s">
        <v>3307</v>
      </c>
      <c r="Z2348" t="s">
        <v>3310</v>
      </c>
      <c r="AA2348" t="s">
        <v>3312</v>
      </c>
    </row>
    <row r="2349" spans="1:27" x14ac:dyDescent="0.25">
      <c r="A2349" s="1">
        <v>45588</v>
      </c>
      <c r="B2349" t="s">
        <v>54</v>
      </c>
      <c r="C2349" t="s">
        <v>130</v>
      </c>
      <c r="D2349" t="s">
        <v>3321</v>
      </c>
      <c r="E2349" s="2">
        <f t="shared" si="252"/>
        <v>5800</v>
      </c>
      <c r="F2349">
        <v>5</v>
      </c>
      <c r="G2349" s="2">
        <f t="shared" si="253"/>
        <v>29000</v>
      </c>
      <c r="H2349" t="s">
        <v>136</v>
      </c>
      <c r="I2349" t="s">
        <v>139</v>
      </c>
      <c r="J2349" t="s">
        <v>2489</v>
      </c>
      <c r="K2349" t="s">
        <v>3281</v>
      </c>
      <c r="L2349">
        <v>5</v>
      </c>
      <c r="M2349">
        <v>50</v>
      </c>
      <c r="N2349" s="2">
        <f t="shared" si="254"/>
        <v>28950</v>
      </c>
      <c r="O2349" s="2">
        <f t="shared" si="258"/>
        <v>2600</v>
      </c>
      <c r="P2349" s="2">
        <f t="shared" si="255"/>
        <v>13000</v>
      </c>
      <c r="Q2349" s="2">
        <f t="shared" si="256"/>
        <v>15950</v>
      </c>
      <c r="R2349" s="3">
        <f t="shared" si="257"/>
        <v>0.5509499136442142</v>
      </c>
      <c r="S2349" t="s">
        <v>3285</v>
      </c>
      <c r="T2349" t="s">
        <v>3287</v>
      </c>
      <c r="U2349" t="s">
        <v>3291</v>
      </c>
      <c r="V2349" t="s">
        <v>3292</v>
      </c>
      <c r="W2349" t="s">
        <v>3296</v>
      </c>
      <c r="X2349" t="s">
        <v>3302</v>
      </c>
      <c r="Y2349" t="s">
        <v>3309</v>
      </c>
      <c r="Z2349" t="s">
        <v>3310</v>
      </c>
      <c r="AA2349" t="s">
        <v>3314</v>
      </c>
    </row>
    <row r="2350" spans="1:27" x14ac:dyDescent="0.25">
      <c r="A2350" s="1">
        <v>45588</v>
      </c>
      <c r="B2350" t="s">
        <v>119</v>
      </c>
      <c r="C2350" t="s">
        <v>133</v>
      </c>
      <c r="D2350" t="s">
        <v>3322</v>
      </c>
      <c r="E2350" s="2">
        <f t="shared" si="252"/>
        <v>3800</v>
      </c>
      <c r="F2350">
        <v>1</v>
      </c>
      <c r="G2350" s="2">
        <f t="shared" si="253"/>
        <v>3800</v>
      </c>
      <c r="H2350" t="s">
        <v>138</v>
      </c>
      <c r="I2350" t="s">
        <v>140</v>
      </c>
      <c r="J2350" t="s">
        <v>2490</v>
      </c>
      <c r="K2350" t="s">
        <v>3281</v>
      </c>
      <c r="L2350">
        <v>1</v>
      </c>
      <c r="M2350">
        <v>0</v>
      </c>
      <c r="N2350" s="2">
        <f t="shared" si="254"/>
        <v>3800</v>
      </c>
      <c r="O2350" s="2">
        <f t="shared" si="258"/>
        <v>4200</v>
      </c>
      <c r="P2350" s="2">
        <f t="shared" si="255"/>
        <v>4200</v>
      </c>
      <c r="Q2350" s="2">
        <f t="shared" si="256"/>
        <v>-400</v>
      </c>
      <c r="R2350" s="3">
        <f t="shared" si="257"/>
        <v>-0.10526315789473684</v>
      </c>
      <c r="S2350" t="s">
        <v>3284</v>
      </c>
      <c r="T2350" t="s">
        <v>3289</v>
      </c>
      <c r="U2350" t="s">
        <v>3291</v>
      </c>
      <c r="V2350" t="s">
        <v>3294</v>
      </c>
      <c r="W2350" t="s">
        <v>3296</v>
      </c>
      <c r="X2350" t="s">
        <v>3302</v>
      </c>
      <c r="Y2350" t="s">
        <v>3309</v>
      </c>
      <c r="Z2350" t="s">
        <v>3310</v>
      </c>
      <c r="AA2350" t="s">
        <v>3315</v>
      </c>
    </row>
    <row r="2351" spans="1:27" x14ac:dyDescent="0.25">
      <c r="A2351" s="1">
        <v>45588</v>
      </c>
      <c r="B2351" t="s">
        <v>114</v>
      </c>
      <c r="C2351" t="s">
        <v>122</v>
      </c>
      <c r="D2351" t="s">
        <v>3321</v>
      </c>
      <c r="E2351" s="2">
        <f t="shared" si="252"/>
        <v>5800</v>
      </c>
      <c r="F2351">
        <v>2</v>
      </c>
      <c r="G2351" s="2">
        <f t="shared" si="253"/>
        <v>11600</v>
      </c>
      <c r="H2351" t="s">
        <v>138</v>
      </c>
      <c r="I2351" t="s">
        <v>141</v>
      </c>
      <c r="J2351" t="s">
        <v>2491</v>
      </c>
      <c r="K2351" t="s">
        <v>3281</v>
      </c>
      <c r="L2351">
        <v>2</v>
      </c>
      <c r="M2351">
        <v>0</v>
      </c>
      <c r="N2351" s="2">
        <f t="shared" si="254"/>
        <v>11600</v>
      </c>
      <c r="O2351" s="2">
        <f t="shared" si="258"/>
        <v>900</v>
      </c>
      <c r="P2351" s="2">
        <f t="shared" si="255"/>
        <v>1800</v>
      </c>
      <c r="Q2351" s="2">
        <f t="shared" si="256"/>
        <v>9800</v>
      </c>
      <c r="R2351" s="3">
        <f t="shared" si="257"/>
        <v>0.84482758620689657</v>
      </c>
      <c r="S2351" t="s">
        <v>3286</v>
      </c>
      <c r="T2351" t="s">
        <v>3287</v>
      </c>
      <c r="U2351" t="s">
        <v>3291</v>
      </c>
      <c r="V2351" t="s">
        <v>3292</v>
      </c>
      <c r="W2351" t="s">
        <v>3296</v>
      </c>
      <c r="X2351" t="s">
        <v>3302</v>
      </c>
      <c r="Y2351" t="s">
        <v>3309</v>
      </c>
      <c r="Z2351" t="s">
        <v>3310</v>
      </c>
      <c r="AA2351" t="s">
        <v>3315</v>
      </c>
    </row>
    <row r="2352" spans="1:27" x14ac:dyDescent="0.25">
      <c r="A2352" s="1">
        <v>45588</v>
      </c>
      <c r="B2352" t="s">
        <v>60</v>
      </c>
      <c r="C2352" t="s">
        <v>132</v>
      </c>
      <c r="D2352" t="s">
        <v>3319</v>
      </c>
      <c r="E2352" s="2">
        <f t="shared" si="252"/>
        <v>1300</v>
      </c>
      <c r="F2352">
        <v>3</v>
      </c>
      <c r="G2352" s="2">
        <f t="shared" si="253"/>
        <v>3900</v>
      </c>
      <c r="H2352" t="s">
        <v>138</v>
      </c>
      <c r="I2352" t="s">
        <v>140</v>
      </c>
      <c r="J2352" t="s">
        <v>2492</v>
      </c>
      <c r="K2352" t="s">
        <v>3281</v>
      </c>
      <c r="L2352">
        <v>3</v>
      </c>
      <c r="M2352">
        <v>0</v>
      </c>
      <c r="N2352" s="2">
        <f t="shared" si="254"/>
        <v>3900</v>
      </c>
      <c r="O2352" s="2">
        <f t="shared" si="258"/>
        <v>900</v>
      </c>
      <c r="P2352" s="2">
        <f t="shared" si="255"/>
        <v>2700</v>
      </c>
      <c r="Q2352" s="2">
        <f t="shared" si="256"/>
        <v>1200</v>
      </c>
      <c r="R2352" s="3">
        <f t="shared" si="257"/>
        <v>0.30769230769230771</v>
      </c>
      <c r="S2352" t="s">
        <v>3286</v>
      </c>
      <c r="T2352" t="s">
        <v>3288</v>
      </c>
      <c r="U2352" t="s">
        <v>3290</v>
      </c>
      <c r="V2352" t="s">
        <v>3295</v>
      </c>
      <c r="W2352" t="s">
        <v>3296</v>
      </c>
      <c r="X2352" t="s">
        <v>3302</v>
      </c>
      <c r="Y2352" t="s">
        <v>3309</v>
      </c>
      <c r="Z2352" t="s">
        <v>3310</v>
      </c>
      <c r="AA2352" t="s">
        <v>3315</v>
      </c>
    </row>
    <row r="2353" spans="1:27" x14ac:dyDescent="0.25">
      <c r="A2353" s="1">
        <v>45588</v>
      </c>
      <c r="B2353" t="s">
        <v>32</v>
      </c>
      <c r="C2353" t="s">
        <v>124</v>
      </c>
      <c r="D2353" t="s">
        <v>3319</v>
      </c>
      <c r="E2353" s="2">
        <f t="shared" si="252"/>
        <v>1300</v>
      </c>
      <c r="F2353">
        <v>2</v>
      </c>
      <c r="G2353" s="2">
        <f t="shared" si="253"/>
        <v>2600</v>
      </c>
      <c r="H2353" t="s">
        <v>137</v>
      </c>
      <c r="I2353" t="s">
        <v>140</v>
      </c>
      <c r="J2353" t="s">
        <v>2493</v>
      </c>
      <c r="K2353" t="s">
        <v>3281</v>
      </c>
      <c r="L2353">
        <v>2</v>
      </c>
      <c r="M2353">
        <v>0</v>
      </c>
      <c r="N2353" s="2">
        <f t="shared" si="254"/>
        <v>2600</v>
      </c>
      <c r="O2353" s="2">
        <f t="shared" si="258"/>
        <v>900</v>
      </c>
      <c r="P2353" s="2">
        <f t="shared" si="255"/>
        <v>1800</v>
      </c>
      <c r="Q2353" s="2">
        <f t="shared" si="256"/>
        <v>800</v>
      </c>
      <c r="R2353" s="3">
        <f t="shared" si="257"/>
        <v>0.30769230769230771</v>
      </c>
      <c r="S2353" t="s">
        <v>3286</v>
      </c>
      <c r="T2353" t="s">
        <v>3287</v>
      </c>
      <c r="U2353" t="s">
        <v>3291</v>
      </c>
      <c r="V2353" t="s">
        <v>3295</v>
      </c>
      <c r="W2353" t="s">
        <v>3296</v>
      </c>
      <c r="X2353" t="s">
        <v>3302</v>
      </c>
      <c r="Y2353" t="s">
        <v>3308</v>
      </c>
      <c r="Z2353" t="s">
        <v>3311</v>
      </c>
      <c r="AA2353" t="s">
        <v>3314</v>
      </c>
    </row>
    <row r="2354" spans="1:27" x14ac:dyDescent="0.25">
      <c r="A2354" s="1">
        <v>45588</v>
      </c>
      <c r="B2354" t="s">
        <v>99</v>
      </c>
      <c r="C2354" t="s">
        <v>129</v>
      </c>
      <c r="D2354" t="s">
        <v>3319</v>
      </c>
      <c r="E2354" s="2">
        <f t="shared" si="252"/>
        <v>1300</v>
      </c>
      <c r="F2354">
        <v>1</v>
      </c>
      <c r="G2354" s="2">
        <f t="shared" si="253"/>
        <v>1300</v>
      </c>
      <c r="H2354" t="s">
        <v>138</v>
      </c>
      <c r="I2354" t="s">
        <v>139</v>
      </c>
      <c r="J2354" t="s">
        <v>2494</v>
      </c>
      <c r="K2354" t="s">
        <v>3281</v>
      </c>
      <c r="L2354">
        <v>1</v>
      </c>
      <c r="M2354">
        <v>0</v>
      </c>
      <c r="N2354" s="2">
        <f t="shared" si="254"/>
        <v>1300</v>
      </c>
      <c r="O2354" s="2">
        <f t="shared" si="258"/>
        <v>3500</v>
      </c>
      <c r="P2354" s="2">
        <f t="shared" si="255"/>
        <v>3500</v>
      </c>
      <c r="Q2354" s="2">
        <f t="shared" si="256"/>
        <v>-2200</v>
      </c>
      <c r="R2354" s="3">
        <f t="shared" si="257"/>
        <v>-1.6923076923076923</v>
      </c>
      <c r="S2354" t="s">
        <v>3284</v>
      </c>
      <c r="T2354" t="s">
        <v>3287</v>
      </c>
      <c r="U2354" t="s">
        <v>3290</v>
      </c>
      <c r="V2354" t="s">
        <v>3292</v>
      </c>
      <c r="W2354" t="s">
        <v>3296</v>
      </c>
      <c r="X2354" t="s">
        <v>3302</v>
      </c>
      <c r="Y2354" t="s">
        <v>3308</v>
      </c>
      <c r="Z2354" t="s">
        <v>3311</v>
      </c>
      <c r="AA2354" t="s">
        <v>3313</v>
      </c>
    </row>
    <row r="2355" spans="1:27" x14ac:dyDescent="0.25">
      <c r="A2355" s="1">
        <v>45588</v>
      </c>
      <c r="B2355" t="s">
        <v>40</v>
      </c>
      <c r="C2355" t="s">
        <v>135</v>
      </c>
      <c r="D2355" t="s">
        <v>3318</v>
      </c>
      <c r="E2355" s="2">
        <f t="shared" si="252"/>
        <v>4800</v>
      </c>
      <c r="F2355">
        <v>5</v>
      </c>
      <c r="G2355" s="2">
        <f t="shared" si="253"/>
        <v>24000</v>
      </c>
      <c r="H2355" t="s">
        <v>137</v>
      </c>
      <c r="I2355" t="s">
        <v>141</v>
      </c>
      <c r="J2355" t="s">
        <v>2495</v>
      </c>
      <c r="K2355" t="s">
        <v>3281</v>
      </c>
      <c r="L2355">
        <v>5</v>
      </c>
      <c r="M2355">
        <v>0</v>
      </c>
      <c r="N2355" s="2">
        <f t="shared" si="254"/>
        <v>24000</v>
      </c>
      <c r="O2355" s="2">
        <f t="shared" si="258"/>
        <v>1800</v>
      </c>
      <c r="P2355" s="2">
        <f t="shared" si="255"/>
        <v>9000</v>
      </c>
      <c r="Q2355" s="2">
        <f t="shared" si="256"/>
        <v>15000</v>
      </c>
      <c r="R2355" s="3">
        <f t="shared" si="257"/>
        <v>0.625</v>
      </c>
      <c r="S2355" t="s">
        <v>3286</v>
      </c>
      <c r="T2355" t="s">
        <v>3289</v>
      </c>
      <c r="U2355" t="s">
        <v>3291</v>
      </c>
      <c r="V2355" t="s">
        <v>3293</v>
      </c>
      <c r="W2355" t="s">
        <v>3296</v>
      </c>
      <c r="X2355" t="s">
        <v>3302</v>
      </c>
      <c r="Y2355" t="s">
        <v>3307</v>
      </c>
      <c r="Z2355" t="s">
        <v>3311</v>
      </c>
      <c r="AA2355" t="s">
        <v>3312</v>
      </c>
    </row>
    <row r="2356" spans="1:27" x14ac:dyDescent="0.25">
      <c r="A2356" s="1">
        <v>45588</v>
      </c>
      <c r="B2356" t="s">
        <v>105</v>
      </c>
      <c r="C2356" t="s">
        <v>131</v>
      </c>
      <c r="D2356" t="s">
        <v>3320</v>
      </c>
      <c r="E2356" s="2">
        <f t="shared" si="252"/>
        <v>2800</v>
      </c>
      <c r="F2356">
        <v>4</v>
      </c>
      <c r="G2356" s="2">
        <f t="shared" si="253"/>
        <v>11200</v>
      </c>
      <c r="H2356" t="s">
        <v>137</v>
      </c>
      <c r="I2356" t="s">
        <v>140</v>
      </c>
      <c r="J2356" t="s">
        <v>2496</v>
      </c>
      <c r="K2356" t="s">
        <v>3281</v>
      </c>
      <c r="L2356">
        <v>4</v>
      </c>
      <c r="M2356">
        <v>0</v>
      </c>
      <c r="N2356" s="2">
        <f t="shared" si="254"/>
        <v>11200</v>
      </c>
      <c r="O2356" s="2">
        <f t="shared" si="258"/>
        <v>4200</v>
      </c>
      <c r="P2356" s="2">
        <f t="shared" si="255"/>
        <v>16800</v>
      </c>
      <c r="Q2356" s="2">
        <f t="shared" si="256"/>
        <v>-5600</v>
      </c>
      <c r="R2356" s="3">
        <f t="shared" si="257"/>
        <v>-0.5</v>
      </c>
      <c r="S2356" t="s">
        <v>3284</v>
      </c>
      <c r="T2356" t="s">
        <v>3288</v>
      </c>
      <c r="U2356" t="s">
        <v>3291</v>
      </c>
      <c r="V2356" t="s">
        <v>3294</v>
      </c>
      <c r="W2356" t="s">
        <v>3296</v>
      </c>
      <c r="X2356" t="s">
        <v>3302</v>
      </c>
      <c r="Y2356" t="s">
        <v>3307</v>
      </c>
      <c r="Z2356" t="s">
        <v>3310</v>
      </c>
      <c r="AA2356" t="s">
        <v>3313</v>
      </c>
    </row>
    <row r="2357" spans="1:27" x14ac:dyDescent="0.25">
      <c r="A2357" s="1">
        <v>45588</v>
      </c>
      <c r="B2357" t="s">
        <v>25</v>
      </c>
      <c r="C2357" t="s">
        <v>128</v>
      </c>
      <c r="D2357" t="s">
        <v>3321</v>
      </c>
      <c r="E2357" s="2">
        <f t="shared" si="252"/>
        <v>5800</v>
      </c>
      <c r="F2357">
        <v>4</v>
      </c>
      <c r="G2357" s="2">
        <f t="shared" si="253"/>
        <v>23200</v>
      </c>
      <c r="H2357" t="s">
        <v>136</v>
      </c>
      <c r="I2357" t="s">
        <v>141</v>
      </c>
      <c r="J2357" t="s">
        <v>2497</v>
      </c>
      <c r="K2357" t="s">
        <v>3283</v>
      </c>
      <c r="L2357">
        <v>4</v>
      </c>
      <c r="M2357">
        <v>0</v>
      </c>
      <c r="N2357" s="2">
        <f t="shared" si="254"/>
        <v>23200</v>
      </c>
      <c r="O2357" s="2">
        <f t="shared" si="258"/>
        <v>1800</v>
      </c>
      <c r="P2357" s="2">
        <f t="shared" si="255"/>
        <v>7200</v>
      </c>
      <c r="Q2357" s="2">
        <f t="shared" si="256"/>
        <v>16000</v>
      </c>
      <c r="R2357" s="3">
        <f t="shared" si="257"/>
        <v>0.68965517241379315</v>
      </c>
      <c r="S2357" t="s">
        <v>3284</v>
      </c>
      <c r="T2357" t="s">
        <v>3289</v>
      </c>
      <c r="U2357" t="s">
        <v>3290</v>
      </c>
      <c r="V2357" t="s">
        <v>3292</v>
      </c>
      <c r="W2357" t="s">
        <v>3296</v>
      </c>
      <c r="X2357" t="s">
        <v>3302</v>
      </c>
      <c r="Y2357" t="s">
        <v>3308</v>
      </c>
      <c r="Z2357" t="s">
        <v>3311</v>
      </c>
      <c r="AA2357" t="s">
        <v>3314</v>
      </c>
    </row>
    <row r="2358" spans="1:27" x14ac:dyDescent="0.25">
      <c r="A2358" s="1">
        <v>45588</v>
      </c>
      <c r="B2358" t="s">
        <v>63</v>
      </c>
      <c r="C2358" t="s">
        <v>124</v>
      </c>
      <c r="D2358" t="s">
        <v>3320</v>
      </c>
      <c r="E2358" s="2">
        <f t="shared" si="252"/>
        <v>2800</v>
      </c>
      <c r="F2358">
        <v>3</v>
      </c>
      <c r="G2358" s="2">
        <f t="shared" si="253"/>
        <v>8400</v>
      </c>
      <c r="H2358" t="s">
        <v>136</v>
      </c>
      <c r="I2358" t="s">
        <v>139</v>
      </c>
      <c r="J2358" t="s">
        <v>2498</v>
      </c>
      <c r="K2358" t="s">
        <v>3281</v>
      </c>
      <c r="L2358">
        <v>3</v>
      </c>
      <c r="M2358">
        <v>0</v>
      </c>
      <c r="N2358" s="2">
        <f t="shared" si="254"/>
        <v>8400</v>
      </c>
      <c r="O2358" s="2">
        <f t="shared" si="258"/>
        <v>1300</v>
      </c>
      <c r="P2358" s="2">
        <f t="shared" si="255"/>
        <v>3900</v>
      </c>
      <c r="Q2358" s="2">
        <f t="shared" si="256"/>
        <v>4500</v>
      </c>
      <c r="R2358" s="3">
        <f t="shared" si="257"/>
        <v>0.5357142857142857</v>
      </c>
      <c r="S2358" t="s">
        <v>3284</v>
      </c>
      <c r="T2358" t="s">
        <v>3289</v>
      </c>
      <c r="U2358" t="s">
        <v>3290</v>
      </c>
      <c r="V2358" t="s">
        <v>3292</v>
      </c>
      <c r="W2358" t="s">
        <v>3296</v>
      </c>
      <c r="X2358" t="s">
        <v>3302</v>
      </c>
      <c r="Y2358" t="s">
        <v>3309</v>
      </c>
      <c r="Z2358" t="s">
        <v>3310</v>
      </c>
      <c r="AA2358" t="s">
        <v>3312</v>
      </c>
    </row>
    <row r="2359" spans="1:27" x14ac:dyDescent="0.25">
      <c r="A2359" s="1">
        <v>45589</v>
      </c>
      <c r="B2359" t="s">
        <v>101</v>
      </c>
      <c r="C2359" t="s">
        <v>123</v>
      </c>
      <c r="D2359" t="s">
        <v>3327</v>
      </c>
      <c r="E2359" s="2">
        <f t="shared" si="252"/>
        <v>2800</v>
      </c>
      <c r="F2359">
        <v>5</v>
      </c>
      <c r="G2359" s="2">
        <f t="shared" si="253"/>
        <v>14000</v>
      </c>
      <c r="H2359" t="s">
        <v>137</v>
      </c>
      <c r="I2359" t="s">
        <v>139</v>
      </c>
      <c r="J2359" t="s">
        <v>2499</v>
      </c>
      <c r="K2359" t="s">
        <v>3282</v>
      </c>
      <c r="L2359">
        <v>5</v>
      </c>
      <c r="M2359">
        <v>0</v>
      </c>
      <c r="N2359" s="2">
        <f t="shared" si="254"/>
        <v>14000</v>
      </c>
      <c r="O2359" s="2">
        <f t="shared" si="258"/>
        <v>3500</v>
      </c>
      <c r="P2359" s="2">
        <f t="shared" si="255"/>
        <v>17500</v>
      </c>
      <c r="Q2359" s="2">
        <f t="shared" si="256"/>
        <v>-3500</v>
      </c>
      <c r="R2359" s="3">
        <f t="shared" si="257"/>
        <v>-0.25</v>
      </c>
      <c r="S2359" t="s">
        <v>3286</v>
      </c>
      <c r="T2359" t="s">
        <v>3288</v>
      </c>
      <c r="U2359" t="s">
        <v>3290</v>
      </c>
      <c r="V2359" t="s">
        <v>3292</v>
      </c>
      <c r="W2359" t="s">
        <v>3296</v>
      </c>
      <c r="X2359" t="s">
        <v>3303</v>
      </c>
      <c r="Y2359" t="s">
        <v>3309</v>
      </c>
      <c r="Z2359" t="s">
        <v>3310</v>
      </c>
      <c r="AA2359" t="s">
        <v>3313</v>
      </c>
    </row>
    <row r="2360" spans="1:27" x14ac:dyDescent="0.25">
      <c r="A2360" s="1">
        <v>45589</v>
      </c>
      <c r="B2360" t="s">
        <v>96</v>
      </c>
      <c r="C2360" t="s">
        <v>135</v>
      </c>
      <c r="D2360" t="s">
        <v>3318</v>
      </c>
      <c r="E2360" s="2">
        <f t="shared" si="252"/>
        <v>4800</v>
      </c>
      <c r="F2360">
        <v>3</v>
      </c>
      <c r="G2360" s="2">
        <f t="shared" si="253"/>
        <v>14400</v>
      </c>
      <c r="H2360" t="s">
        <v>138</v>
      </c>
      <c r="I2360" t="s">
        <v>141</v>
      </c>
      <c r="J2360" t="s">
        <v>2500</v>
      </c>
      <c r="K2360" t="s">
        <v>3281</v>
      </c>
      <c r="L2360">
        <v>3</v>
      </c>
      <c r="M2360">
        <v>0</v>
      </c>
      <c r="N2360" s="2">
        <f t="shared" si="254"/>
        <v>14400</v>
      </c>
      <c r="O2360" s="2">
        <f t="shared" si="258"/>
        <v>900</v>
      </c>
      <c r="P2360" s="2">
        <f t="shared" si="255"/>
        <v>2700</v>
      </c>
      <c r="Q2360" s="2">
        <f t="shared" si="256"/>
        <v>11700</v>
      </c>
      <c r="R2360" s="3">
        <f t="shared" si="257"/>
        <v>0.8125</v>
      </c>
      <c r="S2360" t="s">
        <v>3286</v>
      </c>
      <c r="T2360" t="s">
        <v>3288</v>
      </c>
      <c r="U2360" t="s">
        <v>3291</v>
      </c>
      <c r="V2360" t="s">
        <v>3293</v>
      </c>
      <c r="W2360" t="s">
        <v>3296</v>
      </c>
      <c r="X2360" t="s">
        <v>3303</v>
      </c>
      <c r="Y2360" t="s">
        <v>3308</v>
      </c>
      <c r="Z2360" t="s">
        <v>3311</v>
      </c>
      <c r="AA2360" t="s">
        <v>3312</v>
      </c>
    </row>
    <row r="2361" spans="1:27" x14ac:dyDescent="0.25">
      <c r="A2361" s="1">
        <v>45589</v>
      </c>
      <c r="B2361" t="s">
        <v>81</v>
      </c>
      <c r="C2361" t="s">
        <v>135</v>
      </c>
      <c r="D2361" t="s">
        <v>3319</v>
      </c>
      <c r="E2361" s="2">
        <f t="shared" si="252"/>
        <v>1300</v>
      </c>
      <c r="F2361">
        <v>1</v>
      </c>
      <c r="G2361" s="2">
        <f t="shared" si="253"/>
        <v>1300</v>
      </c>
      <c r="H2361" t="s">
        <v>136</v>
      </c>
      <c r="I2361" t="s">
        <v>140</v>
      </c>
      <c r="J2361" t="s">
        <v>2501</v>
      </c>
      <c r="K2361" t="s">
        <v>3281</v>
      </c>
      <c r="L2361">
        <v>1</v>
      </c>
      <c r="M2361">
        <v>0</v>
      </c>
      <c r="N2361" s="2">
        <f t="shared" si="254"/>
        <v>1300</v>
      </c>
      <c r="O2361" s="2">
        <f t="shared" si="258"/>
        <v>900</v>
      </c>
      <c r="P2361" s="2">
        <f t="shared" si="255"/>
        <v>900</v>
      </c>
      <c r="Q2361" s="2">
        <f t="shared" si="256"/>
        <v>400</v>
      </c>
      <c r="R2361" s="3">
        <f t="shared" si="257"/>
        <v>0.30769230769230771</v>
      </c>
      <c r="S2361" t="s">
        <v>3284</v>
      </c>
      <c r="T2361" t="s">
        <v>3289</v>
      </c>
      <c r="U2361" t="s">
        <v>3291</v>
      </c>
      <c r="V2361" t="s">
        <v>3294</v>
      </c>
      <c r="W2361" t="s">
        <v>3296</v>
      </c>
      <c r="X2361" t="s">
        <v>3303</v>
      </c>
      <c r="Y2361" t="s">
        <v>3308</v>
      </c>
      <c r="Z2361" t="s">
        <v>3311</v>
      </c>
      <c r="AA2361" t="s">
        <v>3314</v>
      </c>
    </row>
    <row r="2362" spans="1:27" x14ac:dyDescent="0.25">
      <c r="A2362" s="1">
        <v>45589</v>
      </c>
      <c r="B2362" t="s">
        <v>111</v>
      </c>
      <c r="C2362" t="s">
        <v>125</v>
      </c>
      <c r="D2362" t="s">
        <v>3319</v>
      </c>
      <c r="E2362" s="2">
        <f t="shared" si="252"/>
        <v>1300</v>
      </c>
      <c r="F2362">
        <v>2</v>
      </c>
      <c r="G2362" s="2">
        <f t="shared" si="253"/>
        <v>2600</v>
      </c>
      <c r="H2362" t="s">
        <v>138</v>
      </c>
      <c r="I2362" t="s">
        <v>141</v>
      </c>
      <c r="J2362" t="s">
        <v>2502</v>
      </c>
      <c r="K2362" t="s">
        <v>3281</v>
      </c>
      <c r="L2362">
        <v>2</v>
      </c>
      <c r="M2362">
        <v>50</v>
      </c>
      <c r="N2362" s="2">
        <f t="shared" si="254"/>
        <v>2550</v>
      </c>
      <c r="O2362" s="2">
        <f t="shared" si="258"/>
        <v>2600</v>
      </c>
      <c r="P2362" s="2">
        <f t="shared" si="255"/>
        <v>5200</v>
      </c>
      <c r="Q2362" s="2">
        <f t="shared" si="256"/>
        <v>-2650</v>
      </c>
      <c r="R2362" s="3">
        <f t="shared" si="257"/>
        <v>-1.0392156862745099</v>
      </c>
      <c r="S2362" t="s">
        <v>3285</v>
      </c>
      <c r="T2362" t="s">
        <v>3287</v>
      </c>
      <c r="U2362" t="s">
        <v>3290</v>
      </c>
      <c r="V2362" t="s">
        <v>3292</v>
      </c>
      <c r="W2362" t="s">
        <v>3296</v>
      </c>
      <c r="X2362" t="s">
        <v>3303</v>
      </c>
      <c r="Y2362" t="s">
        <v>3309</v>
      </c>
      <c r="Z2362" t="s">
        <v>3311</v>
      </c>
      <c r="AA2362" t="s">
        <v>3315</v>
      </c>
    </row>
    <row r="2363" spans="1:27" x14ac:dyDescent="0.25">
      <c r="A2363" s="1">
        <v>45589</v>
      </c>
      <c r="B2363" t="s">
        <v>23</v>
      </c>
      <c r="C2363" t="s">
        <v>134</v>
      </c>
      <c r="D2363" t="s">
        <v>3322</v>
      </c>
      <c r="E2363" s="2">
        <f t="shared" si="252"/>
        <v>3800</v>
      </c>
      <c r="F2363">
        <v>3</v>
      </c>
      <c r="G2363" s="2">
        <f t="shared" si="253"/>
        <v>11400</v>
      </c>
      <c r="H2363" t="s">
        <v>136</v>
      </c>
      <c r="I2363" t="s">
        <v>140</v>
      </c>
      <c r="J2363" t="s">
        <v>2503</v>
      </c>
      <c r="K2363" t="s">
        <v>3281</v>
      </c>
      <c r="L2363">
        <v>3</v>
      </c>
      <c r="M2363">
        <v>0</v>
      </c>
      <c r="N2363" s="2">
        <f t="shared" si="254"/>
        <v>11400</v>
      </c>
      <c r="O2363" s="2">
        <f t="shared" si="258"/>
        <v>1800</v>
      </c>
      <c r="P2363" s="2">
        <f t="shared" si="255"/>
        <v>5400</v>
      </c>
      <c r="Q2363" s="2">
        <f t="shared" si="256"/>
        <v>6000</v>
      </c>
      <c r="R2363" s="3">
        <f t="shared" si="257"/>
        <v>0.52631578947368418</v>
      </c>
      <c r="S2363" t="s">
        <v>3285</v>
      </c>
      <c r="T2363" t="s">
        <v>3289</v>
      </c>
      <c r="U2363" t="s">
        <v>3290</v>
      </c>
      <c r="V2363" t="s">
        <v>3292</v>
      </c>
      <c r="W2363" t="s">
        <v>3296</v>
      </c>
      <c r="X2363" t="s">
        <v>3303</v>
      </c>
      <c r="Y2363" t="s">
        <v>3308</v>
      </c>
      <c r="Z2363" t="s">
        <v>3311</v>
      </c>
      <c r="AA2363" t="s">
        <v>3315</v>
      </c>
    </row>
    <row r="2364" spans="1:27" x14ac:dyDescent="0.25">
      <c r="A2364" s="1">
        <v>45589</v>
      </c>
      <c r="B2364" t="s">
        <v>121</v>
      </c>
      <c r="C2364" t="s">
        <v>130</v>
      </c>
      <c r="D2364" t="s">
        <v>3320</v>
      </c>
      <c r="E2364" s="2">
        <f t="shared" si="252"/>
        <v>2800</v>
      </c>
      <c r="F2364">
        <v>5</v>
      </c>
      <c r="G2364" s="2">
        <f t="shared" si="253"/>
        <v>14000</v>
      </c>
      <c r="H2364" t="s">
        <v>136</v>
      </c>
      <c r="I2364" t="s">
        <v>139</v>
      </c>
      <c r="J2364" t="s">
        <v>2504</v>
      </c>
      <c r="K2364" t="s">
        <v>3281</v>
      </c>
      <c r="L2364">
        <v>5</v>
      </c>
      <c r="M2364">
        <v>0</v>
      </c>
      <c r="N2364" s="2">
        <f t="shared" si="254"/>
        <v>14000</v>
      </c>
      <c r="O2364" s="2">
        <f t="shared" si="258"/>
        <v>3500</v>
      </c>
      <c r="P2364" s="2">
        <f t="shared" si="255"/>
        <v>17500</v>
      </c>
      <c r="Q2364" s="2">
        <f t="shared" si="256"/>
        <v>-3500</v>
      </c>
      <c r="R2364" s="3">
        <f t="shared" si="257"/>
        <v>-0.25</v>
      </c>
      <c r="S2364" t="s">
        <v>3286</v>
      </c>
      <c r="T2364" t="s">
        <v>3288</v>
      </c>
      <c r="U2364" t="s">
        <v>3291</v>
      </c>
      <c r="V2364" t="s">
        <v>3293</v>
      </c>
      <c r="W2364" t="s">
        <v>3296</v>
      </c>
      <c r="X2364" t="s">
        <v>3303</v>
      </c>
      <c r="Y2364" t="s">
        <v>3307</v>
      </c>
      <c r="Z2364" t="s">
        <v>3310</v>
      </c>
      <c r="AA2364" t="s">
        <v>3315</v>
      </c>
    </row>
    <row r="2365" spans="1:27" x14ac:dyDescent="0.25">
      <c r="A2365" s="1">
        <v>45589</v>
      </c>
      <c r="B2365" t="s">
        <v>32</v>
      </c>
      <c r="C2365" t="s">
        <v>131</v>
      </c>
      <c r="D2365" t="s">
        <v>3318</v>
      </c>
      <c r="E2365" s="2">
        <f t="shared" si="252"/>
        <v>4800</v>
      </c>
      <c r="F2365">
        <v>1</v>
      </c>
      <c r="G2365" s="2">
        <f t="shared" si="253"/>
        <v>4800</v>
      </c>
      <c r="H2365" t="s">
        <v>138</v>
      </c>
      <c r="I2365" t="s">
        <v>141</v>
      </c>
      <c r="J2365" t="s">
        <v>2505</v>
      </c>
      <c r="K2365" t="s">
        <v>3281</v>
      </c>
      <c r="L2365">
        <v>1</v>
      </c>
      <c r="M2365">
        <v>0</v>
      </c>
      <c r="N2365" s="2">
        <f t="shared" si="254"/>
        <v>4800</v>
      </c>
      <c r="O2365" s="2">
        <f t="shared" si="258"/>
        <v>5000</v>
      </c>
      <c r="P2365" s="2">
        <f t="shared" si="255"/>
        <v>5000</v>
      </c>
      <c r="Q2365" s="2">
        <f t="shared" si="256"/>
        <v>-200</v>
      </c>
      <c r="R2365" s="3">
        <f t="shared" si="257"/>
        <v>-4.1666666666666664E-2</v>
      </c>
      <c r="S2365" t="s">
        <v>3284</v>
      </c>
      <c r="T2365" t="s">
        <v>3288</v>
      </c>
      <c r="U2365" t="s">
        <v>3290</v>
      </c>
      <c r="V2365" t="s">
        <v>3292</v>
      </c>
      <c r="W2365" t="s">
        <v>3296</v>
      </c>
      <c r="X2365" t="s">
        <v>3303</v>
      </c>
      <c r="Y2365" t="s">
        <v>3308</v>
      </c>
      <c r="Z2365" t="s">
        <v>3311</v>
      </c>
      <c r="AA2365" t="s">
        <v>3314</v>
      </c>
    </row>
    <row r="2366" spans="1:27" x14ac:dyDescent="0.25">
      <c r="A2366" s="1">
        <v>45589</v>
      </c>
      <c r="B2366" t="s">
        <v>27</v>
      </c>
      <c r="C2366" t="s">
        <v>133</v>
      </c>
      <c r="D2366" t="s">
        <v>3317</v>
      </c>
      <c r="E2366" s="2">
        <f t="shared" si="252"/>
        <v>6800</v>
      </c>
      <c r="F2366">
        <v>3</v>
      </c>
      <c r="G2366" s="2">
        <f t="shared" si="253"/>
        <v>20400</v>
      </c>
      <c r="H2366" t="s">
        <v>138</v>
      </c>
      <c r="I2366" t="s">
        <v>140</v>
      </c>
      <c r="J2366" t="s">
        <v>2506</v>
      </c>
      <c r="K2366" t="s">
        <v>3281</v>
      </c>
      <c r="L2366">
        <v>3</v>
      </c>
      <c r="M2366">
        <v>0</v>
      </c>
      <c r="N2366" s="2">
        <f t="shared" si="254"/>
        <v>20400</v>
      </c>
      <c r="O2366" s="2">
        <f t="shared" si="258"/>
        <v>3500</v>
      </c>
      <c r="P2366" s="2">
        <f t="shared" si="255"/>
        <v>10500</v>
      </c>
      <c r="Q2366" s="2">
        <f t="shared" si="256"/>
        <v>9900</v>
      </c>
      <c r="R2366" s="3">
        <f t="shared" si="257"/>
        <v>0.48529411764705882</v>
      </c>
      <c r="S2366" t="s">
        <v>3285</v>
      </c>
      <c r="T2366" t="s">
        <v>3288</v>
      </c>
      <c r="U2366" t="s">
        <v>3291</v>
      </c>
      <c r="V2366" t="s">
        <v>3294</v>
      </c>
      <c r="W2366" t="s">
        <v>3296</v>
      </c>
      <c r="X2366" t="s">
        <v>3303</v>
      </c>
      <c r="Y2366" t="s">
        <v>3309</v>
      </c>
      <c r="Z2366" t="s">
        <v>3311</v>
      </c>
      <c r="AA2366" t="s">
        <v>3314</v>
      </c>
    </row>
    <row r="2367" spans="1:27" x14ac:dyDescent="0.25">
      <c r="A2367" s="1">
        <v>45590</v>
      </c>
      <c r="B2367" t="s">
        <v>66</v>
      </c>
      <c r="C2367" t="s">
        <v>133</v>
      </c>
      <c r="D2367" t="s">
        <v>3318</v>
      </c>
      <c r="E2367" s="2">
        <f t="shared" si="252"/>
        <v>4800</v>
      </c>
      <c r="F2367">
        <v>5</v>
      </c>
      <c r="G2367" s="2">
        <f t="shared" si="253"/>
        <v>24000</v>
      </c>
      <c r="H2367" t="s">
        <v>136</v>
      </c>
      <c r="I2367" t="s">
        <v>140</v>
      </c>
      <c r="J2367" t="s">
        <v>2507</v>
      </c>
      <c r="K2367" t="s">
        <v>3281</v>
      </c>
      <c r="L2367">
        <v>5</v>
      </c>
      <c r="M2367">
        <v>0</v>
      </c>
      <c r="N2367" s="2">
        <f t="shared" si="254"/>
        <v>24000</v>
      </c>
      <c r="O2367" s="2">
        <f t="shared" si="258"/>
        <v>5000</v>
      </c>
      <c r="P2367" s="2">
        <f t="shared" si="255"/>
        <v>25000</v>
      </c>
      <c r="Q2367" s="2">
        <f t="shared" si="256"/>
        <v>-1000</v>
      </c>
      <c r="R2367" s="3">
        <f t="shared" si="257"/>
        <v>-4.1666666666666664E-2</v>
      </c>
      <c r="S2367" t="s">
        <v>3284</v>
      </c>
      <c r="T2367" t="s">
        <v>3288</v>
      </c>
      <c r="U2367" t="s">
        <v>3290</v>
      </c>
      <c r="V2367" t="s">
        <v>3292</v>
      </c>
      <c r="W2367" t="s">
        <v>3296</v>
      </c>
      <c r="X2367" t="s">
        <v>3304</v>
      </c>
      <c r="Y2367" t="s">
        <v>3307</v>
      </c>
      <c r="Z2367" t="s">
        <v>3311</v>
      </c>
      <c r="AA2367" t="s">
        <v>3312</v>
      </c>
    </row>
    <row r="2368" spans="1:27" x14ac:dyDescent="0.25">
      <c r="A2368" s="1">
        <v>45590</v>
      </c>
      <c r="B2368" t="s">
        <v>46</v>
      </c>
      <c r="C2368" t="s">
        <v>130</v>
      </c>
      <c r="D2368" t="s">
        <v>3317</v>
      </c>
      <c r="E2368" s="2">
        <f t="shared" si="252"/>
        <v>6800</v>
      </c>
      <c r="F2368">
        <v>1</v>
      </c>
      <c r="G2368" s="2">
        <f t="shared" si="253"/>
        <v>6800</v>
      </c>
      <c r="H2368" t="s">
        <v>138</v>
      </c>
      <c r="I2368" t="s">
        <v>141</v>
      </c>
      <c r="J2368" t="s">
        <v>2508</v>
      </c>
      <c r="K2368" t="s">
        <v>3281</v>
      </c>
      <c r="L2368">
        <v>1</v>
      </c>
      <c r="M2368">
        <v>0</v>
      </c>
      <c r="N2368" s="2">
        <f t="shared" si="254"/>
        <v>6800</v>
      </c>
      <c r="O2368" s="2">
        <f t="shared" si="258"/>
        <v>5000</v>
      </c>
      <c r="P2368" s="2">
        <f t="shared" si="255"/>
        <v>5000</v>
      </c>
      <c r="Q2368" s="2">
        <f t="shared" si="256"/>
        <v>1800</v>
      </c>
      <c r="R2368" s="3">
        <f t="shared" si="257"/>
        <v>0.26470588235294118</v>
      </c>
      <c r="S2368" t="s">
        <v>3286</v>
      </c>
      <c r="T2368" t="s">
        <v>3288</v>
      </c>
      <c r="U2368" t="s">
        <v>3291</v>
      </c>
      <c r="V2368" t="s">
        <v>3294</v>
      </c>
      <c r="W2368" t="s">
        <v>3296</v>
      </c>
      <c r="X2368" t="s">
        <v>3304</v>
      </c>
      <c r="Y2368" t="s">
        <v>3308</v>
      </c>
      <c r="Z2368" t="s">
        <v>3311</v>
      </c>
      <c r="AA2368" t="s">
        <v>3314</v>
      </c>
    </row>
    <row r="2369" spans="1:27" x14ac:dyDescent="0.25">
      <c r="A2369" s="1">
        <v>45590</v>
      </c>
      <c r="B2369" t="s">
        <v>73</v>
      </c>
      <c r="C2369" t="s">
        <v>125</v>
      </c>
      <c r="D2369" t="s">
        <v>3317</v>
      </c>
      <c r="E2369" s="2">
        <f t="shared" si="252"/>
        <v>6800</v>
      </c>
      <c r="F2369">
        <v>1</v>
      </c>
      <c r="G2369" s="2">
        <f t="shared" si="253"/>
        <v>6800</v>
      </c>
      <c r="H2369" t="s">
        <v>137</v>
      </c>
      <c r="I2369" t="s">
        <v>140</v>
      </c>
      <c r="J2369" t="s">
        <v>2509</v>
      </c>
      <c r="K2369" t="s">
        <v>3281</v>
      </c>
      <c r="L2369">
        <v>1</v>
      </c>
      <c r="M2369">
        <v>0</v>
      </c>
      <c r="N2369" s="2">
        <f t="shared" si="254"/>
        <v>6800</v>
      </c>
      <c r="O2369" s="2">
        <f t="shared" si="258"/>
        <v>5000</v>
      </c>
      <c r="P2369" s="2">
        <f t="shared" si="255"/>
        <v>5000</v>
      </c>
      <c r="Q2369" s="2">
        <f t="shared" si="256"/>
        <v>1800</v>
      </c>
      <c r="R2369" s="3">
        <f t="shared" si="257"/>
        <v>0.26470588235294118</v>
      </c>
      <c r="S2369" t="s">
        <v>3285</v>
      </c>
      <c r="T2369" t="s">
        <v>3287</v>
      </c>
      <c r="U2369" t="s">
        <v>3291</v>
      </c>
      <c r="V2369" t="s">
        <v>3295</v>
      </c>
      <c r="W2369" t="s">
        <v>3296</v>
      </c>
      <c r="X2369" t="s">
        <v>3304</v>
      </c>
      <c r="Y2369" t="s">
        <v>3307</v>
      </c>
      <c r="Z2369" t="s">
        <v>3310</v>
      </c>
      <c r="AA2369" t="s">
        <v>3313</v>
      </c>
    </row>
    <row r="2370" spans="1:27" x14ac:dyDescent="0.25">
      <c r="A2370" s="1">
        <v>45590</v>
      </c>
      <c r="B2370" t="s">
        <v>45</v>
      </c>
      <c r="C2370" t="s">
        <v>129</v>
      </c>
      <c r="D2370" t="s">
        <v>3317</v>
      </c>
      <c r="E2370" s="2">
        <f t="shared" ref="E2370:E2433" si="259">IF(AND(C2370="Cinnamon Rolls", D2370="Large Pack"), 1500,
IF(AND(C2370="Cinnamon Rolls", D2370="Small Pack"), 800,
IF(AND(C2370="Cinnamon Rolls", D2370="Party Pack"), 2800,
IF(D2370="500g",1300,
IF(D2370="1000g",2800,
IF(D2370="1500g",3800,
IF(D2370="2000g",4800,
IF(D2370="2500g",5800,
IF(D2370="3000g",6800,"")))))))))</f>
        <v>6800</v>
      </c>
      <c r="F2370">
        <v>2</v>
      </c>
      <c r="G2370" s="2">
        <f t="shared" ref="G2370:G2433" si="260">F2370*E2370</f>
        <v>13600</v>
      </c>
      <c r="H2370" t="s">
        <v>138</v>
      </c>
      <c r="I2370" t="s">
        <v>140</v>
      </c>
      <c r="J2370" t="s">
        <v>2510</v>
      </c>
      <c r="K2370" t="s">
        <v>3281</v>
      </c>
      <c r="L2370">
        <v>2</v>
      </c>
      <c r="M2370">
        <v>0</v>
      </c>
      <c r="N2370" s="2">
        <f t="shared" ref="N2370:N2433" si="261">G2370-M2370</f>
        <v>13600</v>
      </c>
      <c r="O2370" s="2">
        <f t="shared" si="258"/>
        <v>900</v>
      </c>
      <c r="P2370" s="2">
        <f t="shared" ref="P2370:P2433" si="262">L2370*O2370</f>
        <v>1800</v>
      </c>
      <c r="Q2370" s="2">
        <f t="shared" ref="Q2370:Q2433" si="263">N2370-P2370</f>
        <v>11800</v>
      </c>
      <c r="R2370" s="3">
        <f t="shared" ref="R2370:R2433" si="264">Q2370/N2370*100%</f>
        <v>0.86764705882352944</v>
      </c>
      <c r="S2370" t="s">
        <v>3286</v>
      </c>
      <c r="T2370" t="s">
        <v>3287</v>
      </c>
      <c r="U2370" t="s">
        <v>3290</v>
      </c>
      <c r="V2370" t="s">
        <v>3292</v>
      </c>
      <c r="W2370" t="s">
        <v>3296</v>
      </c>
      <c r="X2370" t="s">
        <v>3304</v>
      </c>
      <c r="Y2370" t="s">
        <v>3308</v>
      </c>
      <c r="Z2370" t="s">
        <v>3311</v>
      </c>
      <c r="AA2370" t="s">
        <v>3314</v>
      </c>
    </row>
    <row r="2371" spans="1:27" x14ac:dyDescent="0.25">
      <c r="A2371" s="1">
        <v>45590</v>
      </c>
      <c r="B2371" t="s">
        <v>91</v>
      </c>
      <c r="C2371" t="s">
        <v>131</v>
      </c>
      <c r="D2371" t="s">
        <v>3319</v>
      </c>
      <c r="E2371" s="2">
        <f t="shared" si="259"/>
        <v>1300</v>
      </c>
      <c r="F2371">
        <v>1</v>
      </c>
      <c r="G2371" s="2">
        <f t="shared" si="260"/>
        <v>1300</v>
      </c>
      <c r="H2371" t="s">
        <v>136</v>
      </c>
      <c r="I2371" t="s">
        <v>140</v>
      </c>
      <c r="J2371" t="s">
        <v>2511</v>
      </c>
      <c r="K2371" t="s">
        <v>3281</v>
      </c>
      <c r="L2371">
        <v>1</v>
      </c>
      <c r="M2371">
        <v>0</v>
      </c>
      <c r="N2371" s="2">
        <f t="shared" si="261"/>
        <v>1300</v>
      </c>
      <c r="O2371" s="2">
        <f t="shared" ref="O2371:O2434" si="265">IF(AND(C2372="Cinnamon Rolls", D2372="Small Pack"), 400,
IF(AND(C2372="Cinnamon Rolls", D2372="Large Pack"), 1000,
IF(AND(C2372="Cinnamon Rolls", D2372="Party Pack"), 1300,
IF(D2372="500g", 900,
IF(D2372="1000g", 1800,
IF(D2372="1500g", 2600,
IF(D2372="2000g", 3500,
IF(D2372="2500g", 4200,
IF(D2372="3000g", 5000, "")))))))))</f>
        <v>3500</v>
      </c>
      <c r="P2371" s="2">
        <f t="shared" si="262"/>
        <v>3500</v>
      </c>
      <c r="Q2371" s="2">
        <f t="shared" si="263"/>
        <v>-2200</v>
      </c>
      <c r="R2371" s="3">
        <f t="shared" si="264"/>
        <v>-1.6923076923076923</v>
      </c>
      <c r="S2371" t="s">
        <v>3286</v>
      </c>
      <c r="T2371" t="s">
        <v>3288</v>
      </c>
      <c r="U2371" t="s">
        <v>3290</v>
      </c>
      <c r="V2371" t="s">
        <v>3293</v>
      </c>
      <c r="W2371" t="s">
        <v>3296</v>
      </c>
      <c r="X2371" t="s">
        <v>3304</v>
      </c>
      <c r="Y2371" t="s">
        <v>3308</v>
      </c>
      <c r="Z2371" t="s">
        <v>3311</v>
      </c>
      <c r="AA2371" t="s">
        <v>3312</v>
      </c>
    </row>
    <row r="2372" spans="1:27" x14ac:dyDescent="0.25">
      <c r="A2372" s="1">
        <v>45590</v>
      </c>
      <c r="B2372" t="s">
        <v>38</v>
      </c>
      <c r="C2372" t="s">
        <v>132</v>
      </c>
      <c r="D2372" t="s">
        <v>3318</v>
      </c>
      <c r="E2372" s="2">
        <f t="shared" si="259"/>
        <v>4800</v>
      </c>
      <c r="F2372">
        <v>2</v>
      </c>
      <c r="G2372" s="2">
        <f t="shared" si="260"/>
        <v>9600</v>
      </c>
      <c r="H2372" t="s">
        <v>137</v>
      </c>
      <c r="I2372" t="s">
        <v>139</v>
      </c>
      <c r="J2372" t="s">
        <v>2512</v>
      </c>
      <c r="K2372" t="s">
        <v>3281</v>
      </c>
      <c r="L2372">
        <v>2</v>
      </c>
      <c r="M2372">
        <v>0</v>
      </c>
      <c r="N2372" s="2">
        <f t="shared" si="261"/>
        <v>9600</v>
      </c>
      <c r="O2372" s="2">
        <f t="shared" si="265"/>
        <v>4200</v>
      </c>
      <c r="P2372" s="2">
        <f t="shared" si="262"/>
        <v>8400</v>
      </c>
      <c r="Q2372" s="2">
        <f t="shared" si="263"/>
        <v>1200</v>
      </c>
      <c r="R2372" s="3">
        <f t="shared" si="264"/>
        <v>0.125</v>
      </c>
      <c r="S2372" t="s">
        <v>3285</v>
      </c>
      <c r="T2372" t="s">
        <v>3288</v>
      </c>
      <c r="U2372" t="s">
        <v>3291</v>
      </c>
      <c r="V2372" t="s">
        <v>3294</v>
      </c>
      <c r="W2372" t="s">
        <v>3296</v>
      </c>
      <c r="X2372" t="s">
        <v>3304</v>
      </c>
      <c r="Y2372" t="s">
        <v>3307</v>
      </c>
      <c r="Z2372" t="s">
        <v>3310</v>
      </c>
      <c r="AA2372" t="s">
        <v>3313</v>
      </c>
    </row>
    <row r="2373" spans="1:27" x14ac:dyDescent="0.25">
      <c r="A2373" s="1">
        <v>45590</v>
      </c>
      <c r="B2373" t="s">
        <v>53</v>
      </c>
      <c r="C2373" t="s">
        <v>128</v>
      </c>
      <c r="D2373" t="s">
        <v>3321</v>
      </c>
      <c r="E2373" s="2">
        <f t="shared" si="259"/>
        <v>5800</v>
      </c>
      <c r="F2373">
        <v>2</v>
      </c>
      <c r="G2373" s="2">
        <f t="shared" si="260"/>
        <v>11600</v>
      </c>
      <c r="H2373" t="s">
        <v>137</v>
      </c>
      <c r="I2373" t="s">
        <v>141</v>
      </c>
      <c r="J2373" t="s">
        <v>2513</v>
      </c>
      <c r="K2373" t="s">
        <v>3283</v>
      </c>
      <c r="L2373">
        <v>2</v>
      </c>
      <c r="M2373">
        <v>0</v>
      </c>
      <c r="N2373" s="2">
        <f t="shared" si="261"/>
        <v>11600</v>
      </c>
      <c r="O2373" s="2">
        <f t="shared" si="265"/>
        <v>4200</v>
      </c>
      <c r="P2373" s="2">
        <f t="shared" si="262"/>
        <v>8400</v>
      </c>
      <c r="Q2373" s="2">
        <f t="shared" si="263"/>
        <v>3200</v>
      </c>
      <c r="R2373" s="3">
        <f t="shared" si="264"/>
        <v>0.27586206896551724</v>
      </c>
      <c r="S2373" t="s">
        <v>3286</v>
      </c>
      <c r="T2373" t="s">
        <v>3288</v>
      </c>
      <c r="U2373" t="s">
        <v>3290</v>
      </c>
      <c r="V2373" t="s">
        <v>3292</v>
      </c>
      <c r="W2373" t="s">
        <v>3296</v>
      </c>
      <c r="X2373" t="s">
        <v>3304</v>
      </c>
      <c r="Y2373" t="s">
        <v>3309</v>
      </c>
      <c r="Z2373" t="s">
        <v>3310</v>
      </c>
      <c r="AA2373" t="s">
        <v>3314</v>
      </c>
    </row>
    <row r="2374" spans="1:27" x14ac:dyDescent="0.25">
      <c r="A2374" s="1">
        <v>45590</v>
      </c>
      <c r="B2374" t="s">
        <v>112</v>
      </c>
      <c r="C2374" t="s">
        <v>126</v>
      </c>
      <c r="D2374" t="s">
        <v>3321</v>
      </c>
      <c r="E2374" s="2">
        <f t="shared" si="259"/>
        <v>5800</v>
      </c>
      <c r="F2374">
        <v>2</v>
      </c>
      <c r="G2374" s="2">
        <f t="shared" si="260"/>
        <v>11600</v>
      </c>
      <c r="H2374" t="s">
        <v>137</v>
      </c>
      <c r="I2374" t="s">
        <v>141</v>
      </c>
      <c r="J2374" t="s">
        <v>2514</v>
      </c>
      <c r="K2374" t="s">
        <v>3281</v>
      </c>
      <c r="L2374">
        <v>2</v>
      </c>
      <c r="M2374">
        <v>0</v>
      </c>
      <c r="N2374" s="2">
        <f t="shared" si="261"/>
        <v>11600</v>
      </c>
      <c r="O2374" s="2">
        <f t="shared" si="265"/>
        <v>5000</v>
      </c>
      <c r="P2374" s="2">
        <f t="shared" si="262"/>
        <v>10000</v>
      </c>
      <c r="Q2374" s="2">
        <f t="shared" si="263"/>
        <v>1600</v>
      </c>
      <c r="R2374" s="3">
        <f t="shared" si="264"/>
        <v>0.13793103448275862</v>
      </c>
      <c r="S2374" t="s">
        <v>3285</v>
      </c>
      <c r="T2374" t="s">
        <v>3287</v>
      </c>
      <c r="U2374" t="s">
        <v>3291</v>
      </c>
      <c r="V2374" t="s">
        <v>3292</v>
      </c>
      <c r="W2374" t="s">
        <v>3296</v>
      </c>
      <c r="X2374" t="s">
        <v>3304</v>
      </c>
      <c r="Y2374" t="s">
        <v>3308</v>
      </c>
      <c r="Z2374" t="s">
        <v>3310</v>
      </c>
      <c r="AA2374" t="s">
        <v>3315</v>
      </c>
    </row>
    <row r="2375" spans="1:27" x14ac:dyDescent="0.25">
      <c r="A2375" s="1">
        <v>45590</v>
      </c>
      <c r="B2375" t="s">
        <v>23</v>
      </c>
      <c r="C2375" t="s">
        <v>127</v>
      </c>
      <c r="D2375" t="s">
        <v>3317</v>
      </c>
      <c r="E2375" s="2">
        <f t="shared" si="259"/>
        <v>6800</v>
      </c>
      <c r="F2375">
        <v>4</v>
      </c>
      <c r="G2375" s="2">
        <f t="shared" si="260"/>
        <v>27200</v>
      </c>
      <c r="H2375" t="s">
        <v>138</v>
      </c>
      <c r="I2375" t="s">
        <v>141</v>
      </c>
      <c r="J2375" t="s">
        <v>2515</v>
      </c>
      <c r="K2375" t="s">
        <v>3281</v>
      </c>
      <c r="L2375">
        <v>4</v>
      </c>
      <c r="M2375">
        <v>0</v>
      </c>
      <c r="N2375" s="2">
        <f t="shared" si="261"/>
        <v>27200</v>
      </c>
      <c r="O2375" s="2">
        <f t="shared" si="265"/>
        <v>900</v>
      </c>
      <c r="P2375" s="2">
        <f t="shared" si="262"/>
        <v>3600</v>
      </c>
      <c r="Q2375" s="2">
        <f t="shared" si="263"/>
        <v>23600</v>
      </c>
      <c r="R2375" s="3">
        <f t="shared" si="264"/>
        <v>0.86764705882352944</v>
      </c>
      <c r="S2375" t="s">
        <v>3284</v>
      </c>
      <c r="T2375" t="s">
        <v>3287</v>
      </c>
      <c r="U2375" t="s">
        <v>3290</v>
      </c>
      <c r="V2375" t="s">
        <v>3292</v>
      </c>
      <c r="W2375" t="s">
        <v>3296</v>
      </c>
      <c r="X2375" t="s">
        <v>3304</v>
      </c>
      <c r="Y2375" t="s">
        <v>3309</v>
      </c>
      <c r="Z2375" t="s">
        <v>3311</v>
      </c>
      <c r="AA2375" t="s">
        <v>3313</v>
      </c>
    </row>
    <row r="2376" spans="1:27" x14ac:dyDescent="0.25">
      <c r="A2376" s="1">
        <v>45590</v>
      </c>
      <c r="B2376" t="s">
        <v>41</v>
      </c>
      <c r="C2376" t="s">
        <v>134</v>
      </c>
      <c r="D2376" t="s">
        <v>3319</v>
      </c>
      <c r="E2376" s="2">
        <f t="shared" si="259"/>
        <v>1300</v>
      </c>
      <c r="F2376">
        <v>4</v>
      </c>
      <c r="G2376" s="2">
        <f t="shared" si="260"/>
        <v>5200</v>
      </c>
      <c r="H2376" t="s">
        <v>136</v>
      </c>
      <c r="I2376" t="s">
        <v>140</v>
      </c>
      <c r="J2376" t="s">
        <v>2516</v>
      </c>
      <c r="K2376" t="s">
        <v>3281</v>
      </c>
      <c r="L2376">
        <v>4</v>
      </c>
      <c r="M2376">
        <v>0</v>
      </c>
      <c r="N2376" s="2">
        <f t="shared" si="261"/>
        <v>5200</v>
      </c>
      <c r="O2376" s="2">
        <f t="shared" si="265"/>
        <v>900</v>
      </c>
      <c r="P2376" s="2">
        <f t="shared" si="262"/>
        <v>3600</v>
      </c>
      <c r="Q2376" s="2">
        <f t="shared" si="263"/>
        <v>1600</v>
      </c>
      <c r="R2376" s="3">
        <f t="shared" si="264"/>
        <v>0.30769230769230771</v>
      </c>
      <c r="S2376" t="s">
        <v>3284</v>
      </c>
      <c r="T2376" t="s">
        <v>3288</v>
      </c>
      <c r="U2376" t="s">
        <v>3291</v>
      </c>
      <c r="V2376" t="s">
        <v>3294</v>
      </c>
      <c r="W2376" t="s">
        <v>3296</v>
      </c>
      <c r="X2376" t="s">
        <v>3304</v>
      </c>
      <c r="Y2376" t="s">
        <v>3307</v>
      </c>
      <c r="Z2376" t="s">
        <v>3310</v>
      </c>
      <c r="AA2376" t="s">
        <v>3314</v>
      </c>
    </row>
    <row r="2377" spans="1:27" x14ac:dyDescent="0.25">
      <c r="A2377" s="1">
        <v>45591</v>
      </c>
      <c r="B2377" t="s">
        <v>38</v>
      </c>
      <c r="C2377" t="s">
        <v>126</v>
      </c>
      <c r="D2377" t="s">
        <v>3319</v>
      </c>
      <c r="E2377" s="2">
        <f t="shared" si="259"/>
        <v>1300</v>
      </c>
      <c r="F2377">
        <v>2</v>
      </c>
      <c r="G2377" s="2">
        <f t="shared" si="260"/>
        <v>2600</v>
      </c>
      <c r="H2377" t="s">
        <v>137</v>
      </c>
      <c r="I2377" t="s">
        <v>141</v>
      </c>
      <c r="J2377" t="s">
        <v>2517</v>
      </c>
      <c r="K2377" t="s">
        <v>3281</v>
      </c>
      <c r="L2377">
        <v>2</v>
      </c>
      <c r="M2377">
        <v>0</v>
      </c>
      <c r="N2377" s="2">
        <f t="shared" si="261"/>
        <v>2600</v>
      </c>
      <c r="O2377" s="2">
        <f t="shared" si="265"/>
        <v>3500</v>
      </c>
      <c r="P2377" s="2">
        <f t="shared" si="262"/>
        <v>7000</v>
      </c>
      <c r="Q2377" s="2">
        <f t="shared" si="263"/>
        <v>-4400</v>
      </c>
      <c r="R2377" s="3">
        <f t="shared" si="264"/>
        <v>-1.6923076923076923</v>
      </c>
      <c r="S2377" t="s">
        <v>3286</v>
      </c>
      <c r="T2377" t="s">
        <v>3288</v>
      </c>
      <c r="U2377" t="s">
        <v>3291</v>
      </c>
      <c r="V2377" t="s">
        <v>3293</v>
      </c>
      <c r="W2377" t="s">
        <v>3296</v>
      </c>
      <c r="X2377" t="s">
        <v>3305</v>
      </c>
      <c r="Y2377" t="s">
        <v>3307</v>
      </c>
      <c r="Z2377" t="s">
        <v>3311</v>
      </c>
      <c r="AA2377" t="s">
        <v>3315</v>
      </c>
    </row>
    <row r="2378" spans="1:27" x14ac:dyDescent="0.25">
      <c r="A2378" s="1">
        <v>45591</v>
      </c>
      <c r="B2378" t="s">
        <v>114</v>
      </c>
      <c r="C2378" t="s">
        <v>124</v>
      </c>
      <c r="D2378" t="s">
        <v>3318</v>
      </c>
      <c r="E2378" s="2">
        <f t="shared" si="259"/>
        <v>4800</v>
      </c>
      <c r="F2378">
        <v>2</v>
      </c>
      <c r="G2378" s="2">
        <f t="shared" si="260"/>
        <v>9600</v>
      </c>
      <c r="H2378" t="s">
        <v>137</v>
      </c>
      <c r="I2378" t="s">
        <v>139</v>
      </c>
      <c r="J2378" t="s">
        <v>2518</v>
      </c>
      <c r="K2378" t="s">
        <v>3281</v>
      </c>
      <c r="L2378">
        <v>2</v>
      </c>
      <c r="M2378">
        <v>0</v>
      </c>
      <c r="N2378" s="2">
        <f t="shared" si="261"/>
        <v>9600</v>
      </c>
      <c r="O2378" s="2">
        <f t="shared" si="265"/>
        <v>4200</v>
      </c>
      <c r="P2378" s="2">
        <f t="shared" si="262"/>
        <v>8400</v>
      </c>
      <c r="Q2378" s="2">
        <f t="shared" si="263"/>
        <v>1200</v>
      </c>
      <c r="R2378" s="3">
        <f t="shared" si="264"/>
        <v>0.125</v>
      </c>
      <c r="S2378" t="s">
        <v>3286</v>
      </c>
      <c r="T2378" t="s">
        <v>3287</v>
      </c>
      <c r="U2378" t="s">
        <v>3291</v>
      </c>
      <c r="V2378" t="s">
        <v>3295</v>
      </c>
      <c r="W2378" t="s">
        <v>3296</v>
      </c>
      <c r="X2378" t="s">
        <v>3305</v>
      </c>
      <c r="Y2378" t="s">
        <v>3308</v>
      </c>
      <c r="Z2378" t="s">
        <v>3311</v>
      </c>
      <c r="AA2378" t="s">
        <v>3314</v>
      </c>
    </row>
    <row r="2379" spans="1:27" x14ac:dyDescent="0.25">
      <c r="A2379" s="1">
        <v>45591</v>
      </c>
      <c r="B2379" t="s">
        <v>70</v>
      </c>
      <c r="C2379" t="s">
        <v>128</v>
      </c>
      <c r="D2379" t="s">
        <v>3321</v>
      </c>
      <c r="E2379" s="2">
        <f t="shared" si="259"/>
        <v>5800</v>
      </c>
      <c r="F2379">
        <v>3</v>
      </c>
      <c r="G2379" s="2">
        <f t="shared" si="260"/>
        <v>17400</v>
      </c>
      <c r="H2379" t="s">
        <v>137</v>
      </c>
      <c r="I2379" t="s">
        <v>139</v>
      </c>
      <c r="J2379" t="s">
        <v>2519</v>
      </c>
      <c r="K2379" t="s">
        <v>3283</v>
      </c>
      <c r="L2379">
        <v>3</v>
      </c>
      <c r="M2379">
        <v>0</v>
      </c>
      <c r="N2379" s="2">
        <f t="shared" si="261"/>
        <v>17400</v>
      </c>
      <c r="O2379" s="2">
        <f t="shared" si="265"/>
        <v>5000</v>
      </c>
      <c r="P2379" s="2">
        <f t="shared" si="262"/>
        <v>15000</v>
      </c>
      <c r="Q2379" s="2">
        <f t="shared" si="263"/>
        <v>2400</v>
      </c>
      <c r="R2379" s="3">
        <f t="shared" si="264"/>
        <v>0.13793103448275862</v>
      </c>
      <c r="S2379" t="s">
        <v>3284</v>
      </c>
      <c r="T2379" t="s">
        <v>3287</v>
      </c>
      <c r="U2379" t="s">
        <v>3290</v>
      </c>
      <c r="V2379" t="s">
        <v>3295</v>
      </c>
      <c r="W2379" t="s">
        <v>3296</v>
      </c>
      <c r="X2379" t="s">
        <v>3305</v>
      </c>
      <c r="Y2379" t="s">
        <v>3307</v>
      </c>
      <c r="Z2379" t="s">
        <v>3311</v>
      </c>
      <c r="AA2379" t="s">
        <v>3314</v>
      </c>
    </row>
    <row r="2380" spans="1:27" x14ac:dyDescent="0.25">
      <c r="A2380" s="1">
        <v>45591</v>
      </c>
      <c r="B2380" t="s">
        <v>57</v>
      </c>
      <c r="C2380" t="s">
        <v>135</v>
      </c>
      <c r="D2380" t="s">
        <v>3317</v>
      </c>
      <c r="E2380" s="2">
        <f t="shared" si="259"/>
        <v>6800</v>
      </c>
      <c r="F2380">
        <v>2</v>
      </c>
      <c r="G2380" s="2">
        <f t="shared" si="260"/>
        <v>13600</v>
      </c>
      <c r="H2380" t="s">
        <v>137</v>
      </c>
      <c r="I2380" t="s">
        <v>141</v>
      </c>
      <c r="J2380" t="s">
        <v>2520</v>
      </c>
      <c r="K2380" t="s">
        <v>3281</v>
      </c>
      <c r="L2380">
        <v>2</v>
      </c>
      <c r="M2380">
        <v>0</v>
      </c>
      <c r="N2380" s="2">
        <f t="shared" si="261"/>
        <v>13600</v>
      </c>
      <c r="O2380" s="2">
        <f t="shared" si="265"/>
        <v>1800</v>
      </c>
      <c r="P2380" s="2">
        <f t="shared" si="262"/>
        <v>3600</v>
      </c>
      <c r="Q2380" s="2">
        <f t="shared" si="263"/>
        <v>10000</v>
      </c>
      <c r="R2380" s="3">
        <f t="shared" si="264"/>
        <v>0.73529411764705888</v>
      </c>
      <c r="S2380" t="s">
        <v>3284</v>
      </c>
      <c r="T2380" t="s">
        <v>3287</v>
      </c>
      <c r="U2380" t="s">
        <v>3290</v>
      </c>
      <c r="V2380" t="s">
        <v>3292</v>
      </c>
      <c r="W2380" t="s">
        <v>3296</v>
      </c>
      <c r="X2380" t="s">
        <v>3305</v>
      </c>
      <c r="Y2380" t="s">
        <v>3307</v>
      </c>
      <c r="Z2380" t="s">
        <v>3310</v>
      </c>
      <c r="AA2380" t="s">
        <v>3312</v>
      </c>
    </row>
    <row r="2381" spans="1:27" x14ac:dyDescent="0.25">
      <c r="A2381" s="1">
        <v>45591</v>
      </c>
      <c r="B2381" t="s">
        <v>92</v>
      </c>
      <c r="C2381" t="s">
        <v>126</v>
      </c>
      <c r="D2381" t="s">
        <v>3320</v>
      </c>
      <c r="E2381" s="2">
        <f t="shared" si="259"/>
        <v>2800</v>
      </c>
      <c r="F2381">
        <v>2</v>
      </c>
      <c r="G2381" s="2">
        <f t="shared" si="260"/>
        <v>5600</v>
      </c>
      <c r="H2381" t="s">
        <v>136</v>
      </c>
      <c r="I2381" t="s">
        <v>140</v>
      </c>
      <c r="J2381" t="s">
        <v>2521</v>
      </c>
      <c r="K2381" t="s">
        <v>3281</v>
      </c>
      <c r="L2381">
        <v>2</v>
      </c>
      <c r="M2381">
        <v>0</v>
      </c>
      <c r="N2381" s="2">
        <f t="shared" si="261"/>
        <v>5600</v>
      </c>
      <c r="O2381" s="2">
        <f t="shared" si="265"/>
        <v>2600</v>
      </c>
      <c r="P2381" s="2">
        <f t="shared" si="262"/>
        <v>5200</v>
      </c>
      <c r="Q2381" s="2">
        <f t="shared" si="263"/>
        <v>400</v>
      </c>
      <c r="R2381" s="3">
        <f t="shared" si="264"/>
        <v>7.1428571428571425E-2</v>
      </c>
      <c r="S2381" t="s">
        <v>3284</v>
      </c>
      <c r="T2381" t="s">
        <v>3287</v>
      </c>
      <c r="U2381" t="s">
        <v>3291</v>
      </c>
      <c r="V2381" t="s">
        <v>3294</v>
      </c>
      <c r="W2381" t="s">
        <v>3296</v>
      </c>
      <c r="X2381" t="s">
        <v>3305</v>
      </c>
      <c r="Y2381" t="s">
        <v>3309</v>
      </c>
      <c r="Z2381" t="s">
        <v>3310</v>
      </c>
      <c r="AA2381" t="s">
        <v>3312</v>
      </c>
    </row>
    <row r="2382" spans="1:27" x14ac:dyDescent="0.25">
      <c r="A2382" s="1">
        <v>45591</v>
      </c>
      <c r="B2382" t="s">
        <v>116</v>
      </c>
      <c r="C2382" t="s">
        <v>132</v>
      </c>
      <c r="D2382" t="s">
        <v>3322</v>
      </c>
      <c r="E2382" s="2">
        <f t="shared" si="259"/>
        <v>3800</v>
      </c>
      <c r="F2382">
        <v>1</v>
      </c>
      <c r="G2382" s="2">
        <f t="shared" si="260"/>
        <v>3800</v>
      </c>
      <c r="H2382" t="s">
        <v>137</v>
      </c>
      <c r="I2382" t="s">
        <v>140</v>
      </c>
      <c r="J2382" t="s">
        <v>2522</v>
      </c>
      <c r="K2382" t="s">
        <v>3281</v>
      </c>
      <c r="L2382">
        <v>1</v>
      </c>
      <c r="M2382">
        <v>0</v>
      </c>
      <c r="N2382" s="2">
        <f t="shared" si="261"/>
        <v>3800</v>
      </c>
      <c r="O2382" s="2">
        <f t="shared" si="265"/>
        <v>1800</v>
      </c>
      <c r="P2382" s="2">
        <f t="shared" si="262"/>
        <v>1800</v>
      </c>
      <c r="Q2382" s="2">
        <f t="shared" si="263"/>
        <v>2000</v>
      </c>
      <c r="R2382" s="3">
        <f t="shared" si="264"/>
        <v>0.52631578947368418</v>
      </c>
      <c r="S2382" t="s">
        <v>3285</v>
      </c>
      <c r="T2382" t="s">
        <v>3288</v>
      </c>
      <c r="U2382" t="s">
        <v>3291</v>
      </c>
      <c r="V2382" t="s">
        <v>3292</v>
      </c>
      <c r="W2382" t="s">
        <v>3296</v>
      </c>
      <c r="X2382" t="s">
        <v>3305</v>
      </c>
      <c r="Y2382" t="s">
        <v>3307</v>
      </c>
      <c r="Z2382" t="s">
        <v>3311</v>
      </c>
      <c r="AA2382" t="s">
        <v>3312</v>
      </c>
    </row>
    <row r="2383" spans="1:27" x14ac:dyDescent="0.25">
      <c r="A2383" s="1">
        <v>45591</v>
      </c>
      <c r="B2383" t="s">
        <v>30</v>
      </c>
      <c r="C2383" t="s">
        <v>124</v>
      </c>
      <c r="D2383" t="s">
        <v>3320</v>
      </c>
      <c r="E2383" s="2">
        <f t="shared" si="259"/>
        <v>2800</v>
      </c>
      <c r="F2383">
        <v>2</v>
      </c>
      <c r="G2383" s="2">
        <f t="shared" si="260"/>
        <v>5600</v>
      </c>
      <c r="H2383" t="s">
        <v>138</v>
      </c>
      <c r="I2383" t="s">
        <v>140</v>
      </c>
      <c r="J2383" t="s">
        <v>2523</v>
      </c>
      <c r="K2383" t="s">
        <v>3281</v>
      </c>
      <c r="L2383">
        <v>2</v>
      </c>
      <c r="M2383">
        <v>0</v>
      </c>
      <c r="N2383" s="2">
        <f t="shared" si="261"/>
        <v>5600</v>
      </c>
      <c r="O2383" s="2">
        <f t="shared" si="265"/>
        <v>2600</v>
      </c>
      <c r="P2383" s="2">
        <f t="shared" si="262"/>
        <v>5200</v>
      </c>
      <c r="Q2383" s="2">
        <f t="shared" si="263"/>
        <v>400</v>
      </c>
      <c r="R2383" s="3">
        <f t="shared" si="264"/>
        <v>7.1428571428571425E-2</v>
      </c>
      <c r="S2383" t="s">
        <v>3286</v>
      </c>
      <c r="T2383" t="s">
        <v>3289</v>
      </c>
      <c r="U2383" t="s">
        <v>3291</v>
      </c>
      <c r="V2383" t="s">
        <v>3293</v>
      </c>
      <c r="W2383" t="s">
        <v>3296</v>
      </c>
      <c r="X2383" t="s">
        <v>3305</v>
      </c>
      <c r="Y2383" t="s">
        <v>3309</v>
      </c>
      <c r="Z2383" t="s">
        <v>3311</v>
      </c>
      <c r="AA2383" t="s">
        <v>3313</v>
      </c>
    </row>
    <row r="2384" spans="1:27" x14ac:dyDescent="0.25">
      <c r="A2384" s="1">
        <v>45592</v>
      </c>
      <c r="B2384" t="s">
        <v>76</v>
      </c>
      <c r="C2384" t="s">
        <v>122</v>
      </c>
      <c r="D2384" t="s">
        <v>3322</v>
      </c>
      <c r="E2384" s="2">
        <f t="shared" si="259"/>
        <v>3800</v>
      </c>
      <c r="F2384">
        <v>1</v>
      </c>
      <c r="G2384" s="2">
        <f t="shared" si="260"/>
        <v>3800</v>
      </c>
      <c r="H2384" t="s">
        <v>138</v>
      </c>
      <c r="I2384" t="s">
        <v>139</v>
      </c>
      <c r="J2384" t="s">
        <v>2524</v>
      </c>
      <c r="K2384" t="s">
        <v>3281</v>
      </c>
      <c r="L2384">
        <v>1</v>
      </c>
      <c r="M2384">
        <v>100</v>
      </c>
      <c r="N2384" s="2">
        <f t="shared" si="261"/>
        <v>3700</v>
      </c>
      <c r="O2384" s="2">
        <f t="shared" si="265"/>
        <v>900</v>
      </c>
      <c r="P2384" s="2">
        <f t="shared" si="262"/>
        <v>900</v>
      </c>
      <c r="Q2384" s="2">
        <f t="shared" si="263"/>
        <v>2800</v>
      </c>
      <c r="R2384" s="3">
        <f t="shared" si="264"/>
        <v>0.7567567567567568</v>
      </c>
      <c r="S2384" t="s">
        <v>3285</v>
      </c>
      <c r="T2384" t="s">
        <v>3288</v>
      </c>
      <c r="U2384" t="s">
        <v>3291</v>
      </c>
      <c r="V2384" t="s">
        <v>3294</v>
      </c>
      <c r="W2384" t="s">
        <v>3296</v>
      </c>
      <c r="X2384" t="s">
        <v>3306</v>
      </c>
      <c r="Y2384" t="s">
        <v>3308</v>
      </c>
      <c r="Z2384" t="s">
        <v>3311</v>
      </c>
      <c r="AA2384" t="s">
        <v>3312</v>
      </c>
    </row>
    <row r="2385" spans="1:27" x14ac:dyDescent="0.25">
      <c r="A2385" s="1">
        <v>45592</v>
      </c>
      <c r="B2385" t="s">
        <v>86</v>
      </c>
      <c r="C2385" t="s">
        <v>122</v>
      </c>
      <c r="D2385" t="s">
        <v>3319</v>
      </c>
      <c r="E2385" s="2">
        <f t="shared" si="259"/>
        <v>1300</v>
      </c>
      <c r="F2385">
        <v>1</v>
      </c>
      <c r="G2385" s="2">
        <f t="shared" si="260"/>
        <v>1300</v>
      </c>
      <c r="H2385" t="s">
        <v>137</v>
      </c>
      <c r="I2385" t="s">
        <v>141</v>
      </c>
      <c r="J2385" t="s">
        <v>2525</v>
      </c>
      <c r="K2385" t="s">
        <v>3281</v>
      </c>
      <c r="L2385">
        <v>1</v>
      </c>
      <c r="M2385">
        <v>0</v>
      </c>
      <c r="N2385" s="2">
        <f t="shared" si="261"/>
        <v>1300</v>
      </c>
      <c r="O2385" s="2">
        <f t="shared" si="265"/>
        <v>2600</v>
      </c>
      <c r="P2385" s="2">
        <f t="shared" si="262"/>
        <v>2600</v>
      </c>
      <c r="Q2385" s="2">
        <f t="shared" si="263"/>
        <v>-1300</v>
      </c>
      <c r="R2385" s="3">
        <f t="shared" si="264"/>
        <v>-1</v>
      </c>
      <c r="S2385" t="s">
        <v>3285</v>
      </c>
      <c r="T2385" t="s">
        <v>3289</v>
      </c>
      <c r="U2385" t="s">
        <v>3291</v>
      </c>
      <c r="V2385" t="s">
        <v>3292</v>
      </c>
      <c r="W2385" t="s">
        <v>3296</v>
      </c>
      <c r="X2385" t="s">
        <v>3306</v>
      </c>
      <c r="Y2385" t="s">
        <v>3307</v>
      </c>
      <c r="Z2385" t="s">
        <v>3310</v>
      </c>
      <c r="AA2385" t="s">
        <v>3313</v>
      </c>
    </row>
    <row r="2386" spans="1:27" x14ac:dyDescent="0.25">
      <c r="A2386" s="1">
        <v>45592</v>
      </c>
      <c r="B2386" t="s">
        <v>29</v>
      </c>
      <c r="C2386" t="s">
        <v>135</v>
      </c>
      <c r="D2386" t="s">
        <v>3322</v>
      </c>
      <c r="E2386" s="2">
        <f t="shared" si="259"/>
        <v>3800</v>
      </c>
      <c r="F2386">
        <v>4</v>
      </c>
      <c r="G2386" s="2">
        <f t="shared" si="260"/>
        <v>15200</v>
      </c>
      <c r="H2386" t="s">
        <v>137</v>
      </c>
      <c r="I2386" t="s">
        <v>140</v>
      </c>
      <c r="J2386" t="s">
        <v>2526</v>
      </c>
      <c r="K2386" t="s">
        <v>3281</v>
      </c>
      <c r="L2386">
        <v>4</v>
      </c>
      <c r="M2386">
        <v>100</v>
      </c>
      <c r="N2386" s="2">
        <f t="shared" si="261"/>
        <v>15100</v>
      </c>
      <c r="O2386" s="2">
        <f t="shared" si="265"/>
        <v>2600</v>
      </c>
      <c r="P2386" s="2">
        <f t="shared" si="262"/>
        <v>10400</v>
      </c>
      <c r="Q2386" s="2">
        <f t="shared" si="263"/>
        <v>4700</v>
      </c>
      <c r="R2386" s="3">
        <f t="shared" si="264"/>
        <v>0.31125827814569534</v>
      </c>
      <c r="S2386" t="s">
        <v>3286</v>
      </c>
      <c r="T2386" t="s">
        <v>3287</v>
      </c>
      <c r="U2386" t="s">
        <v>3291</v>
      </c>
      <c r="V2386" t="s">
        <v>3295</v>
      </c>
      <c r="W2386" t="s">
        <v>3296</v>
      </c>
      <c r="X2386" t="s">
        <v>3306</v>
      </c>
      <c r="Y2386" t="s">
        <v>3307</v>
      </c>
      <c r="Z2386" t="s">
        <v>3311</v>
      </c>
      <c r="AA2386" t="s">
        <v>3313</v>
      </c>
    </row>
    <row r="2387" spans="1:27" x14ac:dyDescent="0.25">
      <c r="A2387" s="1">
        <v>45592</v>
      </c>
      <c r="B2387" t="s">
        <v>59</v>
      </c>
      <c r="C2387" t="s">
        <v>131</v>
      </c>
      <c r="D2387" t="s">
        <v>3322</v>
      </c>
      <c r="E2387" s="2">
        <f t="shared" si="259"/>
        <v>3800</v>
      </c>
      <c r="F2387">
        <v>2</v>
      </c>
      <c r="G2387" s="2">
        <f t="shared" si="260"/>
        <v>7600</v>
      </c>
      <c r="H2387" t="s">
        <v>136</v>
      </c>
      <c r="I2387" t="s">
        <v>139</v>
      </c>
      <c r="J2387" t="s">
        <v>2527</v>
      </c>
      <c r="K2387" t="s">
        <v>3281</v>
      </c>
      <c r="L2387">
        <v>2</v>
      </c>
      <c r="M2387">
        <v>0</v>
      </c>
      <c r="N2387" s="2">
        <f t="shared" si="261"/>
        <v>7600</v>
      </c>
      <c r="O2387" s="2">
        <f t="shared" si="265"/>
        <v>1800</v>
      </c>
      <c r="P2387" s="2">
        <f t="shared" si="262"/>
        <v>3600</v>
      </c>
      <c r="Q2387" s="2">
        <f t="shared" si="263"/>
        <v>4000</v>
      </c>
      <c r="R2387" s="3">
        <f t="shared" si="264"/>
        <v>0.52631578947368418</v>
      </c>
      <c r="S2387" t="s">
        <v>3285</v>
      </c>
      <c r="T2387" t="s">
        <v>3287</v>
      </c>
      <c r="U2387" t="s">
        <v>3291</v>
      </c>
      <c r="V2387" t="s">
        <v>3293</v>
      </c>
      <c r="W2387" t="s">
        <v>3296</v>
      </c>
      <c r="X2387" t="s">
        <v>3306</v>
      </c>
      <c r="Y2387" t="s">
        <v>3309</v>
      </c>
      <c r="Z2387" t="s">
        <v>3311</v>
      </c>
      <c r="AA2387" t="s">
        <v>3313</v>
      </c>
    </row>
    <row r="2388" spans="1:27" x14ac:dyDescent="0.25">
      <c r="A2388" s="1">
        <v>45592</v>
      </c>
      <c r="B2388" t="s">
        <v>84</v>
      </c>
      <c r="C2388" t="s">
        <v>131</v>
      </c>
      <c r="D2388" t="s">
        <v>3320</v>
      </c>
      <c r="E2388" s="2">
        <f t="shared" si="259"/>
        <v>2800</v>
      </c>
      <c r="F2388">
        <v>4</v>
      </c>
      <c r="G2388" s="2">
        <f t="shared" si="260"/>
        <v>11200</v>
      </c>
      <c r="H2388" t="s">
        <v>137</v>
      </c>
      <c r="I2388" t="s">
        <v>140</v>
      </c>
      <c r="J2388" t="s">
        <v>2528</v>
      </c>
      <c r="K2388" t="s">
        <v>3281</v>
      </c>
      <c r="L2388">
        <v>4</v>
      </c>
      <c r="M2388">
        <v>0</v>
      </c>
      <c r="N2388" s="2">
        <f t="shared" si="261"/>
        <v>11200</v>
      </c>
      <c r="O2388" s="2">
        <f t="shared" si="265"/>
        <v>3500</v>
      </c>
      <c r="P2388" s="2">
        <f t="shared" si="262"/>
        <v>14000</v>
      </c>
      <c r="Q2388" s="2">
        <f t="shared" si="263"/>
        <v>-2800</v>
      </c>
      <c r="R2388" s="3">
        <f t="shared" si="264"/>
        <v>-0.25</v>
      </c>
      <c r="S2388" t="s">
        <v>3284</v>
      </c>
      <c r="T2388" t="s">
        <v>3287</v>
      </c>
      <c r="U2388" t="s">
        <v>3291</v>
      </c>
      <c r="V2388" t="s">
        <v>3294</v>
      </c>
      <c r="W2388" t="s">
        <v>3296</v>
      </c>
      <c r="X2388" t="s">
        <v>3306</v>
      </c>
      <c r="Y2388" t="s">
        <v>3308</v>
      </c>
      <c r="Z2388" t="s">
        <v>3311</v>
      </c>
      <c r="AA2388" t="s">
        <v>3314</v>
      </c>
    </row>
    <row r="2389" spans="1:27" x14ac:dyDescent="0.25">
      <c r="A2389" s="1">
        <v>45593</v>
      </c>
      <c r="B2389" t="s">
        <v>95</v>
      </c>
      <c r="C2389" t="s">
        <v>130</v>
      </c>
      <c r="D2389" t="s">
        <v>3318</v>
      </c>
      <c r="E2389" s="2">
        <f t="shared" si="259"/>
        <v>4800</v>
      </c>
      <c r="F2389">
        <v>4</v>
      </c>
      <c r="G2389" s="2">
        <f t="shared" si="260"/>
        <v>19200</v>
      </c>
      <c r="H2389" t="s">
        <v>137</v>
      </c>
      <c r="I2389" t="s">
        <v>140</v>
      </c>
      <c r="J2389" t="s">
        <v>2529</v>
      </c>
      <c r="K2389" t="s">
        <v>3281</v>
      </c>
      <c r="L2389">
        <v>4</v>
      </c>
      <c r="M2389">
        <v>0</v>
      </c>
      <c r="N2389" s="2">
        <f t="shared" si="261"/>
        <v>19200</v>
      </c>
      <c r="O2389" s="2">
        <f t="shared" si="265"/>
        <v>1800</v>
      </c>
      <c r="P2389" s="2">
        <f t="shared" si="262"/>
        <v>7200</v>
      </c>
      <c r="Q2389" s="2">
        <f t="shared" si="263"/>
        <v>12000</v>
      </c>
      <c r="R2389" s="3">
        <f t="shared" si="264"/>
        <v>0.625</v>
      </c>
      <c r="S2389" t="s">
        <v>3284</v>
      </c>
      <c r="T2389" t="s">
        <v>3288</v>
      </c>
      <c r="U2389" t="s">
        <v>3291</v>
      </c>
      <c r="V2389" t="s">
        <v>3294</v>
      </c>
      <c r="W2389" t="s">
        <v>3296</v>
      </c>
      <c r="X2389" t="s">
        <v>3300</v>
      </c>
      <c r="Y2389" t="s">
        <v>3309</v>
      </c>
      <c r="Z2389" t="s">
        <v>3311</v>
      </c>
      <c r="AA2389" t="s">
        <v>3313</v>
      </c>
    </row>
    <row r="2390" spans="1:27" x14ac:dyDescent="0.25">
      <c r="A2390" s="1">
        <v>45593</v>
      </c>
      <c r="B2390" t="s">
        <v>95</v>
      </c>
      <c r="C2390" t="s">
        <v>130</v>
      </c>
      <c r="D2390" t="s">
        <v>3320</v>
      </c>
      <c r="E2390" s="2">
        <f t="shared" si="259"/>
        <v>2800</v>
      </c>
      <c r="F2390">
        <v>1</v>
      </c>
      <c r="G2390" s="2">
        <f t="shared" si="260"/>
        <v>2800</v>
      </c>
      <c r="H2390" t="s">
        <v>138</v>
      </c>
      <c r="I2390" t="s">
        <v>140</v>
      </c>
      <c r="J2390" t="s">
        <v>2530</v>
      </c>
      <c r="K2390" t="s">
        <v>3281</v>
      </c>
      <c r="L2390">
        <v>1</v>
      </c>
      <c r="M2390">
        <v>0</v>
      </c>
      <c r="N2390" s="2">
        <f t="shared" si="261"/>
        <v>2800</v>
      </c>
      <c r="O2390" s="2">
        <f t="shared" si="265"/>
        <v>4200</v>
      </c>
      <c r="P2390" s="2">
        <f t="shared" si="262"/>
        <v>4200</v>
      </c>
      <c r="Q2390" s="2">
        <f t="shared" si="263"/>
        <v>-1400</v>
      </c>
      <c r="R2390" s="3">
        <f t="shared" si="264"/>
        <v>-0.5</v>
      </c>
      <c r="S2390" t="s">
        <v>3286</v>
      </c>
      <c r="T2390" t="s">
        <v>3287</v>
      </c>
      <c r="U2390" t="s">
        <v>3291</v>
      </c>
      <c r="V2390" t="s">
        <v>3294</v>
      </c>
      <c r="W2390" t="s">
        <v>3296</v>
      </c>
      <c r="X2390" t="s">
        <v>3300</v>
      </c>
      <c r="Y2390" t="s">
        <v>3307</v>
      </c>
      <c r="Z2390" t="s">
        <v>3311</v>
      </c>
      <c r="AA2390" t="s">
        <v>3314</v>
      </c>
    </row>
    <row r="2391" spans="1:27" x14ac:dyDescent="0.25">
      <c r="A2391" s="1">
        <v>45593</v>
      </c>
      <c r="B2391" t="s">
        <v>88</v>
      </c>
      <c r="C2391" t="s">
        <v>131</v>
      </c>
      <c r="D2391" t="s">
        <v>3321</v>
      </c>
      <c r="E2391" s="2">
        <f t="shared" si="259"/>
        <v>5800</v>
      </c>
      <c r="F2391">
        <v>3</v>
      </c>
      <c r="G2391" s="2">
        <f t="shared" si="260"/>
        <v>17400</v>
      </c>
      <c r="H2391" t="s">
        <v>137</v>
      </c>
      <c r="I2391" t="s">
        <v>141</v>
      </c>
      <c r="J2391" t="s">
        <v>2531</v>
      </c>
      <c r="K2391" t="s">
        <v>3281</v>
      </c>
      <c r="L2391">
        <v>3</v>
      </c>
      <c r="M2391">
        <v>0</v>
      </c>
      <c r="N2391" s="2">
        <f t="shared" si="261"/>
        <v>17400</v>
      </c>
      <c r="O2391" s="2">
        <f t="shared" si="265"/>
        <v>2600</v>
      </c>
      <c r="P2391" s="2">
        <f t="shared" si="262"/>
        <v>7800</v>
      </c>
      <c r="Q2391" s="2">
        <f t="shared" si="263"/>
        <v>9600</v>
      </c>
      <c r="R2391" s="3">
        <f t="shared" si="264"/>
        <v>0.55172413793103448</v>
      </c>
      <c r="S2391" t="s">
        <v>3286</v>
      </c>
      <c r="T2391" t="s">
        <v>3289</v>
      </c>
      <c r="U2391" t="s">
        <v>3291</v>
      </c>
      <c r="V2391" t="s">
        <v>3295</v>
      </c>
      <c r="W2391" t="s">
        <v>3296</v>
      </c>
      <c r="X2391" t="s">
        <v>3300</v>
      </c>
      <c r="Y2391" t="s">
        <v>3309</v>
      </c>
      <c r="Z2391" t="s">
        <v>3311</v>
      </c>
      <c r="AA2391" t="s">
        <v>3313</v>
      </c>
    </row>
    <row r="2392" spans="1:27" x14ac:dyDescent="0.25">
      <c r="A2392" s="1">
        <v>45593</v>
      </c>
      <c r="B2392" t="s">
        <v>104</v>
      </c>
      <c r="C2392" t="s">
        <v>127</v>
      </c>
      <c r="D2392" t="s">
        <v>3322</v>
      </c>
      <c r="E2392" s="2">
        <f t="shared" si="259"/>
        <v>3800</v>
      </c>
      <c r="F2392">
        <v>1</v>
      </c>
      <c r="G2392" s="2">
        <f t="shared" si="260"/>
        <v>3800</v>
      </c>
      <c r="H2392" t="s">
        <v>136</v>
      </c>
      <c r="I2392" t="s">
        <v>139</v>
      </c>
      <c r="J2392" t="s">
        <v>2532</v>
      </c>
      <c r="K2392" t="s">
        <v>3281</v>
      </c>
      <c r="L2392">
        <v>1</v>
      </c>
      <c r="M2392">
        <v>0</v>
      </c>
      <c r="N2392" s="2">
        <f t="shared" si="261"/>
        <v>3800</v>
      </c>
      <c r="O2392" s="2">
        <f t="shared" si="265"/>
        <v>900</v>
      </c>
      <c r="P2392" s="2">
        <f t="shared" si="262"/>
        <v>900</v>
      </c>
      <c r="Q2392" s="2">
        <f t="shared" si="263"/>
        <v>2900</v>
      </c>
      <c r="R2392" s="3">
        <f t="shared" si="264"/>
        <v>0.76315789473684215</v>
      </c>
      <c r="S2392" t="s">
        <v>3284</v>
      </c>
      <c r="T2392" t="s">
        <v>3289</v>
      </c>
      <c r="U2392" t="s">
        <v>3290</v>
      </c>
      <c r="V2392" t="s">
        <v>3292</v>
      </c>
      <c r="W2392" t="s">
        <v>3296</v>
      </c>
      <c r="X2392" t="s">
        <v>3300</v>
      </c>
      <c r="Y2392" t="s">
        <v>3309</v>
      </c>
      <c r="Z2392" t="s">
        <v>3310</v>
      </c>
      <c r="AA2392" t="s">
        <v>3313</v>
      </c>
    </row>
    <row r="2393" spans="1:27" x14ac:dyDescent="0.25">
      <c r="A2393" s="1">
        <v>45593</v>
      </c>
      <c r="B2393" t="s">
        <v>102</v>
      </c>
      <c r="C2393" t="s">
        <v>124</v>
      </c>
      <c r="D2393" t="s">
        <v>3319</v>
      </c>
      <c r="E2393" s="2">
        <f t="shared" si="259"/>
        <v>1300</v>
      </c>
      <c r="F2393">
        <v>4</v>
      </c>
      <c r="G2393" s="2">
        <f t="shared" si="260"/>
        <v>5200</v>
      </c>
      <c r="H2393" t="s">
        <v>137</v>
      </c>
      <c r="I2393" t="s">
        <v>140</v>
      </c>
      <c r="J2393" t="s">
        <v>2533</v>
      </c>
      <c r="K2393" t="s">
        <v>3281</v>
      </c>
      <c r="L2393">
        <v>4</v>
      </c>
      <c r="M2393">
        <v>0</v>
      </c>
      <c r="N2393" s="2">
        <f t="shared" si="261"/>
        <v>5200</v>
      </c>
      <c r="O2393" s="2">
        <f t="shared" si="265"/>
        <v>900</v>
      </c>
      <c r="P2393" s="2">
        <f t="shared" si="262"/>
        <v>3600</v>
      </c>
      <c r="Q2393" s="2">
        <f t="shared" si="263"/>
        <v>1600</v>
      </c>
      <c r="R2393" s="3">
        <f t="shared" si="264"/>
        <v>0.30769230769230771</v>
      </c>
      <c r="S2393" t="s">
        <v>3284</v>
      </c>
      <c r="T2393" t="s">
        <v>3287</v>
      </c>
      <c r="U2393" t="s">
        <v>3291</v>
      </c>
      <c r="V2393" t="s">
        <v>3293</v>
      </c>
      <c r="W2393" t="s">
        <v>3296</v>
      </c>
      <c r="X2393" t="s">
        <v>3300</v>
      </c>
      <c r="Y2393" t="s">
        <v>3309</v>
      </c>
      <c r="Z2393" t="s">
        <v>3310</v>
      </c>
      <c r="AA2393" t="s">
        <v>3314</v>
      </c>
    </row>
    <row r="2394" spans="1:27" x14ac:dyDescent="0.25">
      <c r="A2394" s="1">
        <v>45594</v>
      </c>
      <c r="B2394" t="s">
        <v>34</v>
      </c>
      <c r="C2394" t="s">
        <v>122</v>
      </c>
      <c r="D2394" t="s">
        <v>3319</v>
      </c>
      <c r="E2394" s="2">
        <f t="shared" si="259"/>
        <v>1300</v>
      </c>
      <c r="F2394">
        <v>5</v>
      </c>
      <c r="G2394" s="2">
        <f t="shared" si="260"/>
        <v>6500</v>
      </c>
      <c r="H2394" t="s">
        <v>137</v>
      </c>
      <c r="I2394" t="s">
        <v>141</v>
      </c>
      <c r="J2394" t="s">
        <v>2534</v>
      </c>
      <c r="K2394" t="s">
        <v>3281</v>
      </c>
      <c r="L2394">
        <v>5</v>
      </c>
      <c r="M2394">
        <v>0</v>
      </c>
      <c r="N2394" s="2">
        <f t="shared" si="261"/>
        <v>6500</v>
      </c>
      <c r="O2394" s="2">
        <f t="shared" si="265"/>
        <v>5000</v>
      </c>
      <c r="P2394" s="2">
        <f t="shared" si="262"/>
        <v>25000</v>
      </c>
      <c r="Q2394" s="2">
        <f t="shared" si="263"/>
        <v>-18500</v>
      </c>
      <c r="R2394" s="3">
        <f t="shared" si="264"/>
        <v>-2.8461538461538463</v>
      </c>
      <c r="S2394" t="s">
        <v>3285</v>
      </c>
      <c r="T2394" t="s">
        <v>3287</v>
      </c>
      <c r="U2394" t="s">
        <v>3291</v>
      </c>
      <c r="V2394" t="s">
        <v>3295</v>
      </c>
      <c r="W2394" t="s">
        <v>3296</v>
      </c>
      <c r="X2394" t="s">
        <v>3301</v>
      </c>
      <c r="Y2394" t="s">
        <v>3309</v>
      </c>
      <c r="Z2394" t="s">
        <v>3311</v>
      </c>
      <c r="AA2394" t="s">
        <v>3313</v>
      </c>
    </row>
    <row r="2395" spans="1:27" x14ac:dyDescent="0.25">
      <c r="A2395" s="1">
        <v>45594</v>
      </c>
      <c r="B2395" t="s">
        <v>121</v>
      </c>
      <c r="C2395" t="s">
        <v>126</v>
      </c>
      <c r="D2395" t="s">
        <v>3317</v>
      </c>
      <c r="E2395" s="2">
        <f t="shared" si="259"/>
        <v>6800</v>
      </c>
      <c r="F2395">
        <v>1</v>
      </c>
      <c r="G2395" s="2">
        <f t="shared" si="260"/>
        <v>6800</v>
      </c>
      <c r="H2395" t="s">
        <v>136</v>
      </c>
      <c r="I2395" t="s">
        <v>141</v>
      </c>
      <c r="J2395" t="s">
        <v>2535</v>
      </c>
      <c r="K2395" t="s">
        <v>3281</v>
      </c>
      <c r="L2395">
        <v>1</v>
      </c>
      <c r="M2395">
        <v>0</v>
      </c>
      <c r="N2395" s="2">
        <f t="shared" si="261"/>
        <v>6800</v>
      </c>
      <c r="O2395" s="2">
        <f t="shared" si="265"/>
        <v>5000</v>
      </c>
      <c r="P2395" s="2">
        <f t="shared" si="262"/>
        <v>5000</v>
      </c>
      <c r="Q2395" s="2">
        <f t="shared" si="263"/>
        <v>1800</v>
      </c>
      <c r="R2395" s="3">
        <f t="shared" si="264"/>
        <v>0.26470588235294118</v>
      </c>
      <c r="S2395" t="s">
        <v>3285</v>
      </c>
      <c r="T2395" t="s">
        <v>3287</v>
      </c>
      <c r="U2395" t="s">
        <v>3290</v>
      </c>
      <c r="V2395" t="s">
        <v>3295</v>
      </c>
      <c r="W2395" t="s">
        <v>3296</v>
      </c>
      <c r="X2395" t="s">
        <v>3301</v>
      </c>
      <c r="Y2395" t="s">
        <v>3308</v>
      </c>
      <c r="Z2395" t="s">
        <v>3310</v>
      </c>
      <c r="AA2395" t="s">
        <v>3312</v>
      </c>
    </row>
    <row r="2396" spans="1:27" x14ac:dyDescent="0.25">
      <c r="A2396" s="1">
        <v>45594</v>
      </c>
      <c r="B2396" t="s">
        <v>84</v>
      </c>
      <c r="C2396" t="s">
        <v>129</v>
      </c>
      <c r="D2396" t="s">
        <v>3317</v>
      </c>
      <c r="E2396" s="2">
        <f t="shared" si="259"/>
        <v>6800</v>
      </c>
      <c r="F2396">
        <v>4</v>
      </c>
      <c r="G2396" s="2">
        <f t="shared" si="260"/>
        <v>27200</v>
      </c>
      <c r="H2396" t="s">
        <v>137</v>
      </c>
      <c r="I2396" t="s">
        <v>139</v>
      </c>
      <c r="J2396" t="s">
        <v>2536</v>
      </c>
      <c r="K2396" t="s">
        <v>3281</v>
      </c>
      <c r="L2396">
        <v>4</v>
      </c>
      <c r="M2396">
        <v>0</v>
      </c>
      <c r="N2396" s="2">
        <f t="shared" si="261"/>
        <v>27200</v>
      </c>
      <c r="O2396" s="2">
        <f t="shared" si="265"/>
        <v>3500</v>
      </c>
      <c r="P2396" s="2">
        <f t="shared" si="262"/>
        <v>14000</v>
      </c>
      <c r="Q2396" s="2">
        <f t="shared" si="263"/>
        <v>13200</v>
      </c>
      <c r="R2396" s="3">
        <f t="shared" si="264"/>
        <v>0.48529411764705882</v>
      </c>
      <c r="S2396" t="s">
        <v>3285</v>
      </c>
      <c r="T2396" t="s">
        <v>3288</v>
      </c>
      <c r="U2396" t="s">
        <v>3290</v>
      </c>
      <c r="V2396" t="s">
        <v>3292</v>
      </c>
      <c r="W2396" t="s">
        <v>3296</v>
      </c>
      <c r="X2396" t="s">
        <v>3301</v>
      </c>
      <c r="Y2396" t="s">
        <v>3309</v>
      </c>
      <c r="Z2396" t="s">
        <v>3311</v>
      </c>
      <c r="AA2396" t="s">
        <v>3315</v>
      </c>
    </row>
    <row r="2397" spans="1:27" x14ac:dyDescent="0.25">
      <c r="A2397" s="1">
        <v>45594</v>
      </c>
      <c r="B2397" t="s">
        <v>40</v>
      </c>
      <c r="C2397" t="s">
        <v>124</v>
      </c>
      <c r="D2397" t="s">
        <v>3318</v>
      </c>
      <c r="E2397" s="2">
        <f t="shared" si="259"/>
        <v>4800</v>
      </c>
      <c r="F2397">
        <v>3</v>
      </c>
      <c r="G2397" s="2">
        <f t="shared" si="260"/>
        <v>14400</v>
      </c>
      <c r="H2397" t="s">
        <v>137</v>
      </c>
      <c r="I2397" t="s">
        <v>140</v>
      </c>
      <c r="J2397" t="s">
        <v>2537</v>
      </c>
      <c r="K2397" t="s">
        <v>3281</v>
      </c>
      <c r="L2397">
        <v>3</v>
      </c>
      <c r="M2397">
        <v>0</v>
      </c>
      <c r="N2397" s="2">
        <f t="shared" si="261"/>
        <v>14400</v>
      </c>
      <c r="O2397" s="2">
        <f t="shared" si="265"/>
        <v>5000</v>
      </c>
      <c r="P2397" s="2">
        <f t="shared" si="262"/>
        <v>15000</v>
      </c>
      <c r="Q2397" s="2">
        <f t="shared" si="263"/>
        <v>-600</v>
      </c>
      <c r="R2397" s="3">
        <f t="shared" si="264"/>
        <v>-4.1666666666666664E-2</v>
      </c>
      <c r="S2397" t="s">
        <v>3284</v>
      </c>
      <c r="T2397" t="s">
        <v>3289</v>
      </c>
      <c r="U2397" t="s">
        <v>3291</v>
      </c>
      <c r="V2397" t="s">
        <v>3292</v>
      </c>
      <c r="W2397" t="s">
        <v>3296</v>
      </c>
      <c r="X2397" t="s">
        <v>3301</v>
      </c>
      <c r="Y2397" t="s">
        <v>3309</v>
      </c>
      <c r="Z2397" t="s">
        <v>3310</v>
      </c>
      <c r="AA2397" t="s">
        <v>3315</v>
      </c>
    </row>
    <row r="2398" spans="1:27" x14ac:dyDescent="0.25">
      <c r="A2398" s="1">
        <v>45594</v>
      </c>
      <c r="B2398" t="s">
        <v>38</v>
      </c>
      <c r="C2398" t="s">
        <v>133</v>
      </c>
      <c r="D2398" t="s">
        <v>3317</v>
      </c>
      <c r="E2398" s="2">
        <f t="shared" si="259"/>
        <v>6800</v>
      </c>
      <c r="F2398">
        <v>4</v>
      </c>
      <c r="G2398" s="2">
        <f t="shared" si="260"/>
        <v>27200</v>
      </c>
      <c r="H2398" t="s">
        <v>136</v>
      </c>
      <c r="I2398" t="s">
        <v>141</v>
      </c>
      <c r="J2398" t="s">
        <v>2538</v>
      </c>
      <c r="K2398" t="s">
        <v>3281</v>
      </c>
      <c r="L2398">
        <v>4</v>
      </c>
      <c r="M2398">
        <v>0</v>
      </c>
      <c r="N2398" s="2">
        <f t="shared" si="261"/>
        <v>27200</v>
      </c>
      <c r="O2398" s="2">
        <f t="shared" si="265"/>
        <v>2600</v>
      </c>
      <c r="P2398" s="2">
        <f t="shared" si="262"/>
        <v>10400</v>
      </c>
      <c r="Q2398" s="2">
        <f t="shared" si="263"/>
        <v>16800</v>
      </c>
      <c r="R2398" s="3">
        <f t="shared" si="264"/>
        <v>0.61764705882352944</v>
      </c>
      <c r="S2398" t="s">
        <v>3286</v>
      </c>
      <c r="T2398" t="s">
        <v>3289</v>
      </c>
      <c r="U2398" t="s">
        <v>3291</v>
      </c>
      <c r="V2398" t="s">
        <v>3294</v>
      </c>
      <c r="W2398" t="s">
        <v>3296</v>
      </c>
      <c r="X2398" t="s">
        <v>3301</v>
      </c>
      <c r="Y2398" t="s">
        <v>3308</v>
      </c>
      <c r="Z2398" t="s">
        <v>3310</v>
      </c>
      <c r="AA2398" t="s">
        <v>3312</v>
      </c>
    </row>
    <row r="2399" spans="1:27" x14ac:dyDescent="0.25">
      <c r="A2399" s="1">
        <v>45594</v>
      </c>
      <c r="B2399" t="s">
        <v>113</v>
      </c>
      <c r="C2399" t="s">
        <v>125</v>
      </c>
      <c r="D2399" t="s">
        <v>3322</v>
      </c>
      <c r="E2399" s="2">
        <f t="shared" si="259"/>
        <v>3800</v>
      </c>
      <c r="F2399">
        <v>5</v>
      </c>
      <c r="G2399" s="2">
        <f t="shared" si="260"/>
        <v>19000</v>
      </c>
      <c r="H2399" t="s">
        <v>138</v>
      </c>
      <c r="I2399" t="s">
        <v>139</v>
      </c>
      <c r="J2399" t="s">
        <v>2539</v>
      </c>
      <c r="K2399" t="s">
        <v>3281</v>
      </c>
      <c r="L2399">
        <v>5</v>
      </c>
      <c r="M2399">
        <v>0</v>
      </c>
      <c r="N2399" s="2">
        <f t="shared" si="261"/>
        <v>19000</v>
      </c>
      <c r="O2399" s="2">
        <f t="shared" si="265"/>
        <v>4200</v>
      </c>
      <c r="P2399" s="2">
        <f t="shared" si="262"/>
        <v>21000</v>
      </c>
      <c r="Q2399" s="2">
        <f t="shared" si="263"/>
        <v>-2000</v>
      </c>
      <c r="R2399" s="3">
        <f t="shared" si="264"/>
        <v>-0.10526315789473684</v>
      </c>
      <c r="S2399" t="s">
        <v>3285</v>
      </c>
      <c r="T2399" t="s">
        <v>3289</v>
      </c>
      <c r="U2399" t="s">
        <v>3290</v>
      </c>
      <c r="V2399" t="s">
        <v>3292</v>
      </c>
      <c r="W2399" t="s">
        <v>3296</v>
      </c>
      <c r="X2399" t="s">
        <v>3301</v>
      </c>
      <c r="Y2399" t="s">
        <v>3308</v>
      </c>
      <c r="Z2399" t="s">
        <v>3311</v>
      </c>
      <c r="AA2399" t="s">
        <v>3312</v>
      </c>
    </row>
    <row r="2400" spans="1:27" x14ac:dyDescent="0.25">
      <c r="A2400" s="1">
        <v>45595</v>
      </c>
      <c r="B2400" t="s">
        <v>32</v>
      </c>
      <c r="C2400" t="s">
        <v>128</v>
      </c>
      <c r="D2400" t="s">
        <v>3321</v>
      </c>
      <c r="E2400" s="2">
        <f t="shared" si="259"/>
        <v>5800</v>
      </c>
      <c r="F2400">
        <v>5</v>
      </c>
      <c r="G2400" s="2">
        <f t="shared" si="260"/>
        <v>29000</v>
      </c>
      <c r="H2400" t="s">
        <v>137</v>
      </c>
      <c r="I2400" t="s">
        <v>140</v>
      </c>
      <c r="J2400" t="s">
        <v>2540</v>
      </c>
      <c r="K2400" t="s">
        <v>3283</v>
      </c>
      <c r="L2400">
        <v>5</v>
      </c>
      <c r="M2400">
        <v>0</v>
      </c>
      <c r="N2400" s="2">
        <f t="shared" si="261"/>
        <v>29000</v>
      </c>
      <c r="O2400" s="2">
        <f t="shared" si="265"/>
        <v>2600</v>
      </c>
      <c r="P2400" s="2">
        <f t="shared" si="262"/>
        <v>13000</v>
      </c>
      <c r="Q2400" s="2">
        <f t="shared" si="263"/>
        <v>16000</v>
      </c>
      <c r="R2400" s="3">
        <f t="shared" si="264"/>
        <v>0.55172413793103448</v>
      </c>
      <c r="S2400" t="s">
        <v>3285</v>
      </c>
      <c r="T2400" t="s">
        <v>3289</v>
      </c>
      <c r="U2400" t="s">
        <v>3290</v>
      </c>
      <c r="V2400" t="s">
        <v>3292</v>
      </c>
      <c r="W2400" t="s">
        <v>3296</v>
      </c>
      <c r="X2400" t="s">
        <v>3302</v>
      </c>
      <c r="Y2400" t="s">
        <v>3307</v>
      </c>
      <c r="Z2400" t="s">
        <v>3311</v>
      </c>
      <c r="AA2400" t="s">
        <v>3313</v>
      </c>
    </row>
    <row r="2401" spans="1:27" x14ac:dyDescent="0.25">
      <c r="A2401" s="1">
        <v>45595</v>
      </c>
      <c r="B2401" t="s">
        <v>35</v>
      </c>
      <c r="C2401" t="s">
        <v>124</v>
      </c>
      <c r="D2401" t="s">
        <v>3322</v>
      </c>
      <c r="E2401" s="2">
        <f t="shared" si="259"/>
        <v>3800</v>
      </c>
      <c r="F2401">
        <v>2</v>
      </c>
      <c r="G2401" s="2">
        <f t="shared" si="260"/>
        <v>7600</v>
      </c>
      <c r="H2401" t="s">
        <v>136</v>
      </c>
      <c r="I2401" t="s">
        <v>139</v>
      </c>
      <c r="J2401" t="s">
        <v>2541</v>
      </c>
      <c r="K2401" t="s">
        <v>3281</v>
      </c>
      <c r="L2401">
        <v>2</v>
      </c>
      <c r="M2401">
        <v>0</v>
      </c>
      <c r="N2401" s="2">
        <f t="shared" si="261"/>
        <v>7600</v>
      </c>
      <c r="O2401" s="2">
        <f t="shared" si="265"/>
        <v>4200</v>
      </c>
      <c r="P2401" s="2">
        <f t="shared" si="262"/>
        <v>8400</v>
      </c>
      <c r="Q2401" s="2">
        <f t="shared" si="263"/>
        <v>-800</v>
      </c>
      <c r="R2401" s="3">
        <f t="shared" si="264"/>
        <v>-0.10526315789473684</v>
      </c>
      <c r="S2401" t="s">
        <v>3286</v>
      </c>
      <c r="T2401" t="s">
        <v>3288</v>
      </c>
      <c r="U2401" t="s">
        <v>3290</v>
      </c>
      <c r="V2401" t="s">
        <v>3294</v>
      </c>
      <c r="W2401" t="s">
        <v>3296</v>
      </c>
      <c r="X2401" t="s">
        <v>3302</v>
      </c>
      <c r="Y2401" t="s">
        <v>3307</v>
      </c>
      <c r="Z2401" t="s">
        <v>3311</v>
      </c>
      <c r="AA2401" t="s">
        <v>3312</v>
      </c>
    </row>
    <row r="2402" spans="1:27" x14ac:dyDescent="0.25">
      <c r="A2402" s="1">
        <v>45595</v>
      </c>
      <c r="B2402" t="s">
        <v>99</v>
      </c>
      <c r="C2402" t="s">
        <v>128</v>
      </c>
      <c r="D2402" t="s">
        <v>3321</v>
      </c>
      <c r="E2402" s="2">
        <f t="shared" si="259"/>
        <v>5800</v>
      </c>
      <c r="F2402">
        <v>5</v>
      </c>
      <c r="G2402" s="2">
        <f t="shared" si="260"/>
        <v>29000</v>
      </c>
      <c r="H2402" t="s">
        <v>136</v>
      </c>
      <c r="I2402" t="s">
        <v>139</v>
      </c>
      <c r="J2402" t="s">
        <v>2542</v>
      </c>
      <c r="K2402" t="s">
        <v>3283</v>
      </c>
      <c r="L2402">
        <v>5</v>
      </c>
      <c r="M2402">
        <v>0</v>
      </c>
      <c r="N2402" s="2">
        <f t="shared" si="261"/>
        <v>29000</v>
      </c>
      <c r="O2402" s="2">
        <f t="shared" si="265"/>
        <v>5000</v>
      </c>
      <c r="P2402" s="2">
        <f t="shared" si="262"/>
        <v>25000</v>
      </c>
      <c r="Q2402" s="2">
        <f t="shared" si="263"/>
        <v>4000</v>
      </c>
      <c r="R2402" s="3">
        <f t="shared" si="264"/>
        <v>0.13793103448275862</v>
      </c>
      <c r="S2402" t="s">
        <v>3286</v>
      </c>
      <c r="T2402" t="s">
        <v>3287</v>
      </c>
      <c r="U2402" t="s">
        <v>3290</v>
      </c>
      <c r="V2402" t="s">
        <v>3294</v>
      </c>
      <c r="W2402" t="s">
        <v>3296</v>
      </c>
      <c r="X2402" t="s">
        <v>3302</v>
      </c>
      <c r="Y2402" t="s">
        <v>3307</v>
      </c>
      <c r="Z2402" t="s">
        <v>3311</v>
      </c>
      <c r="AA2402" t="s">
        <v>3315</v>
      </c>
    </row>
    <row r="2403" spans="1:27" x14ac:dyDescent="0.25">
      <c r="A2403" s="1">
        <v>45595</v>
      </c>
      <c r="B2403" t="s">
        <v>103</v>
      </c>
      <c r="C2403" t="s">
        <v>125</v>
      </c>
      <c r="D2403" t="s">
        <v>3317</v>
      </c>
      <c r="E2403" s="2">
        <f t="shared" si="259"/>
        <v>6800</v>
      </c>
      <c r="F2403">
        <v>4</v>
      </c>
      <c r="G2403" s="2">
        <f t="shared" si="260"/>
        <v>27200</v>
      </c>
      <c r="H2403" t="s">
        <v>136</v>
      </c>
      <c r="I2403" t="s">
        <v>139</v>
      </c>
      <c r="J2403" t="s">
        <v>2543</v>
      </c>
      <c r="K2403" t="s">
        <v>3281</v>
      </c>
      <c r="L2403">
        <v>4</v>
      </c>
      <c r="M2403">
        <v>0</v>
      </c>
      <c r="N2403" s="2">
        <f t="shared" si="261"/>
        <v>27200</v>
      </c>
      <c r="O2403" s="2">
        <f t="shared" si="265"/>
        <v>900</v>
      </c>
      <c r="P2403" s="2">
        <f t="shared" si="262"/>
        <v>3600</v>
      </c>
      <c r="Q2403" s="2">
        <f t="shared" si="263"/>
        <v>23600</v>
      </c>
      <c r="R2403" s="3">
        <f t="shared" si="264"/>
        <v>0.86764705882352944</v>
      </c>
      <c r="S2403" t="s">
        <v>3286</v>
      </c>
      <c r="T2403" t="s">
        <v>3288</v>
      </c>
      <c r="U2403" t="s">
        <v>3291</v>
      </c>
      <c r="V2403" t="s">
        <v>3293</v>
      </c>
      <c r="W2403" t="s">
        <v>3296</v>
      </c>
      <c r="X2403" t="s">
        <v>3302</v>
      </c>
      <c r="Y2403" t="s">
        <v>3308</v>
      </c>
      <c r="Z2403" t="s">
        <v>3310</v>
      </c>
      <c r="AA2403" t="s">
        <v>3312</v>
      </c>
    </row>
    <row r="2404" spans="1:27" x14ac:dyDescent="0.25">
      <c r="A2404" s="1">
        <v>45595</v>
      </c>
      <c r="B2404" t="s">
        <v>92</v>
      </c>
      <c r="C2404" t="s">
        <v>133</v>
      </c>
      <c r="D2404" t="s">
        <v>3319</v>
      </c>
      <c r="E2404" s="2">
        <f t="shared" si="259"/>
        <v>1300</v>
      </c>
      <c r="F2404">
        <v>5</v>
      </c>
      <c r="G2404" s="2">
        <f t="shared" si="260"/>
        <v>6500</v>
      </c>
      <c r="H2404" t="s">
        <v>137</v>
      </c>
      <c r="I2404" t="s">
        <v>139</v>
      </c>
      <c r="J2404" t="s">
        <v>2544</v>
      </c>
      <c r="K2404" t="s">
        <v>3281</v>
      </c>
      <c r="L2404">
        <v>5</v>
      </c>
      <c r="M2404">
        <v>0</v>
      </c>
      <c r="N2404" s="2">
        <f t="shared" si="261"/>
        <v>6500</v>
      </c>
      <c r="O2404" s="2">
        <f t="shared" si="265"/>
        <v>4200</v>
      </c>
      <c r="P2404" s="2">
        <f t="shared" si="262"/>
        <v>21000</v>
      </c>
      <c r="Q2404" s="2">
        <f t="shared" si="263"/>
        <v>-14500</v>
      </c>
      <c r="R2404" s="3">
        <f t="shared" si="264"/>
        <v>-2.2307692307692308</v>
      </c>
      <c r="S2404" t="s">
        <v>3284</v>
      </c>
      <c r="T2404" t="s">
        <v>3289</v>
      </c>
      <c r="U2404" t="s">
        <v>3291</v>
      </c>
      <c r="V2404" t="s">
        <v>3295</v>
      </c>
      <c r="W2404" t="s">
        <v>3296</v>
      </c>
      <c r="X2404" t="s">
        <v>3302</v>
      </c>
      <c r="Y2404" t="s">
        <v>3309</v>
      </c>
      <c r="Z2404" t="s">
        <v>3310</v>
      </c>
      <c r="AA2404" t="s">
        <v>3315</v>
      </c>
    </row>
    <row r="2405" spans="1:27" x14ac:dyDescent="0.25">
      <c r="A2405" s="1">
        <v>45595</v>
      </c>
      <c r="B2405" t="s">
        <v>72</v>
      </c>
      <c r="C2405" t="s">
        <v>124</v>
      </c>
      <c r="D2405" t="s">
        <v>3321</v>
      </c>
      <c r="E2405" s="2">
        <f t="shared" si="259"/>
        <v>5800</v>
      </c>
      <c r="F2405">
        <v>5</v>
      </c>
      <c r="G2405" s="2">
        <f t="shared" si="260"/>
        <v>29000</v>
      </c>
      <c r="H2405" t="s">
        <v>136</v>
      </c>
      <c r="I2405" t="s">
        <v>139</v>
      </c>
      <c r="J2405" t="s">
        <v>2545</v>
      </c>
      <c r="K2405" t="s">
        <v>3281</v>
      </c>
      <c r="L2405">
        <v>5</v>
      </c>
      <c r="M2405">
        <v>0</v>
      </c>
      <c r="N2405" s="2">
        <f t="shared" si="261"/>
        <v>29000</v>
      </c>
      <c r="O2405" s="2">
        <f t="shared" si="265"/>
        <v>3500</v>
      </c>
      <c r="P2405" s="2">
        <f t="shared" si="262"/>
        <v>17500</v>
      </c>
      <c r="Q2405" s="2">
        <f t="shared" si="263"/>
        <v>11500</v>
      </c>
      <c r="R2405" s="3">
        <f t="shared" si="264"/>
        <v>0.39655172413793105</v>
      </c>
      <c r="S2405" t="s">
        <v>3284</v>
      </c>
      <c r="T2405" t="s">
        <v>3287</v>
      </c>
      <c r="U2405" t="s">
        <v>3291</v>
      </c>
      <c r="V2405" t="s">
        <v>3293</v>
      </c>
      <c r="W2405" t="s">
        <v>3296</v>
      </c>
      <c r="X2405" t="s">
        <v>3302</v>
      </c>
      <c r="Y2405" t="s">
        <v>3309</v>
      </c>
      <c r="Z2405" t="s">
        <v>3311</v>
      </c>
      <c r="AA2405" t="s">
        <v>3312</v>
      </c>
    </row>
    <row r="2406" spans="1:27" x14ac:dyDescent="0.25">
      <c r="A2406" s="1">
        <v>45595</v>
      </c>
      <c r="B2406" t="s">
        <v>84</v>
      </c>
      <c r="C2406" t="s">
        <v>124</v>
      </c>
      <c r="D2406" t="s">
        <v>3318</v>
      </c>
      <c r="E2406" s="2">
        <f t="shared" si="259"/>
        <v>4800</v>
      </c>
      <c r="F2406">
        <v>5</v>
      </c>
      <c r="G2406" s="2">
        <f t="shared" si="260"/>
        <v>24000</v>
      </c>
      <c r="H2406" t="s">
        <v>138</v>
      </c>
      <c r="I2406" t="s">
        <v>140</v>
      </c>
      <c r="J2406" t="s">
        <v>2546</v>
      </c>
      <c r="K2406" t="s">
        <v>3281</v>
      </c>
      <c r="L2406">
        <v>5</v>
      </c>
      <c r="M2406">
        <v>0</v>
      </c>
      <c r="N2406" s="2">
        <f t="shared" si="261"/>
        <v>24000</v>
      </c>
      <c r="O2406" s="2">
        <f t="shared" si="265"/>
        <v>4200</v>
      </c>
      <c r="P2406" s="2">
        <f t="shared" si="262"/>
        <v>21000</v>
      </c>
      <c r="Q2406" s="2">
        <f t="shared" si="263"/>
        <v>3000</v>
      </c>
      <c r="R2406" s="3">
        <f t="shared" si="264"/>
        <v>0.125</v>
      </c>
      <c r="S2406" t="s">
        <v>3284</v>
      </c>
      <c r="T2406" t="s">
        <v>3287</v>
      </c>
      <c r="U2406" t="s">
        <v>3290</v>
      </c>
      <c r="V2406" t="s">
        <v>3293</v>
      </c>
      <c r="W2406" t="s">
        <v>3296</v>
      </c>
      <c r="X2406" t="s">
        <v>3302</v>
      </c>
      <c r="Y2406" t="s">
        <v>3308</v>
      </c>
      <c r="Z2406" t="s">
        <v>3311</v>
      </c>
      <c r="AA2406" t="s">
        <v>3313</v>
      </c>
    </row>
    <row r="2407" spans="1:27" x14ac:dyDescent="0.25">
      <c r="A2407" s="1">
        <v>45595</v>
      </c>
      <c r="B2407" t="s">
        <v>35</v>
      </c>
      <c r="C2407" t="s">
        <v>133</v>
      </c>
      <c r="D2407" t="s">
        <v>3321</v>
      </c>
      <c r="E2407" s="2">
        <f t="shared" si="259"/>
        <v>5800</v>
      </c>
      <c r="F2407">
        <v>4</v>
      </c>
      <c r="G2407" s="2">
        <f t="shared" si="260"/>
        <v>23200</v>
      </c>
      <c r="H2407" t="s">
        <v>136</v>
      </c>
      <c r="I2407" t="s">
        <v>139</v>
      </c>
      <c r="J2407" t="s">
        <v>2547</v>
      </c>
      <c r="K2407" t="s">
        <v>3281</v>
      </c>
      <c r="L2407">
        <v>4</v>
      </c>
      <c r="M2407">
        <v>0</v>
      </c>
      <c r="N2407" s="2">
        <f t="shared" si="261"/>
        <v>23200</v>
      </c>
      <c r="O2407" s="2">
        <f t="shared" si="265"/>
        <v>5000</v>
      </c>
      <c r="P2407" s="2">
        <f t="shared" si="262"/>
        <v>20000</v>
      </c>
      <c r="Q2407" s="2">
        <f t="shared" si="263"/>
        <v>3200</v>
      </c>
      <c r="R2407" s="3">
        <f t="shared" si="264"/>
        <v>0.13793103448275862</v>
      </c>
      <c r="S2407" t="s">
        <v>3284</v>
      </c>
      <c r="T2407" t="s">
        <v>3289</v>
      </c>
      <c r="U2407" t="s">
        <v>3291</v>
      </c>
      <c r="V2407" t="s">
        <v>3292</v>
      </c>
      <c r="W2407" t="s">
        <v>3296</v>
      </c>
      <c r="X2407" t="s">
        <v>3302</v>
      </c>
      <c r="Y2407" t="s">
        <v>3308</v>
      </c>
      <c r="Z2407" t="s">
        <v>3311</v>
      </c>
      <c r="AA2407" t="s">
        <v>3314</v>
      </c>
    </row>
    <row r="2408" spans="1:27" x14ac:dyDescent="0.25">
      <c r="A2408" s="1">
        <v>45595</v>
      </c>
      <c r="B2408" t="s">
        <v>117</v>
      </c>
      <c r="C2408" t="s">
        <v>126</v>
      </c>
      <c r="D2408" t="s">
        <v>3317</v>
      </c>
      <c r="E2408" s="2">
        <f t="shared" si="259"/>
        <v>6800</v>
      </c>
      <c r="F2408">
        <v>1</v>
      </c>
      <c r="G2408" s="2">
        <f t="shared" si="260"/>
        <v>6800</v>
      </c>
      <c r="H2408" t="s">
        <v>138</v>
      </c>
      <c r="I2408" t="s">
        <v>140</v>
      </c>
      <c r="J2408" t="s">
        <v>2548</v>
      </c>
      <c r="K2408" t="s">
        <v>3281</v>
      </c>
      <c r="L2408">
        <v>1</v>
      </c>
      <c r="M2408">
        <v>50</v>
      </c>
      <c r="N2408" s="2">
        <f t="shared" si="261"/>
        <v>6750</v>
      </c>
      <c r="O2408" s="2">
        <f t="shared" si="265"/>
        <v>4200</v>
      </c>
      <c r="P2408" s="2">
        <f t="shared" si="262"/>
        <v>4200</v>
      </c>
      <c r="Q2408" s="2">
        <f t="shared" si="263"/>
        <v>2550</v>
      </c>
      <c r="R2408" s="3">
        <f t="shared" si="264"/>
        <v>0.37777777777777777</v>
      </c>
      <c r="S2408" t="s">
        <v>3285</v>
      </c>
      <c r="T2408" t="s">
        <v>3287</v>
      </c>
      <c r="U2408" t="s">
        <v>3291</v>
      </c>
      <c r="V2408" t="s">
        <v>3292</v>
      </c>
      <c r="W2408" t="s">
        <v>3296</v>
      </c>
      <c r="X2408" t="s">
        <v>3302</v>
      </c>
      <c r="Y2408" t="s">
        <v>3309</v>
      </c>
      <c r="Z2408" t="s">
        <v>3311</v>
      </c>
      <c r="AA2408" t="s">
        <v>3314</v>
      </c>
    </row>
    <row r="2409" spans="1:27" x14ac:dyDescent="0.25">
      <c r="A2409" s="1">
        <v>45595</v>
      </c>
      <c r="B2409" t="s">
        <v>42</v>
      </c>
      <c r="C2409" t="s">
        <v>125</v>
      </c>
      <c r="D2409" t="s">
        <v>3321</v>
      </c>
      <c r="E2409" s="2">
        <f t="shared" si="259"/>
        <v>5800</v>
      </c>
      <c r="F2409">
        <v>4</v>
      </c>
      <c r="G2409" s="2">
        <f t="shared" si="260"/>
        <v>23200</v>
      </c>
      <c r="H2409" t="s">
        <v>137</v>
      </c>
      <c r="I2409" t="s">
        <v>141</v>
      </c>
      <c r="J2409" t="s">
        <v>2549</v>
      </c>
      <c r="K2409" t="s">
        <v>3281</v>
      </c>
      <c r="L2409">
        <v>4</v>
      </c>
      <c r="M2409">
        <v>0</v>
      </c>
      <c r="N2409" s="2">
        <f t="shared" si="261"/>
        <v>23200</v>
      </c>
      <c r="O2409" s="2">
        <f t="shared" si="265"/>
        <v>1000</v>
      </c>
      <c r="P2409" s="2">
        <f t="shared" si="262"/>
        <v>4000</v>
      </c>
      <c r="Q2409" s="2">
        <f t="shared" si="263"/>
        <v>19200</v>
      </c>
      <c r="R2409" s="3">
        <f t="shared" si="264"/>
        <v>0.82758620689655171</v>
      </c>
      <c r="S2409" t="s">
        <v>3286</v>
      </c>
      <c r="T2409" t="s">
        <v>3288</v>
      </c>
      <c r="U2409" t="s">
        <v>3290</v>
      </c>
      <c r="V2409" t="s">
        <v>3293</v>
      </c>
      <c r="W2409" t="s">
        <v>3296</v>
      </c>
      <c r="X2409" t="s">
        <v>3302</v>
      </c>
      <c r="Y2409" t="s">
        <v>3308</v>
      </c>
      <c r="Z2409" t="s">
        <v>3310</v>
      </c>
      <c r="AA2409" t="s">
        <v>3313</v>
      </c>
    </row>
    <row r="2410" spans="1:27" x14ac:dyDescent="0.25">
      <c r="A2410" s="1">
        <v>45595</v>
      </c>
      <c r="B2410" t="s">
        <v>117</v>
      </c>
      <c r="C2410" t="s">
        <v>123</v>
      </c>
      <c r="D2410" t="s">
        <v>3328</v>
      </c>
      <c r="E2410" s="2">
        <f t="shared" si="259"/>
        <v>1500</v>
      </c>
      <c r="F2410">
        <v>3</v>
      </c>
      <c r="G2410" s="2">
        <f t="shared" si="260"/>
        <v>4500</v>
      </c>
      <c r="H2410" t="s">
        <v>138</v>
      </c>
      <c r="I2410" t="s">
        <v>140</v>
      </c>
      <c r="J2410" t="s">
        <v>2550</v>
      </c>
      <c r="K2410" t="s">
        <v>3282</v>
      </c>
      <c r="L2410">
        <v>3</v>
      </c>
      <c r="M2410">
        <v>0</v>
      </c>
      <c r="N2410" s="2">
        <f t="shared" si="261"/>
        <v>4500</v>
      </c>
      <c r="O2410" s="2">
        <f t="shared" si="265"/>
        <v>2600</v>
      </c>
      <c r="P2410" s="2">
        <f t="shared" si="262"/>
        <v>7800</v>
      </c>
      <c r="Q2410" s="2">
        <f t="shared" si="263"/>
        <v>-3300</v>
      </c>
      <c r="R2410" s="3">
        <f t="shared" si="264"/>
        <v>-0.73333333333333328</v>
      </c>
      <c r="S2410" t="s">
        <v>3285</v>
      </c>
      <c r="T2410" t="s">
        <v>3288</v>
      </c>
      <c r="U2410" t="s">
        <v>3291</v>
      </c>
      <c r="V2410" t="s">
        <v>3295</v>
      </c>
      <c r="W2410" t="s">
        <v>3296</v>
      </c>
      <c r="X2410" t="s">
        <v>3302</v>
      </c>
      <c r="Y2410" t="s">
        <v>3307</v>
      </c>
      <c r="Z2410" t="s">
        <v>3310</v>
      </c>
      <c r="AA2410" t="s">
        <v>3315</v>
      </c>
    </row>
    <row r="2411" spans="1:27" x14ac:dyDescent="0.25">
      <c r="A2411" s="1">
        <v>45596</v>
      </c>
      <c r="B2411" t="s">
        <v>99</v>
      </c>
      <c r="C2411" t="s">
        <v>125</v>
      </c>
      <c r="D2411" t="s">
        <v>3322</v>
      </c>
      <c r="E2411" s="2">
        <f t="shared" si="259"/>
        <v>3800</v>
      </c>
      <c r="F2411">
        <v>2</v>
      </c>
      <c r="G2411" s="2">
        <f t="shared" si="260"/>
        <v>7600</v>
      </c>
      <c r="H2411" t="s">
        <v>136</v>
      </c>
      <c r="I2411" t="s">
        <v>140</v>
      </c>
      <c r="J2411" t="s">
        <v>2551</v>
      </c>
      <c r="K2411" t="s">
        <v>3281</v>
      </c>
      <c r="L2411">
        <v>2</v>
      </c>
      <c r="M2411">
        <v>0</v>
      </c>
      <c r="N2411" s="2">
        <f t="shared" si="261"/>
        <v>7600</v>
      </c>
      <c r="O2411" s="2">
        <f t="shared" si="265"/>
        <v>1800</v>
      </c>
      <c r="P2411" s="2">
        <f t="shared" si="262"/>
        <v>3600</v>
      </c>
      <c r="Q2411" s="2">
        <f t="shared" si="263"/>
        <v>4000</v>
      </c>
      <c r="R2411" s="3">
        <f t="shared" si="264"/>
        <v>0.52631578947368418</v>
      </c>
      <c r="S2411" t="s">
        <v>3284</v>
      </c>
      <c r="T2411" t="s">
        <v>3287</v>
      </c>
      <c r="U2411" t="s">
        <v>3291</v>
      </c>
      <c r="V2411" t="s">
        <v>3294</v>
      </c>
      <c r="W2411" t="s">
        <v>3296</v>
      </c>
      <c r="X2411" t="s">
        <v>3303</v>
      </c>
      <c r="Y2411" t="s">
        <v>3309</v>
      </c>
      <c r="Z2411" t="s">
        <v>3311</v>
      </c>
      <c r="AA2411" t="s">
        <v>3314</v>
      </c>
    </row>
    <row r="2412" spans="1:27" x14ac:dyDescent="0.25">
      <c r="A2412" s="1">
        <v>45596</v>
      </c>
      <c r="B2412" t="s">
        <v>54</v>
      </c>
      <c r="C2412" t="s">
        <v>128</v>
      </c>
      <c r="D2412" t="s">
        <v>3320</v>
      </c>
      <c r="E2412" s="2">
        <f t="shared" si="259"/>
        <v>2800</v>
      </c>
      <c r="F2412">
        <v>1</v>
      </c>
      <c r="G2412" s="2">
        <f t="shared" si="260"/>
        <v>2800</v>
      </c>
      <c r="H2412" t="s">
        <v>136</v>
      </c>
      <c r="I2412" t="s">
        <v>139</v>
      </c>
      <c r="J2412" t="s">
        <v>2552</v>
      </c>
      <c r="K2412" t="s">
        <v>3283</v>
      </c>
      <c r="L2412">
        <v>1</v>
      </c>
      <c r="M2412">
        <v>0</v>
      </c>
      <c r="N2412" s="2">
        <f t="shared" si="261"/>
        <v>2800</v>
      </c>
      <c r="O2412" s="2">
        <f t="shared" si="265"/>
        <v>4200</v>
      </c>
      <c r="P2412" s="2">
        <f t="shared" si="262"/>
        <v>4200</v>
      </c>
      <c r="Q2412" s="2">
        <f t="shared" si="263"/>
        <v>-1400</v>
      </c>
      <c r="R2412" s="3">
        <f t="shared" si="264"/>
        <v>-0.5</v>
      </c>
      <c r="S2412" t="s">
        <v>3284</v>
      </c>
      <c r="T2412" t="s">
        <v>3287</v>
      </c>
      <c r="U2412" t="s">
        <v>3290</v>
      </c>
      <c r="V2412" t="s">
        <v>3293</v>
      </c>
      <c r="W2412" t="s">
        <v>3296</v>
      </c>
      <c r="X2412" t="s">
        <v>3303</v>
      </c>
      <c r="Y2412" t="s">
        <v>3308</v>
      </c>
      <c r="Z2412" t="s">
        <v>3311</v>
      </c>
      <c r="AA2412" t="s">
        <v>3313</v>
      </c>
    </row>
    <row r="2413" spans="1:27" x14ac:dyDescent="0.25">
      <c r="A2413" s="1">
        <v>45596</v>
      </c>
      <c r="B2413" t="s">
        <v>64</v>
      </c>
      <c r="C2413" t="s">
        <v>133</v>
      </c>
      <c r="D2413" t="s">
        <v>3321</v>
      </c>
      <c r="E2413" s="2">
        <f t="shared" si="259"/>
        <v>5800</v>
      </c>
      <c r="F2413">
        <v>3</v>
      </c>
      <c r="G2413" s="2">
        <f t="shared" si="260"/>
        <v>17400</v>
      </c>
      <c r="H2413" t="s">
        <v>136</v>
      </c>
      <c r="I2413" t="s">
        <v>140</v>
      </c>
      <c r="J2413" t="s">
        <v>2553</v>
      </c>
      <c r="K2413" t="s">
        <v>3281</v>
      </c>
      <c r="L2413">
        <v>3</v>
      </c>
      <c r="M2413">
        <v>0</v>
      </c>
      <c r="N2413" s="2">
        <f t="shared" si="261"/>
        <v>17400</v>
      </c>
      <c r="O2413" s="2">
        <f t="shared" si="265"/>
        <v>900</v>
      </c>
      <c r="P2413" s="2">
        <f t="shared" si="262"/>
        <v>2700</v>
      </c>
      <c r="Q2413" s="2">
        <f t="shared" si="263"/>
        <v>14700</v>
      </c>
      <c r="R2413" s="3">
        <f t="shared" si="264"/>
        <v>0.84482758620689657</v>
      </c>
      <c r="S2413" t="s">
        <v>3285</v>
      </c>
      <c r="T2413" t="s">
        <v>3287</v>
      </c>
      <c r="U2413" t="s">
        <v>3290</v>
      </c>
      <c r="V2413" t="s">
        <v>3295</v>
      </c>
      <c r="W2413" t="s">
        <v>3296</v>
      </c>
      <c r="X2413" t="s">
        <v>3303</v>
      </c>
      <c r="Y2413" t="s">
        <v>3308</v>
      </c>
      <c r="Z2413" t="s">
        <v>3310</v>
      </c>
      <c r="AA2413" t="s">
        <v>3315</v>
      </c>
    </row>
    <row r="2414" spans="1:27" x14ac:dyDescent="0.25">
      <c r="A2414" s="1">
        <v>45596</v>
      </c>
      <c r="B2414" t="s">
        <v>121</v>
      </c>
      <c r="C2414" t="s">
        <v>125</v>
      </c>
      <c r="D2414" t="s">
        <v>3319</v>
      </c>
      <c r="E2414" s="2">
        <f t="shared" si="259"/>
        <v>1300</v>
      </c>
      <c r="F2414">
        <v>2</v>
      </c>
      <c r="G2414" s="2">
        <f t="shared" si="260"/>
        <v>2600</v>
      </c>
      <c r="H2414" t="s">
        <v>138</v>
      </c>
      <c r="I2414" t="s">
        <v>141</v>
      </c>
      <c r="J2414" t="s">
        <v>2554</v>
      </c>
      <c r="K2414" t="s">
        <v>3281</v>
      </c>
      <c r="L2414">
        <v>2</v>
      </c>
      <c r="M2414">
        <v>50</v>
      </c>
      <c r="N2414" s="2">
        <f t="shared" si="261"/>
        <v>2550</v>
      </c>
      <c r="O2414" s="2">
        <f t="shared" si="265"/>
        <v>3500</v>
      </c>
      <c r="P2414" s="2">
        <f t="shared" si="262"/>
        <v>7000</v>
      </c>
      <c r="Q2414" s="2">
        <f t="shared" si="263"/>
        <v>-4450</v>
      </c>
      <c r="R2414" s="3">
        <f t="shared" si="264"/>
        <v>-1.7450980392156863</v>
      </c>
      <c r="S2414" t="s">
        <v>3286</v>
      </c>
      <c r="T2414" t="s">
        <v>3288</v>
      </c>
      <c r="U2414" t="s">
        <v>3290</v>
      </c>
      <c r="V2414" t="s">
        <v>3294</v>
      </c>
      <c r="W2414" t="s">
        <v>3296</v>
      </c>
      <c r="X2414" t="s">
        <v>3303</v>
      </c>
      <c r="Y2414" t="s">
        <v>3307</v>
      </c>
      <c r="Z2414" t="s">
        <v>3311</v>
      </c>
      <c r="AA2414" t="s">
        <v>3313</v>
      </c>
    </row>
    <row r="2415" spans="1:27" x14ac:dyDescent="0.25">
      <c r="A2415" s="1">
        <v>45596</v>
      </c>
      <c r="B2415" t="s">
        <v>24</v>
      </c>
      <c r="C2415" t="s">
        <v>133</v>
      </c>
      <c r="D2415" t="s">
        <v>3318</v>
      </c>
      <c r="E2415" s="2">
        <f t="shared" si="259"/>
        <v>4800</v>
      </c>
      <c r="F2415">
        <v>5</v>
      </c>
      <c r="G2415" s="2">
        <f t="shared" si="260"/>
        <v>24000</v>
      </c>
      <c r="H2415" t="s">
        <v>136</v>
      </c>
      <c r="I2415" t="s">
        <v>140</v>
      </c>
      <c r="J2415" t="s">
        <v>2555</v>
      </c>
      <c r="K2415" t="s">
        <v>3281</v>
      </c>
      <c r="L2415">
        <v>5</v>
      </c>
      <c r="M2415">
        <v>0</v>
      </c>
      <c r="N2415" s="2">
        <f t="shared" si="261"/>
        <v>24000</v>
      </c>
      <c r="O2415" s="2">
        <f t="shared" si="265"/>
        <v>1800</v>
      </c>
      <c r="P2415" s="2">
        <f t="shared" si="262"/>
        <v>9000</v>
      </c>
      <c r="Q2415" s="2">
        <f t="shared" si="263"/>
        <v>15000</v>
      </c>
      <c r="R2415" s="3">
        <f t="shared" si="264"/>
        <v>0.625</v>
      </c>
      <c r="S2415" t="s">
        <v>3286</v>
      </c>
      <c r="T2415" t="s">
        <v>3287</v>
      </c>
      <c r="U2415" t="s">
        <v>3290</v>
      </c>
      <c r="V2415" t="s">
        <v>3295</v>
      </c>
      <c r="W2415" t="s">
        <v>3296</v>
      </c>
      <c r="X2415" t="s">
        <v>3303</v>
      </c>
      <c r="Y2415" t="s">
        <v>3307</v>
      </c>
      <c r="Z2415" t="s">
        <v>3311</v>
      </c>
      <c r="AA2415" t="s">
        <v>3313</v>
      </c>
    </row>
    <row r="2416" spans="1:27" x14ac:dyDescent="0.25">
      <c r="A2416" s="1">
        <v>45596</v>
      </c>
      <c r="B2416" t="s">
        <v>30</v>
      </c>
      <c r="C2416" t="s">
        <v>126</v>
      </c>
      <c r="D2416" t="s">
        <v>3320</v>
      </c>
      <c r="E2416" s="2">
        <f t="shared" si="259"/>
        <v>2800</v>
      </c>
      <c r="F2416">
        <v>3</v>
      </c>
      <c r="G2416" s="2">
        <f t="shared" si="260"/>
        <v>8400</v>
      </c>
      <c r="H2416" t="s">
        <v>137</v>
      </c>
      <c r="I2416" t="s">
        <v>139</v>
      </c>
      <c r="J2416" t="s">
        <v>2556</v>
      </c>
      <c r="K2416" t="s">
        <v>3281</v>
      </c>
      <c r="L2416">
        <v>3</v>
      </c>
      <c r="M2416">
        <v>0</v>
      </c>
      <c r="N2416" s="2">
        <f t="shared" si="261"/>
        <v>8400</v>
      </c>
      <c r="O2416" s="2">
        <f t="shared" si="265"/>
        <v>900</v>
      </c>
      <c r="P2416" s="2">
        <f t="shared" si="262"/>
        <v>2700</v>
      </c>
      <c r="Q2416" s="2">
        <f t="shared" si="263"/>
        <v>5700</v>
      </c>
      <c r="R2416" s="3">
        <f t="shared" si="264"/>
        <v>0.6785714285714286</v>
      </c>
      <c r="S2416" t="s">
        <v>3285</v>
      </c>
      <c r="T2416" t="s">
        <v>3289</v>
      </c>
      <c r="U2416" t="s">
        <v>3290</v>
      </c>
      <c r="V2416" t="s">
        <v>3294</v>
      </c>
      <c r="W2416" t="s">
        <v>3296</v>
      </c>
      <c r="X2416" t="s">
        <v>3303</v>
      </c>
      <c r="Y2416" t="s">
        <v>3307</v>
      </c>
      <c r="Z2416" t="s">
        <v>3310</v>
      </c>
      <c r="AA2416" t="s">
        <v>3314</v>
      </c>
    </row>
    <row r="2417" spans="1:27" x14ac:dyDescent="0.25">
      <c r="A2417" s="1">
        <v>45596</v>
      </c>
      <c r="B2417" t="s">
        <v>55</v>
      </c>
      <c r="C2417" t="s">
        <v>131</v>
      </c>
      <c r="D2417" t="s">
        <v>3319</v>
      </c>
      <c r="E2417" s="2">
        <f t="shared" si="259"/>
        <v>1300</v>
      </c>
      <c r="F2417">
        <v>4</v>
      </c>
      <c r="G2417" s="2">
        <f t="shared" si="260"/>
        <v>5200</v>
      </c>
      <c r="H2417" t="s">
        <v>138</v>
      </c>
      <c r="I2417" t="s">
        <v>140</v>
      </c>
      <c r="J2417" t="s">
        <v>2557</v>
      </c>
      <c r="K2417" t="s">
        <v>3281</v>
      </c>
      <c r="L2417">
        <v>4</v>
      </c>
      <c r="M2417">
        <v>0</v>
      </c>
      <c r="N2417" s="2">
        <f t="shared" si="261"/>
        <v>5200</v>
      </c>
      <c r="O2417" s="2">
        <f t="shared" si="265"/>
        <v>5000</v>
      </c>
      <c r="P2417" s="2">
        <f t="shared" si="262"/>
        <v>20000</v>
      </c>
      <c r="Q2417" s="2">
        <f t="shared" si="263"/>
        <v>-14800</v>
      </c>
      <c r="R2417" s="3">
        <f t="shared" si="264"/>
        <v>-2.8461538461538463</v>
      </c>
      <c r="S2417" t="s">
        <v>3285</v>
      </c>
      <c r="T2417" t="s">
        <v>3288</v>
      </c>
      <c r="U2417" t="s">
        <v>3290</v>
      </c>
      <c r="V2417" t="s">
        <v>3293</v>
      </c>
      <c r="W2417" t="s">
        <v>3296</v>
      </c>
      <c r="X2417" t="s">
        <v>3303</v>
      </c>
      <c r="Y2417" t="s">
        <v>3307</v>
      </c>
      <c r="Z2417" t="s">
        <v>3311</v>
      </c>
      <c r="AA2417" t="s">
        <v>3313</v>
      </c>
    </row>
    <row r="2418" spans="1:27" x14ac:dyDescent="0.25">
      <c r="A2418" s="1">
        <v>45596</v>
      </c>
      <c r="B2418" t="s">
        <v>32</v>
      </c>
      <c r="C2418" t="s">
        <v>131</v>
      </c>
      <c r="D2418" t="s">
        <v>3317</v>
      </c>
      <c r="E2418" s="2">
        <f t="shared" si="259"/>
        <v>6800</v>
      </c>
      <c r="F2418">
        <v>2</v>
      </c>
      <c r="G2418" s="2">
        <f t="shared" si="260"/>
        <v>13600</v>
      </c>
      <c r="H2418" t="s">
        <v>136</v>
      </c>
      <c r="I2418" t="s">
        <v>139</v>
      </c>
      <c r="J2418" t="s">
        <v>2558</v>
      </c>
      <c r="K2418" t="s">
        <v>3281</v>
      </c>
      <c r="L2418">
        <v>2</v>
      </c>
      <c r="M2418">
        <v>100</v>
      </c>
      <c r="N2418" s="2">
        <f t="shared" si="261"/>
        <v>13500</v>
      </c>
      <c r="O2418" s="2">
        <f t="shared" si="265"/>
        <v>4200</v>
      </c>
      <c r="P2418" s="2">
        <f t="shared" si="262"/>
        <v>8400</v>
      </c>
      <c r="Q2418" s="2">
        <f t="shared" si="263"/>
        <v>5100</v>
      </c>
      <c r="R2418" s="3">
        <f t="shared" si="264"/>
        <v>0.37777777777777777</v>
      </c>
      <c r="S2418" t="s">
        <v>3285</v>
      </c>
      <c r="T2418" t="s">
        <v>3288</v>
      </c>
      <c r="U2418" t="s">
        <v>3290</v>
      </c>
      <c r="V2418" t="s">
        <v>3292</v>
      </c>
      <c r="W2418" t="s">
        <v>3296</v>
      </c>
      <c r="X2418" t="s">
        <v>3303</v>
      </c>
      <c r="Y2418" t="s">
        <v>3309</v>
      </c>
      <c r="Z2418" t="s">
        <v>3311</v>
      </c>
      <c r="AA2418" t="s">
        <v>3312</v>
      </c>
    </row>
    <row r="2419" spans="1:27" x14ac:dyDescent="0.25">
      <c r="A2419" s="1">
        <v>45596</v>
      </c>
      <c r="B2419" t="s">
        <v>39</v>
      </c>
      <c r="C2419" t="s">
        <v>130</v>
      </c>
      <c r="D2419" t="s">
        <v>3321</v>
      </c>
      <c r="E2419" s="2">
        <f t="shared" si="259"/>
        <v>5800</v>
      </c>
      <c r="F2419">
        <v>3</v>
      </c>
      <c r="G2419" s="2">
        <f t="shared" si="260"/>
        <v>17400</v>
      </c>
      <c r="H2419" t="s">
        <v>137</v>
      </c>
      <c r="I2419" t="s">
        <v>140</v>
      </c>
      <c r="J2419" t="s">
        <v>2559</v>
      </c>
      <c r="K2419" t="s">
        <v>3281</v>
      </c>
      <c r="L2419">
        <v>3</v>
      </c>
      <c r="M2419">
        <v>0</v>
      </c>
      <c r="N2419" s="2">
        <f t="shared" si="261"/>
        <v>17400</v>
      </c>
      <c r="O2419" s="2">
        <f t="shared" si="265"/>
        <v>2600</v>
      </c>
      <c r="P2419" s="2">
        <f t="shared" si="262"/>
        <v>7800</v>
      </c>
      <c r="Q2419" s="2">
        <f t="shared" si="263"/>
        <v>9600</v>
      </c>
      <c r="R2419" s="3">
        <f t="shared" si="264"/>
        <v>0.55172413793103448</v>
      </c>
      <c r="S2419" t="s">
        <v>3284</v>
      </c>
      <c r="T2419" t="s">
        <v>3287</v>
      </c>
      <c r="U2419" t="s">
        <v>3291</v>
      </c>
      <c r="V2419" t="s">
        <v>3292</v>
      </c>
      <c r="W2419" t="s">
        <v>3296</v>
      </c>
      <c r="X2419" t="s">
        <v>3303</v>
      </c>
      <c r="Y2419" t="s">
        <v>3307</v>
      </c>
      <c r="Z2419" t="s">
        <v>3310</v>
      </c>
      <c r="AA2419" t="s">
        <v>3315</v>
      </c>
    </row>
    <row r="2420" spans="1:27" x14ac:dyDescent="0.25">
      <c r="A2420" s="1">
        <v>45596</v>
      </c>
      <c r="B2420" t="s">
        <v>68</v>
      </c>
      <c r="C2420" t="s">
        <v>132</v>
      </c>
      <c r="D2420" t="s">
        <v>3322</v>
      </c>
      <c r="E2420" s="2">
        <f t="shared" si="259"/>
        <v>3800</v>
      </c>
      <c r="F2420">
        <v>3</v>
      </c>
      <c r="G2420" s="2">
        <f t="shared" si="260"/>
        <v>11400</v>
      </c>
      <c r="H2420" t="s">
        <v>137</v>
      </c>
      <c r="I2420" t="s">
        <v>140</v>
      </c>
      <c r="J2420" t="s">
        <v>2560</v>
      </c>
      <c r="K2420" t="s">
        <v>3281</v>
      </c>
      <c r="L2420">
        <v>3</v>
      </c>
      <c r="M2420">
        <v>0</v>
      </c>
      <c r="N2420" s="2">
        <f t="shared" si="261"/>
        <v>11400</v>
      </c>
      <c r="O2420" s="2">
        <f t="shared" si="265"/>
        <v>4200</v>
      </c>
      <c r="P2420" s="2">
        <f t="shared" si="262"/>
        <v>12600</v>
      </c>
      <c r="Q2420" s="2">
        <f t="shared" si="263"/>
        <v>-1200</v>
      </c>
      <c r="R2420" s="3">
        <f t="shared" si="264"/>
        <v>-0.10526315789473684</v>
      </c>
      <c r="S2420" t="s">
        <v>3285</v>
      </c>
      <c r="T2420" t="s">
        <v>3288</v>
      </c>
      <c r="U2420" t="s">
        <v>3291</v>
      </c>
      <c r="V2420" t="s">
        <v>3294</v>
      </c>
      <c r="W2420" t="s">
        <v>3296</v>
      </c>
      <c r="X2420" t="s">
        <v>3303</v>
      </c>
      <c r="Y2420" t="s">
        <v>3309</v>
      </c>
      <c r="Z2420" t="s">
        <v>3310</v>
      </c>
      <c r="AA2420" t="s">
        <v>3314</v>
      </c>
    </row>
    <row r="2421" spans="1:27" x14ac:dyDescent="0.25">
      <c r="A2421" s="1">
        <v>45596</v>
      </c>
      <c r="B2421" t="s">
        <v>31</v>
      </c>
      <c r="C2421" t="s">
        <v>128</v>
      </c>
      <c r="D2421" t="s">
        <v>3321</v>
      </c>
      <c r="E2421" s="2">
        <f t="shared" si="259"/>
        <v>5800</v>
      </c>
      <c r="F2421">
        <v>5</v>
      </c>
      <c r="G2421" s="2">
        <f t="shared" si="260"/>
        <v>29000</v>
      </c>
      <c r="H2421" t="s">
        <v>136</v>
      </c>
      <c r="I2421" t="s">
        <v>141</v>
      </c>
      <c r="J2421" t="s">
        <v>2561</v>
      </c>
      <c r="K2421" t="s">
        <v>3283</v>
      </c>
      <c r="L2421">
        <v>5</v>
      </c>
      <c r="M2421">
        <v>0</v>
      </c>
      <c r="N2421" s="2">
        <f t="shared" si="261"/>
        <v>29000</v>
      </c>
      <c r="O2421" s="2">
        <f t="shared" si="265"/>
        <v>900</v>
      </c>
      <c r="P2421" s="2">
        <f t="shared" si="262"/>
        <v>4500</v>
      </c>
      <c r="Q2421" s="2">
        <f t="shared" si="263"/>
        <v>24500</v>
      </c>
      <c r="R2421" s="3">
        <f t="shared" si="264"/>
        <v>0.84482758620689657</v>
      </c>
      <c r="S2421" t="s">
        <v>3284</v>
      </c>
      <c r="T2421" t="s">
        <v>3289</v>
      </c>
      <c r="U2421" t="s">
        <v>3290</v>
      </c>
      <c r="V2421" t="s">
        <v>3292</v>
      </c>
      <c r="W2421" t="s">
        <v>3296</v>
      </c>
      <c r="X2421" t="s">
        <v>3303</v>
      </c>
      <c r="Y2421" t="s">
        <v>3308</v>
      </c>
      <c r="Z2421" t="s">
        <v>3311</v>
      </c>
      <c r="AA2421" t="s">
        <v>3312</v>
      </c>
    </row>
    <row r="2422" spans="1:27" x14ac:dyDescent="0.25">
      <c r="A2422" s="1">
        <v>45597</v>
      </c>
      <c r="B2422" t="s">
        <v>30</v>
      </c>
      <c r="C2422" t="s">
        <v>127</v>
      </c>
      <c r="D2422" t="s">
        <v>3319</v>
      </c>
      <c r="E2422" s="2">
        <f t="shared" si="259"/>
        <v>1300</v>
      </c>
      <c r="F2422">
        <v>4</v>
      </c>
      <c r="G2422" s="2">
        <f t="shared" si="260"/>
        <v>5200</v>
      </c>
      <c r="H2422" t="s">
        <v>136</v>
      </c>
      <c r="I2422" t="s">
        <v>140</v>
      </c>
      <c r="J2422" t="s">
        <v>2562</v>
      </c>
      <c r="K2422" t="s">
        <v>3281</v>
      </c>
      <c r="L2422">
        <v>4</v>
      </c>
      <c r="M2422">
        <v>0</v>
      </c>
      <c r="N2422" s="2">
        <f t="shared" si="261"/>
        <v>5200</v>
      </c>
      <c r="O2422" s="2">
        <f t="shared" si="265"/>
        <v>4200</v>
      </c>
      <c r="P2422" s="2">
        <f t="shared" si="262"/>
        <v>16800</v>
      </c>
      <c r="Q2422" s="2">
        <f t="shared" si="263"/>
        <v>-11600</v>
      </c>
      <c r="R2422" s="3">
        <f t="shared" si="264"/>
        <v>-2.2307692307692308</v>
      </c>
      <c r="S2422" t="s">
        <v>3284</v>
      </c>
      <c r="T2422" t="s">
        <v>3287</v>
      </c>
      <c r="U2422" t="s">
        <v>3290</v>
      </c>
      <c r="V2422" t="s">
        <v>3295</v>
      </c>
      <c r="W2422" t="s">
        <v>3298</v>
      </c>
      <c r="X2422" t="s">
        <v>3304</v>
      </c>
      <c r="Y2422" t="s">
        <v>3309</v>
      </c>
      <c r="Z2422" t="s">
        <v>3310</v>
      </c>
      <c r="AA2422" t="s">
        <v>3312</v>
      </c>
    </row>
    <row r="2423" spans="1:27" x14ac:dyDescent="0.25">
      <c r="A2423" s="1">
        <v>45597</v>
      </c>
      <c r="B2423" t="s">
        <v>100</v>
      </c>
      <c r="C2423" t="s">
        <v>132</v>
      </c>
      <c r="D2423" t="s">
        <v>3321</v>
      </c>
      <c r="E2423" s="2">
        <f t="shared" si="259"/>
        <v>5800</v>
      </c>
      <c r="F2423">
        <v>1</v>
      </c>
      <c r="G2423" s="2">
        <f t="shared" si="260"/>
        <v>5800</v>
      </c>
      <c r="H2423" t="s">
        <v>136</v>
      </c>
      <c r="I2423" t="s">
        <v>140</v>
      </c>
      <c r="J2423" t="s">
        <v>2563</v>
      </c>
      <c r="K2423" t="s">
        <v>3281</v>
      </c>
      <c r="L2423">
        <v>1</v>
      </c>
      <c r="M2423">
        <v>0</v>
      </c>
      <c r="N2423" s="2">
        <f t="shared" si="261"/>
        <v>5800</v>
      </c>
      <c r="O2423" s="2">
        <f t="shared" si="265"/>
        <v>5000</v>
      </c>
      <c r="P2423" s="2">
        <f t="shared" si="262"/>
        <v>5000</v>
      </c>
      <c r="Q2423" s="2">
        <f t="shared" si="263"/>
        <v>800</v>
      </c>
      <c r="R2423" s="3">
        <f t="shared" si="264"/>
        <v>0.13793103448275862</v>
      </c>
      <c r="S2423" t="s">
        <v>3284</v>
      </c>
      <c r="T2423" t="s">
        <v>3289</v>
      </c>
      <c r="U2423" t="s">
        <v>3290</v>
      </c>
      <c r="V2423" t="s">
        <v>3292</v>
      </c>
      <c r="W2423" t="s">
        <v>3298</v>
      </c>
      <c r="X2423" t="s">
        <v>3304</v>
      </c>
      <c r="Y2423" t="s">
        <v>3308</v>
      </c>
      <c r="Z2423" t="s">
        <v>3311</v>
      </c>
      <c r="AA2423" t="s">
        <v>3313</v>
      </c>
    </row>
    <row r="2424" spans="1:27" x14ac:dyDescent="0.25">
      <c r="A2424" s="1">
        <v>45597</v>
      </c>
      <c r="B2424" t="s">
        <v>106</v>
      </c>
      <c r="C2424" t="s">
        <v>124</v>
      </c>
      <c r="D2424" t="s">
        <v>3317</v>
      </c>
      <c r="E2424" s="2">
        <f t="shared" si="259"/>
        <v>6800</v>
      </c>
      <c r="F2424">
        <v>5</v>
      </c>
      <c r="G2424" s="2">
        <f t="shared" si="260"/>
        <v>34000</v>
      </c>
      <c r="H2424" t="s">
        <v>136</v>
      </c>
      <c r="I2424" t="s">
        <v>141</v>
      </c>
      <c r="J2424" t="s">
        <v>2564</v>
      </c>
      <c r="K2424" t="s">
        <v>3281</v>
      </c>
      <c r="L2424">
        <v>5</v>
      </c>
      <c r="M2424">
        <v>0</v>
      </c>
      <c r="N2424" s="2">
        <f t="shared" si="261"/>
        <v>34000</v>
      </c>
      <c r="O2424" s="2">
        <f t="shared" si="265"/>
        <v>4200</v>
      </c>
      <c r="P2424" s="2">
        <f t="shared" si="262"/>
        <v>21000</v>
      </c>
      <c r="Q2424" s="2">
        <f t="shared" si="263"/>
        <v>13000</v>
      </c>
      <c r="R2424" s="3">
        <f t="shared" si="264"/>
        <v>0.38235294117647056</v>
      </c>
      <c r="S2424" t="s">
        <v>3285</v>
      </c>
      <c r="T2424" t="s">
        <v>3289</v>
      </c>
      <c r="U2424" t="s">
        <v>3290</v>
      </c>
      <c r="V2424" t="s">
        <v>3293</v>
      </c>
      <c r="W2424" t="s">
        <v>3298</v>
      </c>
      <c r="X2424" t="s">
        <v>3304</v>
      </c>
      <c r="Y2424" t="s">
        <v>3308</v>
      </c>
      <c r="Z2424" t="s">
        <v>3310</v>
      </c>
      <c r="AA2424" t="s">
        <v>3315</v>
      </c>
    </row>
    <row r="2425" spans="1:27" x14ac:dyDescent="0.25">
      <c r="A2425" s="1">
        <v>45597</v>
      </c>
      <c r="B2425" t="s">
        <v>116</v>
      </c>
      <c r="C2425" t="s">
        <v>130</v>
      </c>
      <c r="D2425" t="s">
        <v>3321</v>
      </c>
      <c r="E2425" s="2">
        <f t="shared" si="259"/>
        <v>5800</v>
      </c>
      <c r="F2425">
        <v>1</v>
      </c>
      <c r="G2425" s="2">
        <f t="shared" si="260"/>
        <v>5800</v>
      </c>
      <c r="H2425" t="s">
        <v>138</v>
      </c>
      <c r="I2425" t="s">
        <v>141</v>
      </c>
      <c r="J2425" t="s">
        <v>2565</v>
      </c>
      <c r="K2425" t="s">
        <v>3281</v>
      </c>
      <c r="L2425">
        <v>1</v>
      </c>
      <c r="M2425">
        <v>50</v>
      </c>
      <c r="N2425" s="2">
        <f t="shared" si="261"/>
        <v>5750</v>
      </c>
      <c r="O2425" s="2">
        <f t="shared" si="265"/>
        <v>900</v>
      </c>
      <c r="P2425" s="2">
        <f t="shared" si="262"/>
        <v>900</v>
      </c>
      <c r="Q2425" s="2">
        <f t="shared" si="263"/>
        <v>4850</v>
      </c>
      <c r="R2425" s="3">
        <f t="shared" si="264"/>
        <v>0.84347826086956523</v>
      </c>
      <c r="S2425" t="s">
        <v>3285</v>
      </c>
      <c r="T2425" t="s">
        <v>3288</v>
      </c>
      <c r="U2425" t="s">
        <v>3290</v>
      </c>
      <c r="V2425" t="s">
        <v>3295</v>
      </c>
      <c r="W2425" t="s">
        <v>3298</v>
      </c>
      <c r="X2425" t="s">
        <v>3304</v>
      </c>
      <c r="Y2425" t="s">
        <v>3308</v>
      </c>
      <c r="Z2425" t="s">
        <v>3310</v>
      </c>
      <c r="AA2425" t="s">
        <v>3313</v>
      </c>
    </row>
    <row r="2426" spans="1:27" x14ac:dyDescent="0.25">
      <c r="A2426" s="1">
        <v>45597</v>
      </c>
      <c r="B2426" t="s">
        <v>73</v>
      </c>
      <c r="C2426" t="s">
        <v>133</v>
      </c>
      <c r="D2426" t="s">
        <v>3319</v>
      </c>
      <c r="E2426" s="2">
        <f t="shared" si="259"/>
        <v>1300</v>
      </c>
      <c r="F2426">
        <v>2</v>
      </c>
      <c r="G2426" s="2">
        <f t="shared" si="260"/>
        <v>2600</v>
      </c>
      <c r="H2426" t="s">
        <v>136</v>
      </c>
      <c r="I2426" t="s">
        <v>139</v>
      </c>
      <c r="J2426" t="s">
        <v>2566</v>
      </c>
      <c r="K2426" t="s">
        <v>3281</v>
      </c>
      <c r="L2426">
        <v>2</v>
      </c>
      <c r="M2426">
        <v>0</v>
      </c>
      <c r="N2426" s="2">
        <f t="shared" si="261"/>
        <v>2600</v>
      </c>
      <c r="O2426" s="2">
        <f t="shared" si="265"/>
        <v>4200</v>
      </c>
      <c r="P2426" s="2">
        <f t="shared" si="262"/>
        <v>8400</v>
      </c>
      <c r="Q2426" s="2">
        <f t="shared" si="263"/>
        <v>-5800</v>
      </c>
      <c r="R2426" s="3">
        <f t="shared" si="264"/>
        <v>-2.2307692307692308</v>
      </c>
      <c r="S2426" t="s">
        <v>3285</v>
      </c>
      <c r="T2426" t="s">
        <v>3289</v>
      </c>
      <c r="U2426" t="s">
        <v>3291</v>
      </c>
      <c r="V2426" t="s">
        <v>3292</v>
      </c>
      <c r="W2426" t="s">
        <v>3298</v>
      </c>
      <c r="X2426" t="s">
        <v>3304</v>
      </c>
      <c r="Y2426" t="s">
        <v>3309</v>
      </c>
      <c r="Z2426" t="s">
        <v>3310</v>
      </c>
      <c r="AA2426" t="s">
        <v>3315</v>
      </c>
    </row>
    <row r="2427" spans="1:27" x14ac:dyDescent="0.25">
      <c r="A2427" s="1">
        <v>45598</v>
      </c>
      <c r="B2427" t="s">
        <v>119</v>
      </c>
      <c r="C2427" t="s">
        <v>132</v>
      </c>
      <c r="D2427" t="s">
        <v>3321</v>
      </c>
      <c r="E2427" s="2">
        <f t="shared" si="259"/>
        <v>5800</v>
      </c>
      <c r="F2427">
        <v>4</v>
      </c>
      <c r="G2427" s="2">
        <f t="shared" si="260"/>
        <v>23200</v>
      </c>
      <c r="H2427" t="s">
        <v>136</v>
      </c>
      <c r="I2427" t="s">
        <v>139</v>
      </c>
      <c r="J2427" t="s">
        <v>2567</v>
      </c>
      <c r="K2427" t="s">
        <v>3281</v>
      </c>
      <c r="L2427">
        <v>4</v>
      </c>
      <c r="M2427">
        <v>0</v>
      </c>
      <c r="N2427" s="2">
        <f t="shared" si="261"/>
        <v>23200</v>
      </c>
      <c r="O2427" s="2">
        <f t="shared" si="265"/>
        <v>900</v>
      </c>
      <c r="P2427" s="2">
        <f t="shared" si="262"/>
        <v>3600</v>
      </c>
      <c r="Q2427" s="2">
        <f t="shared" si="263"/>
        <v>19600</v>
      </c>
      <c r="R2427" s="3">
        <f t="shared" si="264"/>
        <v>0.84482758620689657</v>
      </c>
      <c r="S2427" t="s">
        <v>3285</v>
      </c>
      <c r="T2427" t="s">
        <v>3287</v>
      </c>
      <c r="U2427" t="s">
        <v>3291</v>
      </c>
      <c r="V2427" t="s">
        <v>3295</v>
      </c>
      <c r="W2427" t="s">
        <v>3298</v>
      </c>
      <c r="X2427" t="s">
        <v>3305</v>
      </c>
      <c r="Y2427" t="s">
        <v>3309</v>
      </c>
      <c r="Z2427" t="s">
        <v>3310</v>
      </c>
      <c r="AA2427" t="s">
        <v>3313</v>
      </c>
    </row>
    <row r="2428" spans="1:27" x14ac:dyDescent="0.25">
      <c r="A2428" s="1">
        <v>45598</v>
      </c>
      <c r="B2428" t="s">
        <v>121</v>
      </c>
      <c r="C2428" t="s">
        <v>125</v>
      </c>
      <c r="D2428" t="s">
        <v>3319</v>
      </c>
      <c r="E2428" s="2">
        <f t="shared" si="259"/>
        <v>1300</v>
      </c>
      <c r="F2428">
        <v>3</v>
      </c>
      <c r="G2428" s="2">
        <f t="shared" si="260"/>
        <v>3900</v>
      </c>
      <c r="H2428" t="s">
        <v>138</v>
      </c>
      <c r="I2428" t="s">
        <v>139</v>
      </c>
      <c r="J2428" t="s">
        <v>2568</v>
      </c>
      <c r="K2428" t="s">
        <v>3281</v>
      </c>
      <c r="L2428">
        <v>3</v>
      </c>
      <c r="M2428">
        <v>0</v>
      </c>
      <c r="N2428" s="2">
        <f t="shared" si="261"/>
        <v>3900</v>
      </c>
      <c r="O2428" s="2">
        <f t="shared" si="265"/>
        <v>900</v>
      </c>
      <c r="P2428" s="2">
        <f t="shared" si="262"/>
        <v>2700</v>
      </c>
      <c r="Q2428" s="2">
        <f t="shared" si="263"/>
        <v>1200</v>
      </c>
      <c r="R2428" s="3">
        <f t="shared" si="264"/>
        <v>0.30769230769230771</v>
      </c>
      <c r="S2428" t="s">
        <v>3286</v>
      </c>
      <c r="T2428" t="s">
        <v>3287</v>
      </c>
      <c r="U2428" t="s">
        <v>3291</v>
      </c>
      <c r="V2428" t="s">
        <v>3292</v>
      </c>
      <c r="W2428" t="s">
        <v>3298</v>
      </c>
      <c r="X2428" t="s">
        <v>3305</v>
      </c>
      <c r="Y2428" t="s">
        <v>3308</v>
      </c>
      <c r="Z2428" t="s">
        <v>3311</v>
      </c>
      <c r="AA2428" t="s">
        <v>3314</v>
      </c>
    </row>
    <row r="2429" spans="1:27" x14ac:dyDescent="0.25">
      <c r="A2429" s="1">
        <v>45598</v>
      </c>
      <c r="B2429" t="s">
        <v>38</v>
      </c>
      <c r="C2429" t="s">
        <v>125</v>
      </c>
      <c r="D2429" t="s">
        <v>3319</v>
      </c>
      <c r="E2429" s="2">
        <f t="shared" si="259"/>
        <v>1300</v>
      </c>
      <c r="F2429">
        <v>3</v>
      </c>
      <c r="G2429" s="2">
        <f t="shared" si="260"/>
        <v>3900</v>
      </c>
      <c r="H2429" t="s">
        <v>137</v>
      </c>
      <c r="I2429" t="s">
        <v>141</v>
      </c>
      <c r="J2429" t="s">
        <v>2569</v>
      </c>
      <c r="K2429" t="s">
        <v>3281</v>
      </c>
      <c r="L2429">
        <v>3</v>
      </c>
      <c r="M2429">
        <v>0</v>
      </c>
      <c r="N2429" s="2">
        <f t="shared" si="261"/>
        <v>3900</v>
      </c>
      <c r="O2429" s="2">
        <f t="shared" si="265"/>
        <v>5000</v>
      </c>
      <c r="P2429" s="2">
        <f t="shared" si="262"/>
        <v>15000</v>
      </c>
      <c r="Q2429" s="2">
        <f t="shared" si="263"/>
        <v>-11100</v>
      </c>
      <c r="R2429" s="3">
        <f t="shared" si="264"/>
        <v>-2.8461538461538463</v>
      </c>
      <c r="S2429" t="s">
        <v>3285</v>
      </c>
      <c r="T2429" t="s">
        <v>3288</v>
      </c>
      <c r="U2429" t="s">
        <v>3291</v>
      </c>
      <c r="V2429" t="s">
        <v>3292</v>
      </c>
      <c r="W2429" t="s">
        <v>3298</v>
      </c>
      <c r="X2429" t="s">
        <v>3305</v>
      </c>
      <c r="Y2429" t="s">
        <v>3309</v>
      </c>
      <c r="Z2429" t="s">
        <v>3311</v>
      </c>
      <c r="AA2429" t="s">
        <v>3312</v>
      </c>
    </row>
    <row r="2430" spans="1:27" x14ac:dyDescent="0.25">
      <c r="A2430" s="1">
        <v>45598</v>
      </c>
      <c r="B2430" t="s">
        <v>31</v>
      </c>
      <c r="C2430" t="s">
        <v>125</v>
      </c>
      <c r="D2430" t="s">
        <v>3317</v>
      </c>
      <c r="E2430" s="2">
        <f t="shared" si="259"/>
        <v>6800</v>
      </c>
      <c r="F2430">
        <v>3</v>
      </c>
      <c r="G2430" s="2">
        <f t="shared" si="260"/>
        <v>20400</v>
      </c>
      <c r="H2430" t="s">
        <v>136</v>
      </c>
      <c r="I2430" t="s">
        <v>139</v>
      </c>
      <c r="J2430" t="s">
        <v>2570</v>
      </c>
      <c r="K2430" t="s">
        <v>3281</v>
      </c>
      <c r="L2430">
        <v>3</v>
      </c>
      <c r="M2430">
        <v>50</v>
      </c>
      <c r="N2430" s="2">
        <f t="shared" si="261"/>
        <v>20350</v>
      </c>
      <c r="O2430" s="2">
        <f t="shared" si="265"/>
        <v>2600</v>
      </c>
      <c r="P2430" s="2">
        <f t="shared" si="262"/>
        <v>7800</v>
      </c>
      <c r="Q2430" s="2">
        <f t="shared" si="263"/>
        <v>12550</v>
      </c>
      <c r="R2430" s="3">
        <f t="shared" si="264"/>
        <v>0.61670761670761676</v>
      </c>
      <c r="S2430" t="s">
        <v>3285</v>
      </c>
      <c r="T2430" t="s">
        <v>3289</v>
      </c>
      <c r="U2430" t="s">
        <v>3291</v>
      </c>
      <c r="V2430" t="s">
        <v>3292</v>
      </c>
      <c r="W2430" t="s">
        <v>3298</v>
      </c>
      <c r="X2430" t="s">
        <v>3305</v>
      </c>
      <c r="Y2430" t="s">
        <v>3308</v>
      </c>
      <c r="Z2430" t="s">
        <v>3311</v>
      </c>
      <c r="AA2430" t="s">
        <v>3312</v>
      </c>
    </row>
    <row r="2431" spans="1:27" x14ac:dyDescent="0.25">
      <c r="A2431" s="1">
        <v>45598</v>
      </c>
      <c r="B2431" t="s">
        <v>49</v>
      </c>
      <c r="C2431" t="s">
        <v>133</v>
      </c>
      <c r="D2431" t="s">
        <v>3322</v>
      </c>
      <c r="E2431" s="2">
        <f t="shared" si="259"/>
        <v>3800</v>
      </c>
      <c r="F2431">
        <v>3</v>
      </c>
      <c r="G2431" s="2">
        <f t="shared" si="260"/>
        <v>11400</v>
      </c>
      <c r="H2431" t="s">
        <v>138</v>
      </c>
      <c r="I2431" t="s">
        <v>139</v>
      </c>
      <c r="J2431" t="s">
        <v>2571</v>
      </c>
      <c r="K2431" t="s">
        <v>3281</v>
      </c>
      <c r="L2431">
        <v>3</v>
      </c>
      <c r="M2431">
        <v>0</v>
      </c>
      <c r="N2431" s="2">
        <f t="shared" si="261"/>
        <v>11400</v>
      </c>
      <c r="O2431" s="2">
        <f t="shared" si="265"/>
        <v>4200</v>
      </c>
      <c r="P2431" s="2">
        <f t="shared" si="262"/>
        <v>12600</v>
      </c>
      <c r="Q2431" s="2">
        <f t="shared" si="263"/>
        <v>-1200</v>
      </c>
      <c r="R2431" s="3">
        <f t="shared" si="264"/>
        <v>-0.10526315789473684</v>
      </c>
      <c r="S2431" t="s">
        <v>3285</v>
      </c>
      <c r="T2431" t="s">
        <v>3287</v>
      </c>
      <c r="U2431" t="s">
        <v>3290</v>
      </c>
      <c r="V2431" t="s">
        <v>3293</v>
      </c>
      <c r="W2431" t="s">
        <v>3298</v>
      </c>
      <c r="X2431" t="s">
        <v>3305</v>
      </c>
      <c r="Y2431" t="s">
        <v>3309</v>
      </c>
      <c r="Z2431" t="s">
        <v>3310</v>
      </c>
      <c r="AA2431" t="s">
        <v>3312</v>
      </c>
    </row>
    <row r="2432" spans="1:27" x14ac:dyDescent="0.25">
      <c r="A2432" s="1">
        <v>45598</v>
      </c>
      <c r="B2432" t="s">
        <v>56</v>
      </c>
      <c r="C2432" t="s">
        <v>127</v>
      </c>
      <c r="D2432" t="s">
        <v>3321</v>
      </c>
      <c r="E2432" s="2">
        <f t="shared" si="259"/>
        <v>5800</v>
      </c>
      <c r="F2432">
        <v>5</v>
      </c>
      <c r="G2432" s="2">
        <f t="shared" si="260"/>
        <v>29000</v>
      </c>
      <c r="H2432" t="s">
        <v>137</v>
      </c>
      <c r="I2432" t="s">
        <v>141</v>
      </c>
      <c r="J2432" t="s">
        <v>2572</v>
      </c>
      <c r="K2432" t="s">
        <v>3281</v>
      </c>
      <c r="L2432">
        <v>5</v>
      </c>
      <c r="M2432">
        <v>0</v>
      </c>
      <c r="N2432" s="2">
        <f t="shared" si="261"/>
        <v>29000</v>
      </c>
      <c r="O2432" s="2">
        <f t="shared" si="265"/>
        <v>900</v>
      </c>
      <c r="P2432" s="2">
        <f t="shared" si="262"/>
        <v>4500</v>
      </c>
      <c r="Q2432" s="2">
        <f t="shared" si="263"/>
        <v>24500</v>
      </c>
      <c r="R2432" s="3">
        <f t="shared" si="264"/>
        <v>0.84482758620689657</v>
      </c>
      <c r="S2432" t="s">
        <v>3286</v>
      </c>
      <c r="T2432" t="s">
        <v>3289</v>
      </c>
      <c r="U2432" t="s">
        <v>3290</v>
      </c>
      <c r="V2432" t="s">
        <v>3294</v>
      </c>
      <c r="W2432" t="s">
        <v>3298</v>
      </c>
      <c r="X2432" t="s">
        <v>3305</v>
      </c>
      <c r="Y2432" t="s">
        <v>3308</v>
      </c>
      <c r="Z2432" t="s">
        <v>3311</v>
      </c>
      <c r="AA2432" t="s">
        <v>3313</v>
      </c>
    </row>
    <row r="2433" spans="1:27" x14ac:dyDescent="0.25">
      <c r="A2433" s="1">
        <v>45598</v>
      </c>
      <c r="B2433" t="s">
        <v>96</v>
      </c>
      <c r="C2433" t="s">
        <v>129</v>
      </c>
      <c r="D2433" t="s">
        <v>3319</v>
      </c>
      <c r="E2433" s="2">
        <f t="shared" si="259"/>
        <v>1300</v>
      </c>
      <c r="F2433">
        <v>5</v>
      </c>
      <c r="G2433" s="2">
        <f t="shared" si="260"/>
        <v>6500</v>
      </c>
      <c r="H2433" t="s">
        <v>138</v>
      </c>
      <c r="I2433" t="s">
        <v>139</v>
      </c>
      <c r="J2433" t="s">
        <v>2573</v>
      </c>
      <c r="K2433" t="s">
        <v>3281</v>
      </c>
      <c r="L2433">
        <v>5</v>
      </c>
      <c r="M2433">
        <v>0</v>
      </c>
      <c r="N2433" s="2">
        <f t="shared" si="261"/>
        <v>6500</v>
      </c>
      <c r="O2433" s="2">
        <f t="shared" si="265"/>
        <v>5000</v>
      </c>
      <c r="P2433" s="2">
        <f t="shared" si="262"/>
        <v>25000</v>
      </c>
      <c r="Q2433" s="2">
        <f t="shared" si="263"/>
        <v>-18500</v>
      </c>
      <c r="R2433" s="3">
        <f t="shared" si="264"/>
        <v>-2.8461538461538463</v>
      </c>
      <c r="S2433" t="s">
        <v>3286</v>
      </c>
      <c r="T2433" t="s">
        <v>3287</v>
      </c>
      <c r="U2433" t="s">
        <v>3290</v>
      </c>
      <c r="V2433" t="s">
        <v>3292</v>
      </c>
      <c r="W2433" t="s">
        <v>3298</v>
      </c>
      <c r="X2433" t="s">
        <v>3305</v>
      </c>
      <c r="Y2433" t="s">
        <v>3308</v>
      </c>
      <c r="Z2433" t="s">
        <v>3310</v>
      </c>
      <c r="AA2433" t="s">
        <v>3314</v>
      </c>
    </row>
    <row r="2434" spans="1:27" x14ac:dyDescent="0.25">
      <c r="A2434" s="1">
        <v>45598</v>
      </c>
      <c r="B2434" t="s">
        <v>26</v>
      </c>
      <c r="C2434" t="s">
        <v>130</v>
      </c>
      <c r="D2434" t="s">
        <v>3317</v>
      </c>
      <c r="E2434" s="2">
        <f t="shared" ref="E2434:E2497" si="266">IF(AND(C2434="Cinnamon Rolls", D2434="Large Pack"), 1500,
IF(AND(C2434="Cinnamon Rolls", D2434="Small Pack"), 800,
IF(AND(C2434="Cinnamon Rolls", D2434="Party Pack"), 2800,
IF(D2434="500g",1300,
IF(D2434="1000g",2800,
IF(D2434="1500g",3800,
IF(D2434="2000g",4800,
IF(D2434="2500g",5800,
IF(D2434="3000g",6800,"")))))))))</f>
        <v>6800</v>
      </c>
      <c r="F2434">
        <v>5</v>
      </c>
      <c r="G2434" s="2">
        <f t="shared" ref="G2434:G2497" si="267">F2434*E2434</f>
        <v>34000</v>
      </c>
      <c r="H2434" t="s">
        <v>136</v>
      </c>
      <c r="I2434" t="s">
        <v>140</v>
      </c>
      <c r="J2434" t="s">
        <v>2574</v>
      </c>
      <c r="K2434" t="s">
        <v>3281</v>
      </c>
      <c r="L2434">
        <v>5</v>
      </c>
      <c r="M2434">
        <v>0</v>
      </c>
      <c r="N2434" s="2">
        <f t="shared" ref="N2434:N2497" si="268">G2434-M2434</f>
        <v>34000</v>
      </c>
      <c r="O2434" s="2">
        <f t="shared" si="265"/>
        <v>5000</v>
      </c>
      <c r="P2434" s="2">
        <f t="shared" ref="P2434:P2497" si="269">L2434*O2434</f>
        <v>25000</v>
      </c>
      <c r="Q2434" s="2">
        <f t="shared" ref="Q2434:Q2497" si="270">N2434-P2434</f>
        <v>9000</v>
      </c>
      <c r="R2434" s="3">
        <f t="shared" ref="R2434:R2497" si="271">Q2434/N2434*100%</f>
        <v>0.26470588235294118</v>
      </c>
      <c r="S2434" t="s">
        <v>3285</v>
      </c>
      <c r="T2434" t="s">
        <v>3287</v>
      </c>
      <c r="U2434" t="s">
        <v>3291</v>
      </c>
      <c r="V2434" t="s">
        <v>3294</v>
      </c>
      <c r="W2434" t="s">
        <v>3298</v>
      </c>
      <c r="X2434" t="s">
        <v>3305</v>
      </c>
      <c r="Y2434" t="s">
        <v>3309</v>
      </c>
      <c r="Z2434" t="s">
        <v>3311</v>
      </c>
      <c r="AA2434" t="s">
        <v>3312</v>
      </c>
    </row>
    <row r="2435" spans="1:27" x14ac:dyDescent="0.25">
      <c r="A2435" s="1">
        <v>45598</v>
      </c>
      <c r="B2435" t="s">
        <v>30</v>
      </c>
      <c r="C2435" t="s">
        <v>133</v>
      </c>
      <c r="D2435" t="s">
        <v>3317</v>
      </c>
      <c r="E2435" s="2">
        <f t="shared" si="266"/>
        <v>6800</v>
      </c>
      <c r="F2435">
        <v>2</v>
      </c>
      <c r="G2435" s="2">
        <f t="shared" si="267"/>
        <v>13600</v>
      </c>
      <c r="H2435" t="s">
        <v>137</v>
      </c>
      <c r="I2435" t="s">
        <v>140</v>
      </c>
      <c r="J2435" t="s">
        <v>2575</v>
      </c>
      <c r="K2435" t="s">
        <v>3281</v>
      </c>
      <c r="L2435">
        <v>2</v>
      </c>
      <c r="M2435">
        <v>0</v>
      </c>
      <c r="N2435" s="2">
        <f t="shared" si="268"/>
        <v>13600</v>
      </c>
      <c r="O2435" s="2">
        <f t="shared" ref="O2435:O2498" si="272">IF(AND(C2436="Cinnamon Rolls", D2436="Small Pack"), 400,
IF(AND(C2436="Cinnamon Rolls", D2436="Large Pack"), 1000,
IF(AND(C2436="Cinnamon Rolls", D2436="Party Pack"), 1300,
IF(D2436="500g", 900,
IF(D2436="1000g", 1800,
IF(D2436="1500g", 2600,
IF(D2436="2000g", 3500,
IF(D2436="2500g", 4200,
IF(D2436="3000g", 5000, "")))))))))</f>
        <v>5000</v>
      </c>
      <c r="P2435" s="2">
        <f t="shared" si="269"/>
        <v>10000</v>
      </c>
      <c r="Q2435" s="2">
        <f t="shared" si="270"/>
        <v>3600</v>
      </c>
      <c r="R2435" s="3">
        <f t="shared" si="271"/>
        <v>0.26470588235294118</v>
      </c>
      <c r="S2435" t="s">
        <v>3285</v>
      </c>
      <c r="T2435" t="s">
        <v>3287</v>
      </c>
      <c r="U2435" t="s">
        <v>3290</v>
      </c>
      <c r="V2435" t="s">
        <v>3293</v>
      </c>
      <c r="W2435" t="s">
        <v>3298</v>
      </c>
      <c r="X2435" t="s">
        <v>3305</v>
      </c>
      <c r="Y2435" t="s">
        <v>3307</v>
      </c>
      <c r="Z2435" t="s">
        <v>3310</v>
      </c>
      <c r="AA2435" t="s">
        <v>3312</v>
      </c>
    </row>
    <row r="2436" spans="1:27" x14ac:dyDescent="0.25">
      <c r="A2436" s="1">
        <v>45599</v>
      </c>
      <c r="B2436" t="s">
        <v>58</v>
      </c>
      <c r="C2436" t="s">
        <v>122</v>
      </c>
      <c r="D2436" t="s">
        <v>3317</v>
      </c>
      <c r="E2436" s="2">
        <f t="shared" si="266"/>
        <v>6800</v>
      </c>
      <c r="F2436">
        <v>3</v>
      </c>
      <c r="G2436" s="2">
        <f t="shared" si="267"/>
        <v>20400</v>
      </c>
      <c r="H2436" t="s">
        <v>136</v>
      </c>
      <c r="I2436" t="s">
        <v>140</v>
      </c>
      <c r="J2436" t="s">
        <v>2576</v>
      </c>
      <c r="K2436" t="s">
        <v>3281</v>
      </c>
      <c r="L2436">
        <v>3</v>
      </c>
      <c r="M2436">
        <v>0</v>
      </c>
      <c r="N2436" s="2">
        <f t="shared" si="268"/>
        <v>20400</v>
      </c>
      <c r="O2436" s="2">
        <f t="shared" si="272"/>
        <v>4200</v>
      </c>
      <c r="P2436" s="2">
        <f t="shared" si="269"/>
        <v>12600</v>
      </c>
      <c r="Q2436" s="2">
        <f t="shared" si="270"/>
        <v>7800</v>
      </c>
      <c r="R2436" s="3">
        <f t="shared" si="271"/>
        <v>0.38235294117647056</v>
      </c>
      <c r="S2436" t="s">
        <v>3285</v>
      </c>
      <c r="T2436" t="s">
        <v>3288</v>
      </c>
      <c r="U2436" t="s">
        <v>3290</v>
      </c>
      <c r="V2436" t="s">
        <v>3293</v>
      </c>
      <c r="W2436" t="s">
        <v>3298</v>
      </c>
      <c r="X2436" t="s">
        <v>3306</v>
      </c>
      <c r="Y2436" t="s">
        <v>3307</v>
      </c>
      <c r="Z2436" t="s">
        <v>3311</v>
      </c>
      <c r="AA2436" t="s">
        <v>3313</v>
      </c>
    </row>
    <row r="2437" spans="1:27" x14ac:dyDescent="0.25">
      <c r="A2437" s="1">
        <v>45599</v>
      </c>
      <c r="B2437" t="s">
        <v>58</v>
      </c>
      <c r="C2437" t="s">
        <v>135</v>
      </c>
      <c r="D2437" t="s">
        <v>3321</v>
      </c>
      <c r="E2437" s="2">
        <f t="shared" si="266"/>
        <v>5800</v>
      </c>
      <c r="F2437">
        <v>4</v>
      </c>
      <c r="G2437" s="2">
        <f t="shared" si="267"/>
        <v>23200</v>
      </c>
      <c r="H2437" t="s">
        <v>138</v>
      </c>
      <c r="I2437" t="s">
        <v>139</v>
      </c>
      <c r="J2437" t="s">
        <v>2577</v>
      </c>
      <c r="K2437" t="s">
        <v>3281</v>
      </c>
      <c r="L2437">
        <v>4</v>
      </c>
      <c r="M2437">
        <v>0</v>
      </c>
      <c r="N2437" s="2">
        <f t="shared" si="268"/>
        <v>23200</v>
      </c>
      <c r="O2437" s="2">
        <f t="shared" si="272"/>
        <v>1800</v>
      </c>
      <c r="P2437" s="2">
        <f t="shared" si="269"/>
        <v>7200</v>
      </c>
      <c r="Q2437" s="2">
        <f t="shared" si="270"/>
        <v>16000</v>
      </c>
      <c r="R2437" s="3">
        <f t="shared" si="271"/>
        <v>0.68965517241379315</v>
      </c>
      <c r="S2437" t="s">
        <v>3285</v>
      </c>
      <c r="T2437" t="s">
        <v>3287</v>
      </c>
      <c r="U2437" t="s">
        <v>3290</v>
      </c>
      <c r="V2437" t="s">
        <v>3295</v>
      </c>
      <c r="W2437" t="s">
        <v>3298</v>
      </c>
      <c r="X2437" t="s">
        <v>3306</v>
      </c>
      <c r="Y2437" t="s">
        <v>3307</v>
      </c>
      <c r="Z2437" t="s">
        <v>3311</v>
      </c>
      <c r="AA2437" t="s">
        <v>3313</v>
      </c>
    </row>
    <row r="2438" spans="1:27" x14ac:dyDescent="0.25">
      <c r="A2438" s="1">
        <v>45599</v>
      </c>
      <c r="B2438" t="s">
        <v>47</v>
      </c>
      <c r="C2438" t="s">
        <v>129</v>
      </c>
      <c r="D2438" t="s">
        <v>3320</v>
      </c>
      <c r="E2438" s="2">
        <f t="shared" si="266"/>
        <v>2800</v>
      </c>
      <c r="F2438">
        <v>3</v>
      </c>
      <c r="G2438" s="2">
        <f t="shared" si="267"/>
        <v>8400</v>
      </c>
      <c r="H2438" t="s">
        <v>137</v>
      </c>
      <c r="I2438" t="s">
        <v>141</v>
      </c>
      <c r="J2438" t="s">
        <v>2578</v>
      </c>
      <c r="K2438" t="s">
        <v>3281</v>
      </c>
      <c r="L2438">
        <v>3</v>
      </c>
      <c r="M2438">
        <v>0</v>
      </c>
      <c r="N2438" s="2">
        <f t="shared" si="268"/>
        <v>8400</v>
      </c>
      <c r="O2438" s="2">
        <f t="shared" si="272"/>
        <v>2600</v>
      </c>
      <c r="P2438" s="2">
        <f t="shared" si="269"/>
        <v>7800</v>
      </c>
      <c r="Q2438" s="2">
        <f t="shared" si="270"/>
        <v>600</v>
      </c>
      <c r="R2438" s="3">
        <f t="shared" si="271"/>
        <v>7.1428571428571425E-2</v>
      </c>
      <c r="S2438" t="s">
        <v>3285</v>
      </c>
      <c r="T2438" t="s">
        <v>3287</v>
      </c>
      <c r="U2438" t="s">
        <v>3290</v>
      </c>
      <c r="V2438" t="s">
        <v>3294</v>
      </c>
      <c r="W2438" t="s">
        <v>3298</v>
      </c>
      <c r="X2438" t="s">
        <v>3306</v>
      </c>
      <c r="Y2438" t="s">
        <v>3309</v>
      </c>
      <c r="Z2438" t="s">
        <v>3311</v>
      </c>
      <c r="AA2438" t="s">
        <v>3312</v>
      </c>
    </row>
    <row r="2439" spans="1:27" x14ac:dyDescent="0.25">
      <c r="A2439" s="1">
        <v>45599</v>
      </c>
      <c r="B2439" t="s">
        <v>117</v>
      </c>
      <c r="C2439" t="s">
        <v>126</v>
      </c>
      <c r="D2439" t="s">
        <v>3322</v>
      </c>
      <c r="E2439" s="2">
        <f t="shared" si="266"/>
        <v>3800</v>
      </c>
      <c r="F2439">
        <v>4</v>
      </c>
      <c r="G2439" s="2">
        <f t="shared" si="267"/>
        <v>15200</v>
      </c>
      <c r="H2439" t="s">
        <v>137</v>
      </c>
      <c r="I2439" t="s">
        <v>139</v>
      </c>
      <c r="J2439" t="s">
        <v>2579</v>
      </c>
      <c r="K2439" t="s">
        <v>3281</v>
      </c>
      <c r="L2439">
        <v>4</v>
      </c>
      <c r="M2439">
        <v>0</v>
      </c>
      <c r="N2439" s="2">
        <f t="shared" si="268"/>
        <v>15200</v>
      </c>
      <c r="O2439" s="2">
        <f t="shared" si="272"/>
        <v>5000</v>
      </c>
      <c r="P2439" s="2">
        <f t="shared" si="269"/>
        <v>20000</v>
      </c>
      <c r="Q2439" s="2">
        <f t="shared" si="270"/>
        <v>-4800</v>
      </c>
      <c r="R2439" s="3">
        <f t="shared" si="271"/>
        <v>-0.31578947368421051</v>
      </c>
      <c r="S2439" t="s">
        <v>3285</v>
      </c>
      <c r="T2439" t="s">
        <v>3289</v>
      </c>
      <c r="U2439" t="s">
        <v>3290</v>
      </c>
      <c r="V2439" t="s">
        <v>3292</v>
      </c>
      <c r="W2439" t="s">
        <v>3298</v>
      </c>
      <c r="X2439" t="s">
        <v>3306</v>
      </c>
      <c r="Y2439" t="s">
        <v>3307</v>
      </c>
      <c r="Z2439" t="s">
        <v>3311</v>
      </c>
      <c r="AA2439" t="s">
        <v>3313</v>
      </c>
    </row>
    <row r="2440" spans="1:27" x14ac:dyDescent="0.25">
      <c r="A2440" s="1">
        <v>45599</v>
      </c>
      <c r="B2440" t="s">
        <v>81</v>
      </c>
      <c r="C2440" t="s">
        <v>126</v>
      </c>
      <c r="D2440" t="s">
        <v>3317</v>
      </c>
      <c r="E2440" s="2">
        <f t="shared" si="266"/>
        <v>6800</v>
      </c>
      <c r="F2440">
        <v>1</v>
      </c>
      <c r="G2440" s="2">
        <f t="shared" si="267"/>
        <v>6800</v>
      </c>
      <c r="H2440" t="s">
        <v>138</v>
      </c>
      <c r="I2440" t="s">
        <v>141</v>
      </c>
      <c r="J2440" t="s">
        <v>2580</v>
      </c>
      <c r="K2440" t="s">
        <v>3281</v>
      </c>
      <c r="L2440">
        <v>1</v>
      </c>
      <c r="M2440">
        <v>0</v>
      </c>
      <c r="N2440" s="2">
        <f t="shared" si="268"/>
        <v>6800</v>
      </c>
      <c r="O2440" s="2">
        <f t="shared" si="272"/>
        <v>900</v>
      </c>
      <c r="P2440" s="2">
        <f t="shared" si="269"/>
        <v>900</v>
      </c>
      <c r="Q2440" s="2">
        <f t="shared" si="270"/>
        <v>5900</v>
      </c>
      <c r="R2440" s="3">
        <f t="shared" si="271"/>
        <v>0.86764705882352944</v>
      </c>
      <c r="S2440" t="s">
        <v>3285</v>
      </c>
      <c r="T2440" t="s">
        <v>3289</v>
      </c>
      <c r="U2440" t="s">
        <v>3291</v>
      </c>
      <c r="V2440" t="s">
        <v>3294</v>
      </c>
      <c r="W2440" t="s">
        <v>3298</v>
      </c>
      <c r="X2440" t="s">
        <v>3306</v>
      </c>
      <c r="Y2440" t="s">
        <v>3309</v>
      </c>
      <c r="Z2440" t="s">
        <v>3310</v>
      </c>
      <c r="AA2440" t="s">
        <v>3314</v>
      </c>
    </row>
    <row r="2441" spans="1:27" x14ac:dyDescent="0.25">
      <c r="A2441" s="1">
        <v>45599</v>
      </c>
      <c r="B2441" t="s">
        <v>39</v>
      </c>
      <c r="C2441" t="s">
        <v>128</v>
      </c>
      <c r="D2441" t="s">
        <v>3319</v>
      </c>
      <c r="E2441" s="2">
        <f t="shared" si="266"/>
        <v>1300</v>
      </c>
      <c r="F2441">
        <v>1</v>
      </c>
      <c r="G2441" s="2">
        <f t="shared" si="267"/>
        <v>1300</v>
      </c>
      <c r="H2441" t="s">
        <v>136</v>
      </c>
      <c r="I2441" t="s">
        <v>139</v>
      </c>
      <c r="J2441" t="s">
        <v>2581</v>
      </c>
      <c r="K2441" t="s">
        <v>3283</v>
      </c>
      <c r="L2441">
        <v>1</v>
      </c>
      <c r="M2441">
        <v>0</v>
      </c>
      <c r="N2441" s="2">
        <f t="shared" si="268"/>
        <v>1300</v>
      </c>
      <c r="O2441" s="2">
        <f t="shared" si="272"/>
        <v>400</v>
      </c>
      <c r="P2441" s="2">
        <f t="shared" si="269"/>
        <v>400</v>
      </c>
      <c r="Q2441" s="2">
        <f t="shared" si="270"/>
        <v>900</v>
      </c>
      <c r="R2441" s="3">
        <f t="shared" si="271"/>
        <v>0.69230769230769229</v>
      </c>
      <c r="S2441" t="s">
        <v>3284</v>
      </c>
      <c r="T2441" t="s">
        <v>3287</v>
      </c>
      <c r="U2441" t="s">
        <v>3291</v>
      </c>
      <c r="V2441" t="s">
        <v>3292</v>
      </c>
      <c r="W2441" t="s">
        <v>3298</v>
      </c>
      <c r="X2441" t="s">
        <v>3306</v>
      </c>
      <c r="Y2441" t="s">
        <v>3307</v>
      </c>
      <c r="Z2441" t="s">
        <v>3310</v>
      </c>
      <c r="AA2441" t="s">
        <v>3314</v>
      </c>
    </row>
    <row r="2442" spans="1:27" x14ac:dyDescent="0.25">
      <c r="A2442" s="1">
        <v>45599</v>
      </c>
      <c r="B2442" t="s">
        <v>63</v>
      </c>
      <c r="C2442" t="s">
        <v>123</v>
      </c>
      <c r="D2442" t="s">
        <v>3329</v>
      </c>
      <c r="E2442" s="2">
        <f t="shared" si="266"/>
        <v>800</v>
      </c>
      <c r="F2442">
        <v>2</v>
      </c>
      <c r="G2442" s="2">
        <f t="shared" si="267"/>
        <v>1600</v>
      </c>
      <c r="H2442" t="s">
        <v>136</v>
      </c>
      <c r="I2442" t="s">
        <v>140</v>
      </c>
      <c r="J2442" t="s">
        <v>2582</v>
      </c>
      <c r="K2442" t="s">
        <v>3282</v>
      </c>
      <c r="L2442">
        <v>2</v>
      </c>
      <c r="M2442">
        <v>0</v>
      </c>
      <c r="N2442" s="2">
        <f t="shared" si="268"/>
        <v>1600</v>
      </c>
      <c r="O2442" s="2">
        <f t="shared" si="272"/>
        <v>1800</v>
      </c>
      <c r="P2442" s="2">
        <f t="shared" si="269"/>
        <v>3600</v>
      </c>
      <c r="Q2442" s="2">
        <f t="shared" si="270"/>
        <v>-2000</v>
      </c>
      <c r="R2442" s="3">
        <f t="shared" si="271"/>
        <v>-1.25</v>
      </c>
      <c r="S2442" t="s">
        <v>3286</v>
      </c>
      <c r="T2442" t="s">
        <v>3289</v>
      </c>
      <c r="U2442" t="s">
        <v>3290</v>
      </c>
      <c r="V2442" t="s">
        <v>3294</v>
      </c>
      <c r="W2442" t="s">
        <v>3298</v>
      </c>
      <c r="X2442" t="s">
        <v>3306</v>
      </c>
      <c r="Y2442" t="s">
        <v>3307</v>
      </c>
      <c r="Z2442" t="s">
        <v>3310</v>
      </c>
      <c r="AA2442" t="s">
        <v>3314</v>
      </c>
    </row>
    <row r="2443" spans="1:27" x14ac:dyDescent="0.25">
      <c r="A2443" s="1">
        <v>45600</v>
      </c>
      <c r="B2443" t="s">
        <v>56</v>
      </c>
      <c r="C2443" t="s">
        <v>124</v>
      </c>
      <c r="D2443" t="s">
        <v>3320</v>
      </c>
      <c r="E2443" s="2">
        <f t="shared" si="266"/>
        <v>2800</v>
      </c>
      <c r="F2443">
        <v>3</v>
      </c>
      <c r="G2443" s="2">
        <f t="shared" si="267"/>
        <v>8400</v>
      </c>
      <c r="H2443" t="s">
        <v>138</v>
      </c>
      <c r="I2443" t="s">
        <v>139</v>
      </c>
      <c r="J2443" t="s">
        <v>2583</v>
      </c>
      <c r="K2443" t="s">
        <v>3281</v>
      </c>
      <c r="L2443">
        <v>3</v>
      </c>
      <c r="M2443">
        <v>100</v>
      </c>
      <c r="N2443" s="2">
        <f t="shared" si="268"/>
        <v>8300</v>
      </c>
      <c r="O2443" s="2">
        <f t="shared" si="272"/>
        <v>3500</v>
      </c>
      <c r="P2443" s="2">
        <f t="shared" si="269"/>
        <v>10500</v>
      </c>
      <c r="Q2443" s="2">
        <f t="shared" si="270"/>
        <v>-2200</v>
      </c>
      <c r="R2443" s="3">
        <f t="shared" si="271"/>
        <v>-0.26506024096385544</v>
      </c>
      <c r="S2443" t="s">
        <v>3284</v>
      </c>
      <c r="T2443" t="s">
        <v>3288</v>
      </c>
      <c r="U2443" t="s">
        <v>3291</v>
      </c>
      <c r="V2443" t="s">
        <v>3293</v>
      </c>
      <c r="W2443" t="s">
        <v>3298</v>
      </c>
      <c r="X2443" t="s">
        <v>3300</v>
      </c>
      <c r="Y2443" t="s">
        <v>3309</v>
      </c>
      <c r="Z2443" t="s">
        <v>3310</v>
      </c>
      <c r="AA2443" t="s">
        <v>3312</v>
      </c>
    </row>
    <row r="2444" spans="1:27" x14ac:dyDescent="0.25">
      <c r="A2444" s="1">
        <v>45600</v>
      </c>
      <c r="B2444" t="s">
        <v>79</v>
      </c>
      <c r="C2444" t="s">
        <v>131</v>
      </c>
      <c r="D2444" t="s">
        <v>3318</v>
      </c>
      <c r="E2444" s="2">
        <f t="shared" si="266"/>
        <v>4800</v>
      </c>
      <c r="F2444">
        <v>5</v>
      </c>
      <c r="G2444" s="2">
        <f t="shared" si="267"/>
        <v>24000</v>
      </c>
      <c r="H2444" t="s">
        <v>136</v>
      </c>
      <c r="I2444" t="s">
        <v>141</v>
      </c>
      <c r="J2444" t="s">
        <v>2584</v>
      </c>
      <c r="K2444" t="s">
        <v>3281</v>
      </c>
      <c r="L2444">
        <v>5</v>
      </c>
      <c r="M2444">
        <v>0</v>
      </c>
      <c r="N2444" s="2">
        <f t="shared" si="268"/>
        <v>24000</v>
      </c>
      <c r="O2444" s="2">
        <f t="shared" si="272"/>
        <v>1800</v>
      </c>
      <c r="P2444" s="2">
        <f t="shared" si="269"/>
        <v>9000</v>
      </c>
      <c r="Q2444" s="2">
        <f t="shared" si="270"/>
        <v>15000</v>
      </c>
      <c r="R2444" s="3">
        <f t="shared" si="271"/>
        <v>0.625</v>
      </c>
      <c r="S2444" t="s">
        <v>3285</v>
      </c>
      <c r="T2444" t="s">
        <v>3287</v>
      </c>
      <c r="U2444" t="s">
        <v>3291</v>
      </c>
      <c r="V2444" t="s">
        <v>3295</v>
      </c>
      <c r="W2444" t="s">
        <v>3298</v>
      </c>
      <c r="X2444" t="s">
        <v>3300</v>
      </c>
      <c r="Y2444" t="s">
        <v>3307</v>
      </c>
      <c r="Z2444" t="s">
        <v>3311</v>
      </c>
      <c r="AA2444" t="s">
        <v>3312</v>
      </c>
    </row>
    <row r="2445" spans="1:27" x14ac:dyDescent="0.25">
      <c r="A2445" s="1">
        <v>45600</v>
      </c>
      <c r="B2445" t="s">
        <v>48</v>
      </c>
      <c r="C2445" t="s">
        <v>129</v>
      </c>
      <c r="D2445" t="s">
        <v>3320</v>
      </c>
      <c r="E2445" s="2">
        <f t="shared" si="266"/>
        <v>2800</v>
      </c>
      <c r="F2445">
        <v>5</v>
      </c>
      <c r="G2445" s="2">
        <f t="shared" si="267"/>
        <v>14000</v>
      </c>
      <c r="H2445" t="s">
        <v>137</v>
      </c>
      <c r="I2445" t="s">
        <v>140</v>
      </c>
      <c r="J2445" t="s">
        <v>2585</v>
      </c>
      <c r="K2445" t="s">
        <v>3281</v>
      </c>
      <c r="L2445">
        <v>5</v>
      </c>
      <c r="M2445">
        <v>100</v>
      </c>
      <c r="N2445" s="2">
        <f t="shared" si="268"/>
        <v>13900</v>
      </c>
      <c r="O2445" s="2">
        <f t="shared" si="272"/>
        <v>1800</v>
      </c>
      <c r="P2445" s="2">
        <f t="shared" si="269"/>
        <v>9000</v>
      </c>
      <c r="Q2445" s="2">
        <f t="shared" si="270"/>
        <v>4900</v>
      </c>
      <c r="R2445" s="3">
        <f t="shared" si="271"/>
        <v>0.35251798561151076</v>
      </c>
      <c r="S2445" t="s">
        <v>3285</v>
      </c>
      <c r="T2445" t="s">
        <v>3287</v>
      </c>
      <c r="U2445" t="s">
        <v>3290</v>
      </c>
      <c r="V2445" t="s">
        <v>3294</v>
      </c>
      <c r="W2445" t="s">
        <v>3298</v>
      </c>
      <c r="X2445" t="s">
        <v>3300</v>
      </c>
      <c r="Y2445" t="s">
        <v>3309</v>
      </c>
      <c r="Z2445" t="s">
        <v>3311</v>
      </c>
      <c r="AA2445" t="s">
        <v>3312</v>
      </c>
    </row>
    <row r="2446" spans="1:27" x14ac:dyDescent="0.25">
      <c r="A2446" s="1">
        <v>45601</v>
      </c>
      <c r="B2446" t="s">
        <v>83</v>
      </c>
      <c r="C2446" t="s">
        <v>131</v>
      </c>
      <c r="D2446" t="s">
        <v>3320</v>
      </c>
      <c r="E2446" s="2">
        <f t="shared" si="266"/>
        <v>2800</v>
      </c>
      <c r="F2446">
        <v>1</v>
      </c>
      <c r="G2446" s="2">
        <f t="shared" si="267"/>
        <v>2800</v>
      </c>
      <c r="H2446" t="s">
        <v>136</v>
      </c>
      <c r="I2446" t="s">
        <v>140</v>
      </c>
      <c r="J2446" t="s">
        <v>2586</v>
      </c>
      <c r="K2446" t="s">
        <v>3281</v>
      </c>
      <c r="L2446">
        <v>1</v>
      </c>
      <c r="M2446">
        <v>0</v>
      </c>
      <c r="N2446" s="2">
        <f t="shared" si="268"/>
        <v>2800</v>
      </c>
      <c r="O2446" s="2">
        <f t="shared" si="272"/>
        <v>1800</v>
      </c>
      <c r="P2446" s="2">
        <f t="shared" si="269"/>
        <v>1800</v>
      </c>
      <c r="Q2446" s="2">
        <f t="shared" si="270"/>
        <v>1000</v>
      </c>
      <c r="R2446" s="3">
        <f t="shared" si="271"/>
        <v>0.35714285714285715</v>
      </c>
      <c r="S2446" t="s">
        <v>3285</v>
      </c>
      <c r="T2446" t="s">
        <v>3288</v>
      </c>
      <c r="U2446" t="s">
        <v>3290</v>
      </c>
      <c r="V2446" t="s">
        <v>3294</v>
      </c>
      <c r="W2446" t="s">
        <v>3298</v>
      </c>
      <c r="X2446" t="s">
        <v>3301</v>
      </c>
      <c r="Y2446" t="s">
        <v>3309</v>
      </c>
      <c r="Z2446" t="s">
        <v>3310</v>
      </c>
      <c r="AA2446" t="s">
        <v>3315</v>
      </c>
    </row>
    <row r="2447" spans="1:27" x14ac:dyDescent="0.25">
      <c r="A2447" s="1">
        <v>45601</v>
      </c>
      <c r="B2447" t="s">
        <v>38</v>
      </c>
      <c r="C2447" t="s">
        <v>122</v>
      </c>
      <c r="D2447" t="s">
        <v>3320</v>
      </c>
      <c r="E2447" s="2">
        <f t="shared" si="266"/>
        <v>2800</v>
      </c>
      <c r="F2447">
        <v>4</v>
      </c>
      <c r="G2447" s="2">
        <f t="shared" si="267"/>
        <v>11200</v>
      </c>
      <c r="H2447" t="s">
        <v>137</v>
      </c>
      <c r="I2447" t="s">
        <v>140</v>
      </c>
      <c r="J2447" t="s">
        <v>2587</v>
      </c>
      <c r="K2447" t="s">
        <v>3281</v>
      </c>
      <c r="L2447">
        <v>4</v>
      </c>
      <c r="M2447">
        <v>0</v>
      </c>
      <c r="N2447" s="2">
        <f t="shared" si="268"/>
        <v>11200</v>
      </c>
      <c r="O2447" s="2">
        <f t="shared" si="272"/>
        <v>4200</v>
      </c>
      <c r="P2447" s="2">
        <f t="shared" si="269"/>
        <v>16800</v>
      </c>
      <c r="Q2447" s="2">
        <f t="shared" si="270"/>
        <v>-5600</v>
      </c>
      <c r="R2447" s="3">
        <f t="shared" si="271"/>
        <v>-0.5</v>
      </c>
      <c r="S2447" t="s">
        <v>3286</v>
      </c>
      <c r="T2447" t="s">
        <v>3287</v>
      </c>
      <c r="U2447" t="s">
        <v>3291</v>
      </c>
      <c r="V2447" t="s">
        <v>3293</v>
      </c>
      <c r="W2447" t="s">
        <v>3298</v>
      </c>
      <c r="X2447" t="s">
        <v>3301</v>
      </c>
      <c r="Y2447" t="s">
        <v>3308</v>
      </c>
      <c r="Z2447" t="s">
        <v>3310</v>
      </c>
      <c r="AA2447" t="s">
        <v>3312</v>
      </c>
    </row>
    <row r="2448" spans="1:27" x14ac:dyDescent="0.25">
      <c r="A2448" s="1">
        <v>45601</v>
      </c>
      <c r="B2448" t="s">
        <v>85</v>
      </c>
      <c r="C2448" t="s">
        <v>127</v>
      </c>
      <c r="D2448" t="s">
        <v>3321</v>
      </c>
      <c r="E2448" s="2">
        <f t="shared" si="266"/>
        <v>5800</v>
      </c>
      <c r="F2448">
        <v>2</v>
      </c>
      <c r="G2448" s="2">
        <f t="shared" si="267"/>
        <v>11600</v>
      </c>
      <c r="H2448" t="s">
        <v>137</v>
      </c>
      <c r="I2448" t="s">
        <v>140</v>
      </c>
      <c r="J2448" t="s">
        <v>2588</v>
      </c>
      <c r="K2448" t="s">
        <v>3281</v>
      </c>
      <c r="L2448">
        <v>2</v>
      </c>
      <c r="M2448">
        <v>0</v>
      </c>
      <c r="N2448" s="2">
        <f t="shared" si="268"/>
        <v>11600</v>
      </c>
      <c r="O2448" s="2">
        <f t="shared" si="272"/>
        <v>5000</v>
      </c>
      <c r="P2448" s="2">
        <f t="shared" si="269"/>
        <v>10000</v>
      </c>
      <c r="Q2448" s="2">
        <f t="shared" si="270"/>
        <v>1600</v>
      </c>
      <c r="R2448" s="3">
        <f t="shared" si="271"/>
        <v>0.13793103448275862</v>
      </c>
      <c r="S2448" t="s">
        <v>3286</v>
      </c>
      <c r="T2448" t="s">
        <v>3287</v>
      </c>
      <c r="U2448" t="s">
        <v>3290</v>
      </c>
      <c r="V2448" t="s">
        <v>3294</v>
      </c>
      <c r="W2448" t="s">
        <v>3298</v>
      </c>
      <c r="X2448" t="s">
        <v>3301</v>
      </c>
      <c r="Y2448" t="s">
        <v>3309</v>
      </c>
      <c r="Z2448" t="s">
        <v>3311</v>
      </c>
      <c r="AA2448" t="s">
        <v>3313</v>
      </c>
    </row>
    <row r="2449" spans="1:27" x14ac:dyDescent="0.25">
      <c r="A2449" s="1">
        <v>45601</v>
      </c>
      <c r="B2449" t="s">
        <v>80</v>
      </c>
      <c r="C2449" t="s">
        <v>130</v>
      </c>
      <c r="D2449" t="s">
        <v>3317</v>
      </c>
      <c r="E2449" s="2">
        <f t="shared" si="266"/>
        <v>6800</v>
      </c>
      <c r="F2449">
        <v>5</v>
      </c>
      <c r="G2449" s="2">
        <f t="shared" si="267"/>
        <v>34000</v>
      </c>
      <c r="H2449" t="s">
        <v>137</v>
      </c>
      <c r="I2449" t="s">
        <v>141</v>
      </c>
      <c r="J2449" t="s">
        <v>2589</v>
      </c>
      <c r="K2449" t="s">
        <v>3281</v>
      </c>
      <c r="L2449">
        <v>5</v>
      </c>
      <c r="M2449">
        <v>100</v>
      </c>
      <c r="N2449" s="2">
        <f t="shared" si="268"/>
        <v>33900</v>
      </c>
      <c r="O2449" s="2">
        <f t="shared" si="272"/>
        <v>4200</v>
      </c>
      <c r="P2449" s="2">
        <f t="shared" si="269"/>
        <v>21000</v>
      </c>
      <c r="Q2449" s="2">
        <f t="shared" si="270"/>
        <v>12900</v>
      </c>
      <c r="R2449" s="3">
        <f t="shared" si="271"/>
        <v>0.38053097345132741</v>
      </c>
      <c r="S2449" t="s">
        <v>3284</v>
      </c>
      <c r="T2449" t="s">
        <v>3288</v>
      </c>
      <c r="U2449" t="s">
        <v>3290</v>
      </c>
      <c r="V2449" t="s">
        <v>3292</v>
      </c>
      <c r="W2449" t="s">
        <v>3298</v>
      </c>
      <c r="X2449" t="s">
        <v>3301</v>
      </c>
      <c r="Y2449" t="s">
        <v>3308</v>
      </c>
      <c r="Z2449" t="s">
        <v>3310</v>
      </c>
      <c r="AA2449" t="s">
        <v>3314</v>
      </c>
    </row>
    <row r="2450" spans="1:27" x14ac:dyDescent="0.25">
      <c r="A2450" s="1">
        <v>45602</v>
      </c>
      <c r="B2450" t="s">
        <v>27</v>
      </c>
      <c r="C2450" t="s">
        <v>130</v>
      </c>
      <c r="D2450" t="s">
        <v>3321</v>
      </c>
      <c r="E2450" s="2">
        <f t="shared" si="266"/>
        <v>5800</v>
      </c>
      <c r="F2450">
        <v>5</v>
      </c>
      <c r="G2450" s="2">
        <f t="shared" si="267"/>
        <v>29000</v>
      </c>
      <c r="H2450" t="s">
        <v>136</v>
      </c>
      <c r="I2450" t="s">
        <v>139</v>
      </c>
      <c r="J2450" t="s">
        <v>2590</v>
      </c>
      <c r="K2450" t="s">
        <v>3281</v>
      </c>
      <c r="L2450">
        <v>5</v>
      </c>
      <c r="M2450">
        <v>0</v>
      </c>
      <c r="N2450" s="2">
        <f t="shared" si="268"/>
        <v>29000</v>
      </c>
      <c r="O2450" s="2">
        <f t="shared" si="272"/>
        <v>5000</v>
      </c>
      <c r="P2450" s="2">
        <f t="shared" si="269"/>
        <v>25000</v>
      </c>
      <c r="Q2450" s="2">
        <f t="shared" si="270"/>
        <v>4000</v>
      </c>
      <c r="R2450" s="3">
        <f t="shared" si="271"/>
        <v>0.13793103448275862</v>
      </c>
      <c r="S2450" t="s">
        <v>3284</v>
      </c>
      <c r="T2450" t="s">
        <v>3287</v>
      </c>
      <c r="U2450" t="s">
        <v>3290</v>
      </c>
      <c r="V2450" t="s">
        <v>3293</v>
      </c>
      <c r="W2450" t="s">
        <v>3298</v>
      </c>
      <c r="X2450" t="s">
        <v>3302</v>
      </c>
      <c r="Y2450" t="s">
        <v>3307</v>
      </c>
      <c r="Z2450" t="s">
        <v>3310</v>
      </c>
      <c r="AA2450" t="s">
        <v>3312</v>
      </c>
    </row>
    <row r="2451" spans="1:27" x14ac:dyDescent="0.25">
      <c r="A2451" s="1">
        <v>45602</v>
      </c>
      <c r="B2451" t="s">
        <v>86</v>
      </c>
      <c r="C2451" t="s">
        <v>127</v>
      </c>
      <c r="D2451" t="s">
        <v>3317</v>
      </c>
      <c r="E2451" s="2">
        <f t="shared" si="266"/>
        <v>6800</v>
      </c>
      <c r="F2451">
        <v>2</v>
      </c>
      <c r="G2451" s="2">
        <f t="shared" si="267"/>
        <v>13600</v>
      </c>
      <c r="H2451" t="s">
        <v>138</v>
      </c>
      <c r="I2451" t="s">
        <v>139</v>
      </c>
      <c r="J2451" t="s">
        <v>2591</v>
      </c>
      <c r="K2451" t="s">
        <v>3281</v>
      </c>
      <c r="L2451">
        <v>2</v>
      </c>
      <c r="M2451">
        <v>0</v>
      </c>
      <c r="N2451" s="2">
        <f t="shared" si="268"/>
        <v>13600</v>
      </c>
      <c r="O2451" s="2">
        <f t="shared" si="272"/>
        <v>5000</v>
      </c>
      <c r="P2451" s="2">
        <f t="shared" si="269"/>
        <v>10000</v>
      </c>
      <c r="Q2451" s="2">
        <f t="shared" si="270"/>
        <v>3600</v>
      </c>
      <c r="R2451" s="3">
        <f t="shared" si="271"/>
        <v>0.26470588235294118</v>
      </c>
      <c r="S2451" t="s">
        <v>3286</v>
      </c>
      <c r="T2451" t="s">
        <v>3289</v>
      </c>
      <c r="U2451" t="s">
        <v>3291</v>
      </c>
      <c r="V2451" t="s">
        <v>3292</v>
      </c>
      <c r="W2451" t="s">
        <v>3298</v>
      </c>
      <c r="X2451" t="s">
        <v>3302</v>
      </c>
      <c r="Y2451" t="s">
        <v>3308</v>
      </c>
      <c r="Z2451" t="s">
        <v>3310</v>
      </c>
      <c r="AA2451" t="s">
        <v>3315</v>
      </c>
    </row>
    <row r="2452" spans="1:27" x14ac:dyDescent="0.25">
      <c r="A2452" s="1">
        <v>45602</v>
      </c>
      <c r="B2452" t="s">
        <v>30</v>
      </c>
      <c r="C2452" t="s">
        <v>131</v>
      </c>
      <c r="D2452" t="s">
        <v>3317</v>
      </c>
      <c r="E2452" s="2">
        <f t="shared" si="266"/>
        <v>6800</v>
      </c>
      <c r="F2452">
        <v>4</v>
      </c>
      <c r="G2452" s="2">
        <f t="shared" si="267"/>
        <v>27200</v>
      </c>
      <c r="H2452" t="s">
        <v>136</v>
      </c>
      <c r="I2452" t="s">
        <v>141</v>
      </c>
      <c r="J2452" t="s">
        <v>2592</v>
      </c>
      <c r="K2452" t="s">
        <v>3281</v>
      </c>
      <c r="L2452">
        <v>4</v>
      </c>
      <c r="M2452">
        <v>0</v>
      </c>
      <c r="N2452" s="2">
        <f t="shared" si="268"/>
        <v>27200</v>
      </c>
      <c r="O2452" s="2">
        <f t="shared" si="272"/>
        <v>1800</v>
      </c>
      <c r="P2452" s="2">
        <f t="shared" si="269"/>
        <v>7200</v>
      </c>
      <c r="Q2452" s="2">
        <f t="shared" si="270"/>
        <v>20000</v>
      </c>
      <c r="R2452" s="3">
        <f t="shared" si="271"/>
        <v>0.73529411764705888</v>
      </c>
      <c r="S2452" t="s">
        <v>3285</v>
      </c>
      <c r="T2452" t="s">
        <v>3289</v>
      </c>
      <c r="U2452" t="s">
        <v>3291</v>
      </c>
      <c r="V2452" t="s">
        <v>3295</v>
      </c>
      <c r="W2452" t="s">
        <v>3298</v>
      </c>
      <c r="X2452" t="s">
        <v>3302</v>
      </c>
      <c r="Y2452" t="s">
        <v>3307</v>
      </c>
      <c r="Z2452" t="s">
        <v>3310</v>
      </c>
      <c r="AA2452" t="s">
        <v>3312</v>
      </c>
    </row>
    <row r="2453" spans="1:27" x14ac:dyDescent="0.25">
      <c r="A2453" s="1">
        <v>45602</v>
      </c>
      <c r="B2453" t="s">
        <v>23</v>
      </c>
      <c r="C2453" t="s">
        <v>124</v>
      </c>
      <c r="D2453" t="s">
        <v>3320</v>
      </c>
      <c r="E2453" s="2">
        <f t="shared" si="266"/>
        <v>2800</v>
      </c>
      <c r="F2453">
        <v>3</v>
      </c>
      <c r="G2453" s="2">
        <f t="shared" si="267"/>
        <v>8400</v>
      </c>
      <c r="H2453" t="s">
        <v>136</v>
      </c>
      <c r="I2453" t="s">
        <v>140</v>
      </c>
      <c r="J2453" t="s">
        <v>2593</v>
      </c>
      <c r="K2453" t="s">
        <v>3281</v>
      </c>
      <c r="L2453">
        <v>3</v>
      </c>
      <c r="M2453">
        <v>100</v>
      </c>
      <c r="N2453" s="2">
        <f t="shared" si="268"/>
        <v>8300</v>
      </c>
      <c r="O2453" s="2">
        <f t="shared" si="272"/>
        <v>1800</v>
      </c>
      <c r="P2453" s="2">
        <f t="shared" si="269"/>
        <v>5400</v>
      </c>
      <c r="Q2453" s="2">
        <f t="shared" si="270"/>
        <v>2900</v>
      </c>
      <c r="R2453" s="3">
        <f t="shared" si="271"/>
        <v>0.3493975903614458</v>
      </c>
      <c r="S2453" t="s">
        <v>3286</v>
      </c>
      <c r="T2453" t="s">
        <v>3289</v>
      </c>
      <c r="U2453" t="s">
        <v>3290</v>
      </c>
      <c r="V2453" t="s">
        <v>3294</v>
      </c>
      <c r="W2453" t="s">
        <v>3298</v>
      </c>
      <c r="X2453" t="s">
        <v>3302</v>
      </c>
      <c r="Y2453" t="s">
        <v>3309</v>
      </c>
      <c r="Z2453" t="s">
        <v>3311</v>
      </c>
      <c r="AA2453" t="s">
        <v>3313</v>
      </c>
    </row>
    <row r="2454" spans="1:27" x14ac:dyDescent="0.25">
      <c r="A2454" s="1">
        <v>45602</v>
      </c>
      <c r="B2454" t="s">
        <v>33</v>
      </c>
      <c r="C2454" t="s">
        <v>128</v>
      </c>
      <c r="D2454" t="s">
        <v>3320</v>
      </c>
      <c r="E2454" s="2">
        <f t="shared" si="266"/>
        <v>2800</v>
      </c>
      <c r="F2454">
        <v>1</v>
      </c>
      <c r="G2454" s="2">
        <f t="shared" si="267"/>
        <v>2800</v>
      </c>
      <c r="H2454" t="s">
        <v>138</v>
      </c>
      <c r="I2454" t="s">
        <v>141</v>
      </c>
      <c r="J2454" t="s">
        <v>2594</v>
      </c>
      <c r="K2454" t="s">
        <v>3283</v>
      </c>
      <c r="L2454">
        <v>1</v>
      </c>
      <c r="M2454">
        <v>0</v>
      </c>
      <c r="N2454" s="2">
        <f t="shared" si="268"/>
        <v>2800</v>
      </c>
      <c r="O2454" s="2">
        <f t="shared" si="272"/>
        <v>3500</v>
      </c>
      <c r="P2454" s="2">
        <f t="shared" si="269"/>
        <v>3500</v>
      </c>
      <c r="Q2454" s="2">
        <f t="shared" si="270"/>
        <v>-700</v>
      </c>
      <c r="R2454" s="3">
        <f t="shared" si="271"/>
        <v>-0.25</v>
      </c>
      <c r="S2454" t="s">
        <v>3286</v>
      </c>
      <c r="T2454" t="s">
        <v>3287</v>
      </c>
      <c r="U2454" t="s">
        <v>3291</v>
      </c>
      <c r="V2454" t="s">
        <v>3295</v>
      </c>
      <c r="W2454" t="s">
        <v>3298</v>
      </c>
      <c r="X2454" t="s">
        <v>3302</v>
      </c>
      <c r="Y2454" t="s">
        <v>3308</v>
      </c>
      <c r="Z2454" t="s">
        <v>3311</v>
      </c>
      <c r="AA2454" t="s">
        <v>3315</v>
      </c>
    </row>
    <row r="2455" spans="1:27" x14ac:dyDescent="0.25">
      <c r="A2455" s="1">
        <v>45603</v>
      </c>
      <c r="B2455" t="s">
        <v>65</v>
      </c>
      <c r="C2455" t="s">
        <v>126</v>
      </c>
      <c r="D2455" t="s">
        <v>3318</v>
      </c>
      <c r="E2455" s="2">
        <f t="shared" si="266"/>
        <v>4800</v>
      </c>
      <c r="F2455">
        <v>2</v>
      </c>
      <c r="G2455" s="2">
        <f t="shared" si="267"/>
        <v>9600</v>
      </c>
      <c r="H2455" t="s">
        <v>137</v>
      </c>
      <c r="I2455" t="s">
        <v>140</v>
      </c>
      <c r="J2455" t="s">
        <v>2595</v>
      </c>
      <c r="K2455" t="s">
        <v>3281</v>
      </c>
      <c r="L2455">
        <v>2</v>
      </c>
      <c r="M2455">
        <v>0</v>
      </c>
      <c r="N2455" s="2">
        <f t="shared" si="268"/>
        <v>9600</v>
      </c>
      <c r="O2455" s="2">
        <f t="shared" si="272"/>
        <v>5000</v>
      </c>
      <c r="P2455" s="2">
        <f t="shared" si="269"/>
        <v>10000</v>
      </c>
      <c r="Q2455" s="2">
        <f t="shared" si="270"/>
        <v>-400</v>
      </c>
      <c r="R2455" s="3">
        <f t="shared" si="271"/>
        <v>-4.1666666666666664E-2</v>
      </c>
      <c r="S2455" t="s">
        <v>3285</v>
      </c>
      <c r="T2455" t="s">
        <v>3289</v>
      </c>
      <c r="U2455" t="s">
        <v>3290</v>
      </c>
      <c r="V2455" t="s">
        <v>3293</v>
      </c>
      <c r="W2455" t="s">
        <v>3298</v>
      </c>
      <c r="X2455" t="s">
        <v>3303</v>
      </c>
      <c r="Y2455" t="s">
        <v>3307</v>
      </c>
      <c r="Z2455" t="s">
        <v>3311</v>
      </c>
      <c r="AA2455" t="s">
        <v>3312</v>
      </c>
    </row>
    <row r="2456" spans="1:27" x14ac:dyDescent="0.25">
      <c r="A2456" s="1">
        <v>45603</v>
      </c>
      <c r="B2456" t="s">
        <v>64</v>
      </c>
      <c r="C2456" t="s">
        <v>135</v>
      </c>
      <c r="D2456" t="s">
        <v>3317</v>
      </c>
      <c r="E2456" s="2">
        <f t="shared" si="266"/>
        <v>6800</v>
      </c>
      <c r="F2456">
        <v>4</v>
      </c>
      <c r="G2456" s="2">
        <f t="shared" si="267"/>
        <v>27200</v>
      </c>
      <c r="H2456" t="s">
        <v>138</v>
      </c>
      <c r="I2456" t="s">
        <v>140</v>
      </c>
      <c r="J2456" t="s">
        <v>2596</v>
      </c>
      <c r="K2456" t="s">
        <v>3281</v>
      </c>
      <c r="L2456">
        <v>4</v>
      </c>
      <c r="M2456">
        <v>0</v>
      </c>
      <c r="N2456" s="2">
        <f t="shared" si="268"/>
        <v>27200</v>
      </c>
      <c r="O2456" s="2">
        <f t="shared" si="272"/>
        <v>2600</v>
      </c>
      <c r="P2456" s="2">
        <f t="shared" si="269"/>
        <v>10400</v>
      </c>
      <c r="Q2456" s="2">
        <f t="shared" si="270"/>
        <v>16800</v>
      </c>
      <c r="R2456" s="3">
        <f t="shared" si="271"/>
        <v>0.61764705882352944</v>
      </c>
      <c r="S2456" t="s">
        <v>3285</v>
      </c>
      <c r="T2456" t="s">
        <v>3287</v>
      </c>
      <c r="U2456" t="s">
        <v>3291</v>
      </c>
      <c r="V2456" t="s">
        <v>3293</v>
      </c>
      <c r="W2456" t="s">
        <v>3298</v>
      </c>
      <c r="X2456" t="s">
        <v>3303</v>
      </c>
      <c r="Y2456" t="s">
        <v>3308</v>
      </c>
      <c r="Z2456" t="s">
        <v>3311</v>
      </c>
      <c r="AA2456" t="s">
        <v>3312</v>
      </c>
    </row>
    <row r="2457" spans="1:27" x14ac:dyDescent="0.25">
      <c r="A2457" s="1">
        <v>45603</v>
      </c>
      <c r="B2457" t="s">
        <v>47</v>
      </c>
      <c r="C2457" t="s">
        <v>125</v>
      </c>
      <c r="D2457" t="s">
        <v>3322</v>
      </c>
      <c r="E2457" s="2">
        <f t="shared" si="266"/>
        <v>3800</v>
      </c>
      <c r="F2457">
        <v>1</v>
      </c>
      <c r="G2457" s="2">
        <f t="shared" si="267"/>
        <v>3800</v>
      </c>
      <c r="H2457" t="s">
        <v>137</v>
      </c>
      <c r="I2457" t="s">
        <v>141</v>
      </c>
      <c r="J2457" t="s">
        <v>2597</v>
      </c>
      <c r="K2457" t="s">
        <v>3281</v>
      </c>
      <c r="L2457">
        <v>1</v>
      </c>
      <c r="M2457">
        <v>0</v>
      </c>
      <c r="N2457" s="2">
        <f t="shared" si="268"/>
        <v>3800</v>
      </c>
      <c r="O2457" s="2">
        <f t="shared" si="272"/>
        <v>4200</v>
      </c>
      <c r="P2457" s="2">
        <f t="shared" si="269"/>
        <v>4200</v>
      </c>
      <c r="Q2457" s="2">
        <f t="shared" si="270"/>
        <v>-400</v>
      </c>
      <c r="R2457" s="3">
        <f t="shared" si="271"/>
        <v>-0.10526315789473684</v>
      </c>
      <c r="S2457" t="s">
        <v>3285</v>
      </c>
      <c r="T2457" t="s">
        <v>3289</v>
      </c>
      <c r="U2457" t="s">
        <v>3290</v>
      </c>
      <c r="V2457" t="s">
        <v>3295</v>
      </c>
      <c r="W2457" t="s">
        <v>3298</v>
      </c>
      <c r="X2457" t="s">
        <v>3303</v>
      </c>
      <c r="Y2457" t="s">
        <v>3307</v>
      </c>
      <c r="Z2457" t="s">
        <v>3311</v>
      </c>
      <c r="AA2457" t="s">
        <v>3314</v>
      </c>
    </row>
    <row r="2458" spans="1:27" x14ac:dyDescent="0.25">
      <c r="A2458" s="1">
        <v>45603</v>
      </c>
      <c r="B2458" t="s">
        <v>65</v>
      </c>
      <c r="C2458" t="s">
        <v>122</v>
      </c>
      <c r="D2458" t="s">
        <v>3321</v>
      </c>
      <c r="E2458" s="2">
        <f t="shared" si="266"/>
        <v>5800</v>
      </c>
      <c r="F2458">
        <v>3</v>
      </c>
      <c r="G2458" s="2">
        <f t="shared" si="267"/>
        <v>17400</v>
      </c>
      <c r="H2458" t="s">
        <v>137</v>
      </c>
      <c r="I2458" t="s">
        <v>141</v>
      </c>
      <c r="J2458" t="s">
        <v>2598</v>
      </c>
      <c r="K2458" t="s">
        <v>3281</v>
      </c>
      <c r="L2458">
        <v>3</v>
      </c>
      <c r="M2458">
        <v>0</v>
      </c>
      <c r="N2458" s="2">
        <f t="shared" si="268"/>
        <v>17400</v>
      </c>
      <c r="O2458" s="2">
        <f t="shared" si="272"/>
        <v>1800</v>
      </c>
      <c r="P2458" s="2">
        <f t="shared" si="269"/>
        <v>5400</v>
      </c>
      <c r="Q2458" s="2">
        <f t="shared" si="270"/>
        <v>12000</v>
      </c>
      <c r="R2458" s="3">
        <f t="shared" si="271"/>
        <v>0.68965517241379315</v>
      </c>
      <c r="S2458" t="s">
        <v>3285</v>
      </c>
      <c r="T2458" t="s">
        <v>3288</v>
      </c>
      <c r="U2458" t="s">
        <v>3290</v>
      </c>
      <c r="V2458" t="s">
        <v>3293</v>
      </c>
      <c r="W2458" t="s">
        <v>3298</v>
      </c>
      <c r="X2458" t="s">
        <v>3303</v>
      </c>
      <c r="Y2458" t="s">
        <v>3307</v>
      </c>
      <c r="Z2458" t="s">
        <v>3311</v>
      </c>
      <c r="AA2458" t="s">
        <v>3314</v>
      </c>
    </row>
    <row r="2459" spans="1:27" x14ac:dyDescent="0.25">
      <c r="A2459" s="1">
        <v>45603</v>
      </c>
      <c r="B2459" t="s">
        <v>76</v>
      </c>
      <c r="C2459" t="s">
        <v>127</v>
      </c>
      <c r="D2459" t="s">
        <v>3320</v>
      </c>
      <c r="E2459" s="2">
        <f t="shared" si="266"/>
        <v>2800</v>
      </c>
      <c r="F2459">
        <v>3</v>
      </c>
      <c r="G2459" s="2">
        <f t="shared" si="267"/>
        <v>8400</v>
      </c>
      <c r="H2459" t="s">
        <v>136</v>
      </c>
      <c r="I2459" t="s">
        <v>139</v>
      </c>
      <c r="J2459" t="s">
        <v>2599</v>
      </c>
      <c r="K2459" t="s">
        <v>3281</v>
      </c>
      <c r="L2459">
        <v>3</v>
      </c>
      <c r="M2459">
        <v>0</v>
      </c>
      <c r="N2459" s="2">
        <f t="shared" si="268"/>
        <v>8400</v>
      </c>
      <c r="O2459" s="2">
        <f t="shared" si="272"/>
        <v>3500</v>
      </c>
      <c r="P2459" s="2">
        <f t="shared" si="269"/>
        <v>10500</v>
      </c>
      <c r="Q2459" s="2">
        <f t="shared" si="270"/>
        <v>-2100</v>
      </c>
      <c r="R2459" s="3">
        <f t="shared" si="271"/>
        <v>-0.25</v>
      </c>
      <c r="S2459" t="s">
        <v>3286</v>
      </c>
      <c r="T2459" t="s">
        <v>3287</v>
      </c>
      <c r="U2459" t="s">
        <v>3291</v>
      </c>
      <c r="V2459" t="s">
        <v>3292</v>
      </c>
      <c r="W2459" t="s">
        <v>3298</v>
      </c>
      <c r="X2459" t="s">
        <v>3303</v>
      </c>
      <c r="Y2459" t="s">
        <v>3308</v>
      </c>
      <c r="Z2459" t="s">
        <v>3310</v>
      </c>
      <c r="AA2459" t="s">
        <v>3315</v>
      </c>
    </row>
    <row r="2460" spans="1:27" x14ac:dyDescent="0.25">
      <c r="A2460" s="1">
        <v>45603</v>
      </c>
      <c r="B2460" t="s">
        <v>44</v>
      </c>
      <c r="C2460" t="s">
        <v>127</v>
      </c>
      <c r="D2460" t="s">
        <v>3318</v>
      </c>
      <c r="E2460" s="2">
        <f t="shared" si="266"/>
        <v>4800</v>
      </c>
      <c r="F2460">
        <v>2</v>
      </c>
      <c r="G2460" s="2">
        <f t="shared" si="267"/>
        <v>9600</v>
      </c>
      <c r="H2460" t="s">
        <v>138</v>
      </c>
      <c r="I2460" t="s">
        <v>139</v>
      </c>
      <c r="J2460" t="s">
        <v>2600</v>
      </c>
      <c r="K2460" t="s">
        <v>3281</v>
      </c>
      <c r="L2460">
        <v>2</v>
      </c>
      <c r="M2460">
        <v>0</v>
      </c>
      <c r="N2460" s="2">
        <f t="shared" si="268"/>
        <v>9600</v>
      </c>
      <c r="O2460" s="2">
        <f t="shared" si="272"/>
        <v>5000</v>
      </c>
      <c r="P2460" s="2">
        <f t="shared" si="269"/>
        <v>10000</v>
      </c>
      <c r="Q2460" s="2">
        <f t="shared" si="270"/>
        <v>-400</v>
      </c>
      <c r="R2460" s="3">
        <f t="shared" si="271"/>
        <v>-4.1666666666666664E-2</v>
      </c>
      <c r="S2460" t="s">
        <v>3284</v>
      </c>
      <c r="T2460" t="s">
        <v>3289</v>
      </c>
      <c r="U2460" t="s">
        <v>3290</v>
      </c>
      <c r="V2460" t="s">
        <v>3294</v>
      </c>
      <c r="W2460" t="s">
        <v>3298</v>
      </c>
      <c r="X2460" t="s">
        <v>3303</v>
      </c>
      <c r="Y2460" t="s">
        <v>3308</v>
      </c>
      <c r="Z2460" t="s">
        <v>3311</v>
      </c>
      <c r="AA2460" t="s">
        <v>3313</v>
      </c>
    </row>
    <row r="2461" spans="1:27" x14ac:dyDescent="0.25">
      <c r="A2461" s="1">
        <v>45603</v>
      </c>
      <c r="B2461" t="s">
        <v>53</v>
      </c>
      <c r="C2461" t="s">
        <v>124</v>
      </c>
      <c r="D2461" t="s">
        <v>3317</v>
      </c>
      <c r="E2461" s="2">
        <f t="shared" si="266"/>
        <v>6800</v>
      </c>
      <c r="F2461">
        <v>4</v>
      </c>
      <c r="G2461" s="2">
        <f t="shared" si="267"/>
        <v>27200</v>
      </c>
      <c r="H2461" t="s">
        <v>136</v>
      </c>
      <c r="I2461" t="s">
        <v>139</v>
      </c>
      <c r="J2461" t="s">
        <v>2601</v>
      </c>
      <c r="K2461" t="s">
        <v>3281</v>
      </c>
      <c r="L2461">
        <v>4</v>
      </c>
      <c r="M2461">
        <v>0</v>
      </c>
      <c r="N2461" s="2">
        <f t="shared" si="268"/>
        <v>27200</v>
      </c>
      <c r="O2461" s="2">
        <f t="shared" si="272"/>
        <v>3500</v>
      </c>
      <c r="P2461" s="2">
        <f t="shared" si="269"/>
        <v>14000</v>
      </c>
      <c r="Q2461" s="2">
        <f t="shared" si="270"/>
        <v>13200</v>
      </c>
      <c r="R2461" s="3">
        <f t="shared" si="271"/>
        <v>0.48529411764705882</v>
      </c>
      <c r="S2461" t="s">
        <v>3286</v>
      </c>
      <c r="T2461" t="s">
        <v>3287</v>
      </c>
      <c r="U2461" t="s">
        <v>3291</v>
      </c>
      <c r="V2461" t="s">
        <v>3293</v>
      </c>
      <c r="W2461" t="s">
        <v>3298</v>
      </c>
      <c r="X2461" t="s">
        <v>3303</v>
      </c>
      <c r="Y2461" t="s">
        <v>3308</v>
      </c>
      <c r="Z2461" t="s">
        <v>3310</v>
      </c>
      <c r="AA2461" t="s">
        <v>3315</v>
      </c>
    </row>
    <row r="2462" spans="1:27" x14ac:dyDescent="0.25">
      <c r="A2462" s="1">
        <v>45604</v>
      </c>
      <c r="B2462" t="s">
        <v>106</v>
      </c>
      <c r="C2462" t="s">
        <v>125</v>
      </c>
      <c r="D2462" t="s">
        <v>3318</v>
      </c>
      <c r="E2462" s="2">
        <f t="shared" si="266"/>
        <v>4800</v>
      </c>
      <c r="F2462">
        <v>2</v>
      </c>
      <c r="G2462" s="2">
        <f t="shared" si="267"/>
        <v>9600</v>
      </c>
      <c r="H2462" t="s">
        <v>136</v>
      </c>
      <c r="I2462" t="s">
        <v>141</v>
      </c>
      <c r="J2462" t="s">
        <v>2602</v>
      </c>
      <c r="K2462" t="s">
        <v>3281</v>
      </c>
      <c r="L2462">
        <v>2</v>
      </c>
      <c r="M2462">
        <v>0</v>
      </c>
      <c r="N2462" s="2">
        <f t="shared" si="268"/>
        <v>9600</v>
      </c>
      <c r="O2462" s="2">
        <f t="shared" si="272"/>
        <v>1800</v>
      </c>
      <c r="P2462" s="2">
        <f t="shared" si="269"/>
        <v>3600</v>
      </c>
      <c r="Q2462" s="2">
        <f t="shared" si="270"/>
        <v>6000</v>
      </c>
      <c r="R2462" s="3">
        <f t="shared" si="271"/>
        <v>0.625</v>
      </c>
      <c r="S2462" t="s">
        <v>3285</v>
      </c>
      <c r="T2462" t="s">
        <v>3288</v>
      </c>
      <c r="U2462" t="s">
        <v>3290</v>
      </c>
      <c r="V2462" t="s">
        <v>3293</v>
      </c>
      <c r="W2462" t="s">
        <v>3298</v>
      </c>
      <c r="X2462" t="s">
        <v>3304</v>
      </c>
      <c r="Y2462" t="s">
        <v>3308</v>
      </c>
      <c r="Z2462" t="s">
        <v>3310</v>
      </c>
      <c r="AA2462" t="s">
        <v>3314</v>
      </c>
    </row>
    <row r="2463" spans="1:27" x14ac:dyDescent="0.25">
      <c r="A2463" s="1">
        <v>45604</v>
      </c>
      <c r="B2463" t="s">
        <v>78</v>
      </c>
      <c r="C2463" t="s">
        <v>122</v>
      </c>
      <c r="D2463" t="s">
        <v>3320</v>
      </c>
      <c r="E2463" s="2">
        <f t="shared" si="266"/>
        <v>2800</v>
      </c>
      <c r="F2463">
        <v>2</v>
      </c>
      <c r="G2463" s="2">
        <f t="shared" si="267"/>
        <v>5600</v>
      </c>
      <c r="H2463" t="s">
        <v>137</v>
      </c>
      <c r="I2463" t="s">
        <v>141</v>
      </c>
      <c r="J2463" t="s">
        <v>2603</v>
      </c>
      <c r="K2463" t="s">
        <v>3281</v>
      </c>
      <c r="L2463">
        <v>2</v>
      </c>
      <c r="M2463">
        <v>0</v>
      </c>
      <c r="N2463" s="2">
        <f t="shared" si="268"/>
        <v>5600</v>
      </c>
      <c r="O2463" s="2">
        <f t="shared" si="272"/>
        <v>5000</v>
      </c>
      <c r="P2463" s="2">
        <f t="shared" si="269"/>
        <v>10000</v>
      </c>
      <c r="Q2463" s="2">
        <f t="shared" si="270"/>
        <v>-4400</v>
      </c>
      <c r="R2463" s="3">
        <f t="shared" si="271"/>
        <v>-0.7857142857142857</v>
      </c>
      <c r="S2463" t="s">
        <v>3285</v>
      </c>
      <c r="T2463" t="s">
        <v>3288</v>
      </c>
      <c r="U2463" t="s">
        <v>3290</v>
      </c>
      <c r="V2463" t="s">
        <v>3292</v>
      </c>
      <c r="W2463" t="s">
        <v>3298</v>
      </c>
      <c r="X2463" t="s">
        <v>3304</v>
      </c>
      <c r="Y2463" t="s">
        <v>3309</v>
      </c>
      <c r="Z2463" t="s">
        <v>3311</v>
      </c>
      <c r="AA2463" t="s">
        <v>3312</v>
      </c>
    </row>
    <row r="2464" spans="1:27" x14ac:dyDescent="0.25">
      <c r="A2464" s="1">
        <v>45604</v>
      </c>
      <c r="B2464" t="s">
        <v>41</v>
      </c>
      <c r="C2464" t="s">
        <v>132</v>
      </c>
      <c r="D2464" t="s">
        <v>3317</v>
      </c>
      <c r="E2464" s="2">
        <f t="shared" si="266"/>
        <v>6800</v>
      </c>
      <c r="F2464">
        <v>4</v>
      </c>
      <c r="G2464" s="2">
        <f t="shared" si="267"/>
        <v>27200</v>
      </c>
      <c r="H2464" t="s">
        <v>138</v>
      </c>
      <c r="I2464" t="s">
        <v>141</v>
      </c>
      <c r="J2464" t="s">
        <v>2604</v>
      </c>
      <c r="K2464" t="s">
        <v>3281</v>
      </c>
      <c r="L2464">
        <v>4</v>
      </c>
      <c r="M2464">
        <v>0</v>
      </c>
      <c r="N2464" s="2">
        <f t="shared" si="268"/>
        <v>27200</v>
      </c>
      <c r="O2464" s="2">
        <f t="shared" si="272"/>
        <v>2600</v>
      </c>
      <c r="P2464" s="2">
        <f t="shared" si="269"/>
        <v>10400</v>
      </c>
      <c r="Q2464" s="2">
        <f t="shared" si="270"/>
        <v>16800</v>
      </c>
      <c r="R2464" s="3">
        <f t="shared" si="271"/>
        <v>0.61764705882352944</v>
      </c>
      <c r="S2464" t="s">
        <v>3284</v>
      </c>
      <c r="T2464" t="s">
        <v>3289</v>
      </c>
      <c r="U2464" t="s">
        <v>3291</v>
      </c>
      <c r="V2464" t="s">
        <v>3294</v>
      </c>
      <c r="W2464" t="s">
        <v>3298</v>
      </c>
      <c r="X2464" t="s">
        <v>3304</v>
      </c>
      <c r="Y2464" t="s">
        <v>3309</v>
      </c>
      <c r="Z2464" t="s">
        <v>3311</v>
      </c>
      <c r="AA2464" t="s">
        <v>3313</v>
      </c>
    </row>
    <row r="2465" spans="1:27" x14ac:dyDescent="0.25">
      <c r="A2465" s="1">
        <v>45604</v>
      </c>
      <c r="B2465" t="s">
        <v>120</v>
      </c>
      <c r="C2465" t="s">
        <v>127</v>
      </c>
      <c r="D2465" t="s">
        <v>3322</v>
      </c>
      <c r="E2465" s="2">
        <f t="shared" si="266"/>
        <v>3800</v>
      </c>
      <c r="F2465">
        <v>4</v>
      </c>
      <c r="G2465" s="2">
        <f t="shared" si="267"/>
        <v>15200</v>
      </c>
      <c r="H2465" t="s">
        <v>137</v>
      </c>
      <c r="I2465" t="s">
        <v>141</v>
      </c>
      <c r="J2465" t="s">
        <v>2605</v>
      </c>
      <c r="K2465" t="s">
        <v>3281</v>
      </c>
      <c r="L2465">
        <v>4</v>
      </c>
      <c r="M2465">
        <v>0</v>
      </c>
      <c r="N2465" s="2">
        <f t="shared" si="268"/>
        <v>15200</v>
      </c>
      <c r="O2465" s="2">
        <f t="shared" si="272"/>
        <v>4200</v>
      </c>
      <c r="P2465" s="2">
        <f t="shared" si="269"/>
        <v>16800</v>
      </c>
      <c r="Q2465" s="2">
        <f t="shared" si="270"/>
        <v>-1600</v>
      </c>
      <c r="R2465" s="3">
        <f t="shared" si="271"/>
        <v>-0.10526315789473684</v>
      </c>
      <c r="S2465" t="s">
        <v>3285</v>
      </c>
      <c r="T2465" t="s">
        <v>3289</v>
      </c>
      <c r="U2465" t="s">
        <v>3290</v>
      </c>
      <c r="V2465" t="s">
        <v>3294</v>
      </c>
      <c r="W2465" t="s">
        <v>3298</v>
      </c>
      <c r="X2465" t="s">
        <v>3304</v>
      </c>
      <c r="Y2465" t="s">
        <v>3307</v>
      </c>
      <c r="Z2465" t="s">
        <v>3311</v>
      </c>
      <c r="AA2465" t="s">
        <v>3313</v>
      </c>
    </row>
    <row r="2466" spans="1:27" x14ac:dyDescent="0.25">
      <c r="A2466" s="1">
        <v>45604</v>
      </c>
      <c r="B2466" t="s">
        <v>35</v>
      </c>
      <c r="C2466" t="s">
        <v>124</v>
      </c>
      <c r="D2466" t="s">
        <v>3321</v>
      </c>
      <c r="E2466" s="2">
        <f t="shared" si="266"/>
        <v>5800</v>
      </c>
      <c r="F2466">
        <v>4</v>
      </c>
      <c r="G2466" s="2">
        <f t="shared" si="267"/>
        <v>23200</v>
      </c>
      <c r="H2466" t="s">
        <v>138</v>
      </c>
      <c r="I2466" t="s">
        <v>139</v>
      </c>
      <c r="J2466" t="s">
        <v>2606</v>
      </c>
      <c r="K2466" t="s">
        <v>3281</v>
      </c>
      <c r="L2466">
        <v>4</v>
      </c>
      <c r="M2466">
        <v>0</v>
      </c>
      <c r="N2466" s="2">
        <f t="shared" si="268"/>
        <v>23200</v>
      </c>
      <c r="O2466" s="2">
        <f t="shared" si="272"/>
        <v>1800</v>
      </c>
      <c r="P2466" s="2">
        <f t="shared" si="269"/>
        <v>7200</v>
      </c>
      <c r="Q2466" s="2">
        <f t="shared" si="270"/>
        <v>16000</v>
      </c>
      <c r="R2466" s="3">
        <f t="shared" si="271"/>
        <v>0.68965517241379315</v>
      </c>
      <c r="S2466" t="s">
        <v>3286</v>
      </c>
      <c r="T2466" t="s">
        <v>3288</v>
      </c>
      <c r="U2466" t="s">
        <v>3290</v>
      </c>
      <c r="V2466" t="s">
        <v>3294</v>
      </c>
      <c r="W2466" t="s">
        <v>3298</v>
      </c>
      <c r="X2466" t="s">
        <v>3304</v>
      </c>
      <c r="Y2466" t="s">
        <v>3308</v>
      </c>
      <c r="Z2466" t="s">
        <v>3311</v>
      </c>
      <c r="AA2466" t="s">
        <v>3315</v>
      </c>
    </row>
    <row r="2467" spans="1:27" x14ac:dyDescent="0.25">
      <c r="A2467" s="1">
        <v>45604</v>
      </c>
      <c r="B2467" t="s">
        <v>109</v>
      </c>
      <c r="C2467" t="s">
        <v>133</v>
      </c>
      <c r="D2467" t="s">
        <v>3320</v>
      </c>
      <c r="E2467" s="2">
        <f t="shared" si="266"/>
        <v>2800</v>
      </c>
      <c r="F2467">
        <v>3</v>
      </c>
      <c r="G2467" s="2">
        <f t="shared" si="267"/>
        <v>8400</v>
      </c>
      <c r="H2467" t="s">
        <v>138</v>
      </c>
      <c r="I2467" t="s">
        <v>139</v>
      </c>
      <c r="J2467" t="s">
        <v>2607</v>
      </c>
      <c r="K2467" t="s">
        <v>3281</v>
      </c>
      <c r="L2467">
        <v>3</v>
      </c>
      <c r="M2467">
        <v>0</v>
      </c>
      <c r="N2467" s="2">
        <f t="shared" si="268"/>
        <v>8400</v>
      </c>
      <c r="O2467" s="2">
        <f t="shared" si="272"/>
        <v>4200</v>
      </c>
      <c r="P2467" s="2">
        <f t="shared" si="269"/>
        <v>12600</v>
      </c>
      <c r="Q2467" s="2">
        <f t="shared" si="270"/>
        <v>-4200</v>
      </c>
      <c r="R2467" s="3">
        <f t="shared" si="271"/>
        <v>-0.5</v>
      </c>
      <c r="S2467" t="s">
        <v>3286</v>
      </c>
      <c r="T2467" t="s">
        <v>3289</v>
      </c>
      <c r="U2467" t="s">
        <v>3291</v>
      </c>
      <c r="V2467" t="s">
        <v>3295</v>
      </c>
      <c r="W2467" t="s">
        <v>3298</v>
      </c>
      <c r="X2467" t="s">
        <v>3304</v>
      </c>
      <c r="Y2467" t="s">
        <v>3308</v>
      </c>
      <c r="Z2467" t="s">
        <v>3311</v>
      </c>
      <c r="AA2467" t="s">
        <v>3313</v>
      </c>
    </row>
    <row r="2468" spans="1:27" x14ac:dyDescent="0.25">
      <c r="A2468" s="1">
        <v>45604</v>
      </c>
      <c r="B2468" t="s">
        <v>74</v>
      </c>
      <c r="C2468" t="s">
        <v>127</v>
      </c>
      <c r="D2468" t="s">
        <v>3321</v>
      </c>
      <c r="E2468" s="2">
        <f t="shared" si="266"/>
        <v>5800</v>
      </c>
      <c r="F2468">
        <v>2</v>
      </c>
      <c r="G2468" s="2">
        <f t="shared" si="267"/>
        <v>11600</v>
      </c>
      <c r="H2468" t="s">
        <v>136</v>
      </c>
      <c r="I2468" t="s">
        <v>141</v>
      </c>
      <c r="J2468" t="s">
        <v>2608</v>
      </c>
      <c r="K2468" t="s">
        <v>3281</v>
      </c>
      <c r="L2468">
        <v>2</v>
      </c>
      <c r="M2468">
        <v>50</v>
      </c>
      <c r="N2468" s="2">
        <f t="shared" si="268"/>
        <v>11550</v>
      </c>
      <c r="O2468" s="2">
        <f t="shared" si="272"/>
        <v>2600</v>
      </c>
      <c r="P2468" s="2">
        <f t="shared" si="269"/>
        <v>5200</v>
      </c>
      <c r="Q2468" s="2">
        <f t="shared" si="270"/>
        <v>6350</v>
      </c>
      <c r="R2468" s="3">
        <f t="shared" si="271"/>
        <v>0.54978354978354982</v>
      </c>
      <c r="S2468" t="s">
        <v>3285</v>
      </c>
      <c r="T2468" t="s">
        <v>3287</v>
      </c>
      <c r="U2468" t="s">
        <v>3291</v>
      </c>
      <c r="V2468" t="s">
        <v>3292</v>
      </c>
      <c r="W2468" t="s">
        <v>3298</v>
      </c>
      <c r="X2468" t="s">
        <v>3304</v>
      </c>
      <c r="Y2468" t="s">
        <v>3307</v>
      </c>
      <c r="Z2468" t="s">
        <v>3311</v>
      </c>
      <c r="AA2468" t="s">
        <v>3315</v>
      </c>
    </row>
    <row r="2469" spans="1:27" x14ac:dyDescent="0.25">
      <c r="A2469" s="1">
        <v>45604</v>
      </c>
      <c r="B2469" t="s">
        <v>41</v>
      </c>
      <c r="C2469" t="s">
        <v>122</v>
      </c>
      <c r="D2469" t="s">
        <v>3322</v>
      </c>
      <c r="E2469" s="2">
        <f t="shared" si="266"/>
        <v>3800</v>
      </c>
      <c r="F2469">
        <v>2</v>
      </c>
      <c r="G2469" s="2">
        <f t="shared" si="267"/>
        <v>7600</v>
      </c>
      <c r="H2469" t="s">
        <v>138</v>
      </c>
      <c r="I2469" t="s">
        <v>140</v>
      </c>
      <c r="J2469" t="s">
        <v>2609</v>
      </c>
      <c r="K2469" t="s">
        <v>3281</v>
      </c>
      <c r="L2469">
        <v>2</v>
      </c>
      <c r="M2469">
        <v>0</v>
      </c>
      <c r="N2469" s="2">
        <f t="shared" si="268"/>
        <v>7600</v>
      </c>
      <c r="O2469" s="2">
        <f t="shared" si="272"/>
        <v>1800</v>
      </c>
      <c r="P2469" s="2">
        <f t="shared" si="269"/>
        <v>3600</v>
      </c>
      <c r="Q2469" s="2">
        <f t="shared" si="270"/>
        <v>4000</v>
      </c>
      <c r="R2469" s="3">
        <f t="shared" si="271"/>
        <v>0.52631578947368418</v>
      </c>
      <c r="S2469" t="s">
        <v>3284</v>
      </c>
      <c r="T2469" t="s">
        <v>3287</v>
      </c>
      <c r="U2469" t="s">
        <v>3291</v>
      </c>
      <c r="V2469" t="s">
        <v>3293</v>
      </c>
      <c r="W2469" t="s">
        <v>3298</v>
      </c>
      <c r="X2469" t="s">
        <v>3304</v>
      </c>
      <c r="Y2469" t="s">
        <v>3308</v>
      </c>
      <c r="Z2469" t="s">
        <v>3311</v>
      </c>
      <c r="AA2469" t="s">
        <v>3312</v>
      </c>
    </row>
    <row r="2470" spans="1:27" x14ac:dyDescent="0.25">
      <c r="A2470" s="1">
        <v>45604</v>
      </c>
      <c r="B2470" t="s">
        <v>37</v>
      </c>
      <c r="C2470" t="s">
        <v>127</v>
      </c>
      <c r="D2470" t="s">
        <v>3320</v>
      </c>
      <c r="E2470" s="2">
        <f t="shared" si="266"/>
        <v>2800</v>
      </c>
      <c r="F2470">
        <v>1</v>
      </c>
      <c r="G2470" s="2">
        <f t="shared" si="267"/>
        <v>2800</v>
      </c>
      <c r="H2470" t="s">
        <v>137</v>
      </c>
      <c r="I2470" t="s">
        <v>139</v>
      </c>
      <c r="J2470" t="s">
        <v>2610</v>
      </c>
      <c r="K2470" t="s">
        <v>3281</v>
      </c>
      <c r="L2470">
        <v>1</v>
      </c>
      <c r="M2470">
        <v>0</v>
      </c>
      <c r="N2470" s="2">
        <f t="shared" si="268"/>
        <v>2800</v>
      </c>
      <c r="O2470" s="2">
        <f t="shared" si="272"/>
        <v>1800</v>
      </c>
      <c r="P2470" s="2">
        <f t="shared" si="269"/>
        <v>1800</v>
      </c>
      <c r="Q2470" s="2">
        <f t="shared" si="270"/>
        <v>1000</v>
      </c>
      <c r="R2470" s="3">
        <f t="shared" si="271"/>
        <v>0.35714285714285715</v>
      </c>
      <c r="S2470" t="s">
        <v>3285</v>
      </c>
      <c r="T2470" t="s">
        <v>3287</v>
      </c>
      <c r="U2470" t="s">
        <v>3290</v>
      </c>
      <c r="V2470" t="s">
        <v>3294</v>
      </c>
      <c r="W2470" t="s">
        <v>3298</v>
      </c>
      <c r="X2470" t="s">
        <v>3304</v>
      </c>
      <c r="Y2470" t="s">
        <v>3307</v>
      </c>
      <c r="Z2470" t="s">
        <v>3310</v>
      </c>
      <c r="AA2470" t="s">
        <v>3314</v>
      </c>
    </row>
    <row r="2471" spans="1:27" x14ac:dyDescent="0.25">
      <c r="A2471" s="1">
        <v>45604</v>
      </c>
      <c r="B2471" t="s">
        <v>104</v>
      </c>
      <c r="C2471" t="s">
        <v>129</v>
      </c>
      <c r="D2471" t="s">
        <v>3320</v>
      </c>
      <c r="E2471" s="2">
        <f t="shared" si="266"/>
        <v>2800</v>
      </c>
      <c r="F2471">
        <v>3</v>
      </c>
      <c r="G2471" s="2">
        <f t="shared" si="267"/>
        <v>8400</v>
      </c>
      <c r="H2471" t="s">
        <v>138</v>
      </c>
      <c r="I2471" t="s">
        <v>141</v>
      </c>
      <c r="J2471" t="s">
        <v>2611</v>
      </c>
      <c r="K2471" t="s">
        <v>3281</v>
      </c>
      <c r="L2471">
        <v>3</v>
      </c>
      <c r="M2471">
        <v>0</v>
      </c>
      <c r="N2471" s="2">
        <f t="shared" si="268"/>
        <v>8400</v>
      </c>
      <c r="O2471" s="2">
        <f t="shared" si="272"/>
        <v>2600</v>
      </c>
      <c r="P2471" s="2">
        <f t="shared" si="269"/>
        <v>7800</v>
      </c>
      <c r="Q2471" s="2">
        <f t="shared" si="270"/>
        <v>600</v>
      </c>
      <c r="R2471" s="3">
        <f t="shared" si="271"/>
        <v>7.1428571428571425E-2</v>
      </c>
      <c r="S2471" t="s">
        <v>3284</v>
      </c>
      <c r="T2471" t="s">
        <v>3287</v>
      </c>
      <c r="U2471" t="s">
        <v>3291</v>
      </c>
      <c r="V2471" t="s">
        <v>3293</v>
      </c>
      <c r="W2471" t="s">
        <v>3298</v>
      </c>
      <c r="X2471" t="s">
        <v>3304</v>
      </c>
      <c r="Y2471" t="s">
        <v>3308</v>
      </c>
      <c r="Z2471" t="s">
        <v>3310</v>
      </c>
      <c r="AA2471" t="s">
        <v>3313</v>
      </c>
    </row>
    <row r="2472" spans="1:27" x14ac:dyDescent="0.25">
      <c r="A2472" s="1">
        <v>45604</v>
      </c>
      <c r="B2472" t="s">
        <v>48</v>
      </c>
      <c r="C2472" t="s">
        <v>125</v>
      </c>
      <c r="D2472" t="s">
        <v>3322</v>
      </c>
      <c r="E2472" s="2">
        <f t="shared" si="266"/>
        <v>3800</v>
      </c>
      <c r="F2472">
        <v>4</v>
      </c>
      <c r="G2472" s="2">
        <f t="shared" si="267"/>
        <v>15200</v>
      </c>
      <c r="H2472" t="s">
        <v>137</v>
      </c>
      <c r="I2472" t="s">
        <v>139</v>
      </c>
      <c r="J2472" t="s">
        <v>2612</v>
      </c>
      <c r="K2472" t="s">
        <v>3281</v>
      </c>
      <c r="L2472">
        <v>4</v>
      </c>
      <c r="M2472">
        <v>0</v>
      </c>
      <c r="N2472" s="2">
        <f t="shared" si="268"/>
        <v>15200</v>
      </c>
      <c r="O2472" s="2">
        <f t="shared" si="272"/>
        <v>4200</v>
      </c>
      <c r="P2472" s="2">
        <f t="shared" si="269"/>
        <v>16800</v>
      </c>
      <c r="Q2472" s="2">
        <f t="shared" si="270"/>
        <v>-1600</v>
      </c>
      <c r="R2472" s="3">
        <f t="shared" si="271"/>
        <v>-0.10526315789473684</v>
      </c>
      <c r="S2472" t="s">
        <v>3284</v>
      </c>
      <c r="T2472" t="s">
        <v>3288</v>
      </c>
      <c r="U2472" t="s">
        <v>3290</v>
      </c>
      <c r="V2472" t="s">
        <v>3293</v>
      </c>
      <c r="W2472" t="s">
        <v>3298</v>
      </c>
      <c r="X2472" t="s">
        <v>3304</v>
      </c>
      <c r="Y2472" t="s">
        <v>3309</v>
      </c>
      <c r="Z2472" t="s">
        <v>3311</v>
      </c>
      <c r="AA2472" t="s">
        <v>3312</v>
      </c>
    </row>
    <row r="2473" spans="1:27" x14ac:dyDescent="0.25">
      <c r="A2473" s="1">
        <v>45605</v>
      </c>
      <c r="B2473" t="s">
        <v>51</v>
      </c>
      <c r="C2473" t="s">
        <v>134</v>
      </c>
      <c r="D2473" t="s">
        <v>3321</v>
      </c>
      <c r="E2473" s="2">
        <f t="shared" si="266"/>
        <v>5800</v>
      </c>
      <c r="F2473">
        <v>4</v>
      </c>
      <c r="G2473" s="2">
        <f t="shared" si="267"/>
        <v>23200</v>
      </c>
      <c r="H2473" t="s">
        <v>137</v>
      </c>
      <c r="I2473" t="s">
        <v>140</v>
      </c>
      <c r="J2473" t="s">
        <v>2613</v>
      </c>
      <c r="K2473" t="s">
        <v>3281</v>
      </c>
      <c r="L2473">
        <v>4</v>
      </c>
      <c r="M2473">
        <v>50</v>
      </c>
      <c r="N2473" s="2">
        <f t="shared" si="268"/>
        <v>23150</v>
      </c>
      <c r="O2473" s="2">
        <f t="shared" si="272"/>
        <v>4200</v>
      </c>
      <c r="P2473" s="2">
        <f t="shared" si="269"/>
        <v>16800</v>
      </c>
      <c r="Q2473" s="2">
        <f t="shared" si="270"/>
        <v>6350</v>
      </c>
      <c r="R2473" s="3">
        <f t="shared" si="271"/>
        <v>0.27429805615550756</v>
      </c>
      <c r="S2473" t="s">
        <v>3285</v>
      </c>
      <c r="T2473" t="s">
        <v>3289</v>
      </c>
      <c r="U2473" t="s">
        <v>3290</v>
      </c>
      <c r="V2473" t="s">
        <v>3293</v>
      </c>
      <c r="W2473" t="s">
        <v>3298</v>
      </c>
      <c r="X2473" t="s">
        <v>3305</v>
      </c>
      <c r="Y2473" t="s">
        <v>3307</v>
      </c>
      <c r="Z2473" t="s">
        <v>3310</v>
      </c>
      <c r="AA2473" t="s">
        <v>3314</v>
      </c>
    </row>
    <row r="2474" spans="1:27" x14ac:dyDescent="0.25">
      <c r="A2474" s="1">
        <v>45605</v>
      </c>
      <c r="B2474" t="s">
        <v>96</v>
      </c>
      <c r="C2474" t="s">
        <v>128</v>
      </c>
      <c r="D2474" t="s">
        <v>3321</v>
      </c>
      <c r="E2474" s="2">
        <f t="shared" si="266"/>
        <v>5800</v>
      </c>
      <c r="F2474">
        <v>4</v>
      </c>
      <c r="G2474" s="2">
        <f t="shared" si="267"/>
        <v>23200</v>
      </c>
      <c r="H2474" t="s">
        <v>136</v>
      </c>
      <c r="I2474" t="s">
        <v>139</v>
      </c>
      <c r="J2474" t="s">
        <v>2614</v>
      </c>
      <c r="K2474" t="s">
        <v>3283</v>
      </c>
      <c r="L2474">
        <v>4</v>
      </c>
      <c r="M2474">
        <v>0</v>
      </c>
      <c r="N2474" s="2">
        <f t="shared" si="268"/>
        <v>23200</v>
      </c>
      <c r="O2474" s="2">
        <f t="shared" si="272"/>
        <v>1800</v>
      </c>
      <c r="P2474" s="2">
        <f t="shared" si="269"/>
        <v>7200</v>
      </c>
      <c r="Q2474" s="2">
        <f t="shared" si="270"/>
        <v>16000</v>
      </c>
      <c r="R2474" s="3">
        <f t="shared" si="271"/>
        <v>0.68965517241379315</v>
      </c>
      <c r="S2474" t="s">
        <v>3286</v>
      </c>
      <c r="T2474" t="s">
        <v>3289</v>
      </c>
      <c r="U2474" t="s">
        <v>3291</v>
      </c>
      <c r="V2474" t="s">
        <v>3292</v>
      </c>
      <c r="W2474" t="s">
        <v>3298</v>
      </c>
      <c r="X2474" t="s">
        <v>3305</v>
      </c>
      <c r="Y2474" t="s">
        <v>3307</v>
      </c>
      <c r="Z2474" t="s">
        <v>3310</v>
      </c>
      <c r="AA2474" t="s">
        <v>3313</v>
      </c>
    </row>
    <row r="2475" spans="1:27" x14ac:dyDescent="0.25">
      <c r="A2475" s="1">
        <v>45605</v>
      </c>
      <c r="B2475" t="s">
        <v>96</v>
      </c>
      <c r="C2475" t="s">
        <v>134</v>
      </c>
      <c r="D2475" t="s">
        <v>3320</v>
      </c>
      <c r="E2475" s="2">
        <f t="shared" si="266"/>
        <v>2800</v>
      </c>
      <c r="F2475">
        <v>1</v>
      </c>
      <c r="G2475" s="2">
        <f t="shared" si="267"/>
        <v>2800</v>
      </c>
      <c r="H2475" t="s">
        <v>136</v>
      </c>
      <c r="I2475" t="s">
        <v>141</v>
      </c>
      <c r="J2475" t="s">
        <v>2615</v>
      </c>
      <c r="K2475" t="s">
        <v>3281</v>
      </c>
      <c r="L2475">
        <v>1</v>
      </c>
      <c r="M2475">
        <v>50</v>
      </c>
      <c r="N2475" s="2">
        <f t="shared" si="268"/>
        <v>2750</v>
      </c>
      <c r="O2475" s="2">
        <f t="shared" si="272"/>
        <v>4200</v>
      </c>
      <c r="P2475" s="2">
        <f t="shared" si="269"/>
        <v>4200</v>
      </c>
      <c r="Q2475" s="2">
        <f t="shared" si="270"/>
        <v>-1450</v>
      </c>
      <c r="R2475" s="3">
        <f t="shared" si="271"/>
        <v>-0.52727272727272723</v>
      </c>
      <c r="S2475" t="s">
        <v>3286</v>
      </c>
      <c r="T2475" t="s">
        <v>3288</v>
      </c>
      <c r="U2475" t="s">
        <v>3291</v>
      </c>
      <c r="V2475" t="s">
        <v>3292</v>
      </c>
      <c r="W2475" t="s">
        <v>3298</v>
      </c>
      <c r="X2475" t="s">
        <v>3305</v>
      </c>
      <c r="Y2475" t="s">
        <v>3307</v>
      </c>
      <c r="Z2475" t="s">
        <v>3310</v>
      </c>
      <c r="AA2475" t="s">
        <v>3314</v>
      </c>
    </row>
    <row r="2476" spans="1:27" x14ac:dyDescent="0.25">
      <c r="A2476" s="1">
        <v>45605</v>
      </c>
      <c r="B2476" t="s">
        <v>78</v>
      </c>
      <c r="C2476" t="s">
        <v>125</v>
      </c>
      <c r="D2476" t="s">
        <v>3321</v>
      </c>
      <c r="E2476" s="2">
        <f t="shared" si="266"/>
        <v>5800</v>
      </c>
      <c r="F2476">
        <v>1</v>
      </c>
      <c r="G2476" s="2">
        <f t="shared" si="267"/>
        <v>5800</v>
      </c>
      <c r="H2476" t="s">
        <v>137</v>
      </c>
      <c r="I2476" t="s">
        <v>139</v>
      </c>
      <c r="J2476" t="s">
        <v>2616</v>
      </c>
      <c r="K2476" t="s">
        <v>3281</v>
      </c>
      <c r="L2476">
        <v>1</v>
      </c>
      <c r="M2476">
        <v>0</v>
      </c>
      <c r="N2476" s="2">
        <f t="shared" si="268"/>
        <v>5800</v>
      </c>
      <c r="O2476" s="2">
        <f t="shared" si="272"/>
        <v>1800</v>
      </c>
      <c r="P2476" s="2">
        <f t="shared" si="269"/>
        <v>1800</v>
      </c>
      <c r="Q2476" s="2">
        <f t="shared" si="270"/>
        <v>4000</v>
      </c>
      <c r="R2476" s="3">
        <f t="shared" si="271"/>
        <v>0.68965517241379315</v>
      </c>
      <c r="S2476" t="s">
        <v>3286</v>
      </c>
      <c r="T2476" t="s">
        <v>3287</v>
      </c>
      <c r="U2476" t="s">
        <v>3290</v>
      </c>
      <c r="V2476" t="s">
        <v>3293</v>
      </c>
      <c r="W2476" t="s">
        <v>3298</v>
      </c>
      <c r="X2476" t="s">
        <v>3305</v>
      </c>
      <c r="Y2476" t="s">
        <v>3307</v>
      </c>
      <c r="Z2476" t="s">
        <v>3310</v>
      </c>
      <c r="AA2476" t="s">
        <v>3312</v>
      </c>
    </row>
    <row r="2477" spans="1:27" x14ac:dyDescent="0.25">
      <c r="A2477" s="1">
        <v>45605</v>
      </c>
      <c r="B2477" t="s">
        <v>24</v>
      </c>
      <c r="C2477" t="s">
        <v>122</v>
      </c>
      <c r="D2477" t="s">
        <v>3320</v>
      </c>
      <c r="E2477" s="2">
        <f t="shared" si="266"/>
        <v>2800</v>
      </c>
      <c r="F2477">
        <v>3</v>
      </c>
      <c r="G2477" s="2">
        <f t="shared" si="267"/>
        <v>8400</v>
      </c>
      <c r="H2477" t="s">
        <v>137</v>
      </c>
      <c r="I2477" t="s">
        <v>140</v>
      </c>
      <c r="J2477" t="s">
        <v>2617</v>
      </c>
      <c r="K2477" t="s">
        <v>3281</v>
      </c>
      <c r="L2477">
        <v>3</v>
      </c>
      <c r="M2477">
        <v>0</v>
      </c>
      <c r="N2477" s="2">
        <f t="shared" si="268"/>
        <v>8400</v>
      </c>
      <c r="O2477" s="2">
        <f t="shared" si="272"/>
        <v>3500</v>
      </c>
      <c r="P2477" s="2">
        <f t="shared" si="269"/>
        <v>10500</v>
      </c>
      <c r="Q2477" s="2">
        <f t="shared" si="270"/>
        <v>-2100</v>
      </c>
      <c r="R2477" s="3">
        <f t="shared" si="271"/>
        <v>-0.25</v>
      </c>
      <c r="S2477" t="s">
        <v>3284</v>
      </c>
      <c r="T2477" t="s">
        <v>3289</v>
      </c>
      <c r="U2477" t="s">
        <v>3291</v>
      </c>
      <c r="V2477" t="s">
        <v>3292</v>
      </c>
      <c r="W2477" t="s">
        <v>3298</v>
      </c>
      <c r="X2477" t="s">
        <v>3305</v>
      </c>
      <c r="Y2477" t="s">
        <v>3308</v>
      </c>
      <c r="Z2477" t="s">
        <v>3311</v>
      </c>
      <c r="AA2477" t="s">
        <v>3315</v>
      </c>
    </row>
    <row r="2478" spans="1:27" x14ac:dyDescent="0.25">
      <c r="A2478" s="1">
        <v>45605</v>
      </c>
      <c r="B2478" t="s">
        <v>118</v>
      </c>
      <c r="C2478" t="s">
        <v>122</v>
      </c>
      <c r="D2478" t="s">
        <v>3318</v>
      </c>
      <c r="E2478" s="2">
        <f t="shared" si="266"/>
        <v>4800</v>
      </c>
      <c r="F2478">
        <v>4</v>
      </c>
      <c r="G2478" s="2">
        <f t="shared" si="267"/>
        <v>19200</v>
      </c>
      <c r="H2478" t="s">
        <v>138</v>
      </c>
      <c r="I2478" t="s">
        <v>141</v>
      </c>
      <c r="J2478" t="s">
        <v>2618</v>
      </c>
      <c r="K2478" t="s">
        <v>3281</v>
      </c>
      <c r="L2478">
        <v>4</v>
      </c>
      <c r="M2478">
        <v>0</v>
      </c>
      <c r="N2478" s="2">
        <f t="shared" si="268"/>
        <v>19200</v>
      </c>
      <c r="O2478" s="2">
        <f t="shared" si="272"/>
        <v>1800</v>
      </c>
      <c r="P2478" s="2">
        <f t="shared" si="269"/>
        <v>7200</v>
      </c>
      <c r="Q2478" s="2">
        <f t="shared" si="270"/>
        <v>12000</v>
      </c>
      <c r="R2478" s="3">
        <f t="shared" si="271"/>
        <v>0.625</v>
      </c>
      <c r="S2478" t="s">
        <v>3284</v>
      </c>
      <c r="T2478" t="s">
        <v>3287</v>
      </c>
      <c r="U2478" t="s">
        <v>3291</v>
      </c>
      <c r="V2478" t="s">
        <v>3295</v>
      </c>
      <c r="W2478" t="s">
        <v>3298</v>
      </c>
      <c r="X2478" t="s">
        <v>3305</v>
      </c>
      <c r="Y2478" t="s">
        <v>3307</v>
      </c>
      <c r="Z2478" t="s">
        <v>3310</v>
      </c>
      <c r="AA2478" t="s">
        <v>3312</v>
      </c>
    </row>
    <row r="2479" spans="1:27" x14ac:dyDescent="0.25">
      <c r="A2479" s="1">
        <v>45605</v>
      </c>
      <c r="B2479" t="s">
        <v>28</v>
      </c>
      <c r="C2479" t="s">
        <v>129</v>
      </c>
      <c r="D2479" t="s">
        <v>3320</v>
      </c>
      <c r="E2479" s="2">
        <f t="shared" si="266"/>
        <v>2800</v>
      </c>
      <c r="F2479">
        <v>1</v>
      </c>
      <c r="G2479" s="2">
        <f t="shared" si="267"/>
        <v>2800</v>
      </c>
      <c r="H2479" t="s">
        <v>138</v>
      </c>
      <c r="I2479" t="s">
        <v>139</v>
      </c>
      <c r="J2479" t="s">
        <v>2619</v>
      </c>
      <c r="K2479" t="s">
        <v>3281</v>
      </c>
      <c r="L2479">
        <v>1</v>
      </c>
      <c r="M2479">
        <v>0</v>
      </c>
      <c r="N2479" s="2">
        <f t="shared" si="268"/>
        <v>2800</v>
      </c>
      <c r="O2479" s="2">
        <f t="shared" si="272"/>
        <v>900</v>
      </c>
      <c r="P2479" s="2">
        <f t="shared" si="269"/>
        <v>900</v>
      </c>
      <c r="Q2479" s="2">
        <f t="shared" si="270"/>
        <v>1900</v>
      </c>
      <c r="R2479" s="3">
        <f t="shared" si="271"/>
        <v>0.6785714285714286</v>
      </c>
      <c r="S2479" t="s">
        <v>3285</v>
      </c>
      <c r="T2479" t="s">
        <v>3289</v>
      </c>
      <c r="U2479" t="s">
        <v>3291</v>
      </c>
      <c r="V2479" t="s">
        <v>3292</v>
      </c>
      <c r="W2479" t="s">
        <v>3298</v>
      </c>
      <c r="X2479" t="s">
        <v>3305</v>
      </c>
      <c r="Y2479" t="s">
        <v>3307</v>
      </c>
      <c r="Z2479" t="s">
        <v>3310</v>
      </c>
      <c r="AA2479" t="s">
        <v>3313</v>
      </c>
    </row>
    <row r="2480" spans="1:27" x14ac:dyDescent="0.25">
      <c r="A2480" s="1">
        <v>45605</v>
      </c>
      <c r="B2480" t="s">
        <v>79</v>
      </c>
      <c r="C2480" t="s">
        <v>135</v>
      </c>
      <c r="D2480" t="s">
        <v>3319</v>
      </c>
      <c r="E2480" s="2">
        <f t="shared" si="266"/>
        <v>1300</v>
      </c>
      <c r="F2480">
        <v>2</v>
      </c>
      <c r="G2480" s="2">
        <f t="shared" si="267"/>
        <v>2600</v>
      </c>
      <c r="H2480" t="s">
        <v>137</v>
      </c>
      <c r="I2480" t="s">
        <v>139</v>
      </c>
      <c r="J2480" t="s">
        <v>2620</v>
      </c>
      <c r="K2480" t="s">
        <v>3281</v>
      </c>
      <c r="L2480">
        <v>2</v>
      </c>
      <c r="M2480">
        <v>0</v>
      </c>
      <c r="N2480" s="2">
        <f t="shared" si="268"/>
        <v>2600</v>
      </c>
      <c r="O2480" s="2">
        <f t="shared" si="272"/>
        <v>4200</v>
      </c>
      <c r="P2480" s="2">
        <f t="shared" si="269"/>
        <v>8400</v>
      </c>
      <c r="Q2480" s="2">
        <f t="shared" si="270"/>
        <v>-5800</v>
      </c>
      <c r="R2480" s="3">
        <f t="shared" si="271"/>
        <v>-2.2307692307692308</v>
      </c>
      <c r="S2480" t="s">
        <v>3286</v>
      </c>
      <c r="T2480" t="s">
        <v>3287</v>
      </c>
      <c r="U2480" t="s">
        <v>3290</v>
      </c>
      <c r="V2480" t="s">
        <v>3295</v>
      </c>
      <c r="W2480" t="s">
        <v>3298</v>
      </c>
      <c r="X2480" t="s">
        <v>3305</v>
      </c>
      <c r="Y2480" t="s">
        <v>3308</v>
      </c>
      <c r="Z2480" t="s">
        <v>3311</v>
      </c>
      <c r="AA2480" t="s">
        <v>3314</v>
      </c>
    </row>
    <row r="2481" spans="1:27" x14ac:dyDescent="0.25">
      <c r="A2481" s="1">
        <v>45606</v>
      </c>
      <c r="B2481" t="s">
        <v>43</v>
      </c>
      <c r="C2481" t="s">
        <v>126</v>
      </c>
      <c r="D2481" t="s">
        <v>3321</v>
      </c>
      <c r="E2481" s="2">
        <f t="shared" si="266"/>
        <v>5800</v>
      </c>
      <c r="F2481">
        <v>1</v>
      </c>
      <c r="G2481" s="2">
        <f t="shared" si="267"/>
        <v>5800</v>
      </c>
      <c r="H2481" t="s">
        <v>137</v>
      </c>
      <c r="I2481" t="s">
        <v>139</v>
      </c>
      <c r="J2481" t="s">
        <v>2621</v>
      </c>
      <c r="K2481" t="s">
        <v>3281</v>
      </c>
      <c r="L2481">
        <v>1</v>
      </c>
      <c r="M2481">
        <v>0</v>
      </c>
      <c r="N2481" s="2">
        <f t="shared" si="268"/>
        <v>5800</v>
      </c>
      <c r="O2481" s="2">
        <f t="shared" si="272"/>
        <v>4200</v>
      </c>
      <c r="P2481" s="2">
        <f t="shared" si="269"/>
        <v>4200</v>
      </c>
      <c r="Q2481" s="2">
        <f t="shared" si="270"/>
        <v>1600</v>
      </c>
      <c r="R2481" s="3">
        <f t="shared" si="271"/>
        <v>0.27586206896551724</v>
      </c>
      <c r="S2481" t="s">
        <v>3286</v>
      </c>
      <c r="T2481" t="s">
        <v>3287</v>
      </c>
      <c r="U2481" t="s">
        <v>3291</v>
      </c>
      <c r="V2481" t="s">
        <v>3292</v>
      </c>
      <c r="W2481" t="s">
        <v>3298</v>
      </c>
      <c r="X2481" t="s">
        <v>3306</v>
      </c>
      <c r="Y2481" t="s">
        <v>3308</v>
      </c>
      <c r="Z2481" t="s">
        <v>3311</v>
      </c>
      <c r="AA2481" t="s">
        <v>3312</v>
      </c>
    </row>
    <row r="2482" spans="1:27" x14ac:dyDescent="0.25">
      <c r="A2482" s="1">
        <v>45606</v>
      </c>
      <c r="B2482" t="s">
        <v>87</v>
      </c>
      <c r="C2482" t="s">
        <v>130</v>
      </c>
      <c r="D2482" t="s">
        <v>3321</v>
      </c>
      <c r="E2482" s="2">
        <f t="shared" si="266"/>
        <v>5800</v>
      </c>
      <c r="F2482">
        <v>4</v>
      </c>
      <c r="G2482" s="2">
        <f t="shared" si="267"/>
        <v>23200</v>
      </c>
      <c r="H2482" t="s">
        <v>138</v>
      </c>
      <c r="I2482" t="s">
        <v>140</v>
      </c>
      <c r="J2482" t="s">
        <v>2622</v>
      </c>
      <c r="K2482" t="s">
        <v>3281</v>
      </c>
      <c r="L2482">
        <v>4</v>
      </c>
      <c r="M2482">
        <v>0</v>
      </c>
      <c r="N2482" s="2">
        <f t="shared" si="268"/>
        <v>23200</v>
      </c>
      <c r="O2482" s="2">
        <f t="shared" si="272"/>
        <v>2600</v>
      </c>
      <c r="P2482" s="2">
        <f t="shared" si="269"/>
        <v>10400</v>
      </c>
      <c r="Q2482" s="2">
        <f t="shared" si="270"/>
        <v>12800</v>
      </c>
      <c r="R2482" s="3">
        <f t="shared" si="271"/>
        <v>0.55172413793103448</v>
      </c>
      <c r="S2482" t="s">
        <v>3286</v>
      </c>
      <c r="T2482" t="s">
        <v>3288</v>
      </c>
      <c r="U2482" t="s">
        <v>3291</v>
      </c>
      <c r="V2482" t="s">
        <v>3295</v>
      </c>
      <c r="W2482" t="s">
        <v>3298</v>
      </c>
      <c r="X2482" t="s">
        <v>3306</v>
      </c>
      <c r="Y2482" t="s">
        <v>3309</v>
      </c>
      <c r="Z2482" t="s">
        <v>3311</v>
      </c>
      <c r="AA2482" t="s">
        <v>3313</v>
      </c>
    </row>
    <row r="2483" spans="1:27" x14ac:dyDescent="0.25">
      <c r="A2483" s="1">
        <v>45606</v>
      </c>
      <c r="B2483" t="s">
        <v>38</v>
      </c>
      <c r="C2483" t="s">
        <v>134</v>
      </c>
      <c r="D2483" t="s">
        <v>3322</v>
      </c>
      <c r="E2483" s="2">
        <f t="shared" si="266"/>
        <v>3800</v>
      </c>
      <c r="F2483">
        <v>1</v>
      </c>
      <c r="G2483" s="2">
        <f t="shared" si="267"/>
        <v>3800</v>
      </c>
      <c r="H2483" t="s">
        <v>137</v>
      </c>
      <c r="I2483" t="s">
        <v>140</v>
      </c>
      <c r="J2483" t="s">
        <v>2623</v>
      </c>
      <c r="K2483" t="s">
        <v>3281</v>
      </c>
      <c r="L2483">
        <v>1</v>
      </c>
      <c r="M2483">
        <v>0</v>
      </c>
      <c r="N2483" s="2">
        <f t="shared" si="268"/>
        <v>3800</v>
      </c>
      <c r="O2483" s="2">
        <f t="shared" si="272"/>
        <v>5000</v>
      </c>
      <c r="P2483" s="2">
        <f t="shared" si="269"/>
        <v>5000</v>
      </c>
      <c r="Q2483" s="2">
        <f t="shared" si="270"/>
        <v>-1200</v>
      </c>
      <c r="R2483" s="3">
        <f t="shared" si="271"/>
        <v>-0.31578947368421051</v>
      </c>
      <c r="S2483" t="s">
        <v>3286</v>
      </c>
      <c r="T2483" t="s">
        <v>3289</v>
      </c>
      <c r="U2483" t="s">
        <v>3290</v>
      </c>
      <c r="V2483" t="s">
        <v>3292</v>
      </c>
      <c r="W2483" t="s">
        <v>3298</v>
      </c>
      <c r="X2483" t="s">
        <v>3306</v>
      </c>
      <c r="Y2483" t="s">
        <v>3309</v>
      </c>
      <c r="Z2483" t="s">
        <v>3311</v>
      </c>
      <c r="AA2483" t="s">
        <v>3312</v>
      </c>
    </row>
    <row r="2484" spans="1:27" x14ac:dyDescent="0.25">
      <c r="A2484" s="1">
        <v>45606</v>
      </c>
      <c r="B2484" t="s">
        <v>101</v>
      </c>
      <c r="C2484" t="s">
        <v>135</v>
      </c>
      <c r="D2484" t="s">
        <v>3317</v>
      </c>
      <c r="E2484" s="2">
        <f t="shared" si="266"/>
        <v>6800</v>
      </c>
      <c r="F2484">
        <v>2</v>
      </c>
      <c r="G2484" s="2">
        <f t="shared" si="267"/>
        <v>13600</v>
      </c>
      <c r="H2484" t="s">
        <v>137</v>
      </c>
      <c r="I2484" t="s">
        <v>140</v>
      </c>
      <c r="J2484" t="s">
        <v>2624</v>
      </c>
      <c r="K2484" t="s">
        <v>3281</v>
      </c>
      <c r="L2484">
        <v>2</v>
      </c>
      <c r="M2484">
        <v>50</v>
      </c>
      <c r="N2484" s="2">
        <f t="shared" si="268"/>
        <v>13550</v>
      </c>
      <c r="O2484" s="2">
        <f t="shared" si="272"/>
        <v>3500</v>
      </c>
      <c r="P2484" s="2">
        <f t="shared" si="269"/>
        <v>7000</v>
      </c>
      <c r="Q2484" s="2">
        <f t="shared" si="270"/>
        <v>6550</v>
      </c>
      <c r="R2484" s="3">
        <f t="shared" si="271"/>
        <v>0.48339483394833949</v>
      </c>
      <c r="S2484" t="s">
        <v>3286</v>
      </c>
      <c r="T2484" t="s">
        <v>3287</v>
      </c>
      <c r="U2484" t="s">
        <v>3290</v>
      </c>
      <c r="V2484" t="s">
        <v>3293</v>
      </c>
      <c r="W2484" t="s">
        <v>3298</v>
      </c>
      <c r="X2484" t="s">
        <v>3306</v>
      </c>
      <c r="Y2484" t="s">
        <v>3307</v>
      </c>
      <c r="Z2484" t="s">
        <v>3310</v>
      </c>
      <c r="AA2484" t="s">
        <v>3315</v>
      </c>
    </row>
    <row r="2485" spans="1:27" x14ac:dyDescent="0.25">
      <c r="A2485" s="1">
        <v>45606</v>
      </c>
      <c r="B2485" t="s">
        <v>25</v>
      </c>
      <c r="C2485" t="s">
        <v>130</v>
      </c>
      <c r="D2485" t="s">
        <v>3318</v>
      </c>
      <c r="E2485" s="2">
        <f t="shared" si="266"/>
        <v>4800</v>
      </c>
      <c r="F2485">
        <v>2</v>
      </c>
      <c r="G2485" s="2">
        <f t="shared" si="267"/>
        <v>9600</v>
      </c>
      <c r="H2485" t="s">
        <v>136</v>
      </c>
      <c r="I2485" t="s">
        <v>139</v>
      </c>
      <c r="J2485" t="s">
        <v>2625</v>
      </c>
      <c r="K2485" t="s">
        <v>3281</v>
      </c>
      <c r="L2485">
        <v>2</v>
      </c>
      <c r="M2485">
        <v>0</v>
      </c>
      <c r="N2485" s="2">
        <f t="shared" si="268"/>
        <v>9600</v>
      </c>
      <c r="O2485" s="2">
        <f t="shared" si="272"/>
        <v>4200</v>
      </c>
      <c r="P2485" s="2">
        <f t="shared" si="269"/>
        <v>8400</v>
      </c>
      <c r="Q2485" s="2">
        <f t="shared" si="270"/>
        <v>1200</v>
      </c>
      <c r="R2485" s="3">
        <f t="shared" si="271"/>
        <v>0.125</v>
      </c>
      <c r="S2485" t="s">
        <v>3285</v>
      </c>
      <c r="T2485" t="s">
        <v>3289</v>
      </c>
      <c r="U2485" t="s">
        <v>3291</v>
      </c>
      <c r="V2485" t="s">
        <v>3295</v>
      </c>
      <c r="W2485" t="s">
        <v>3298</v>
      </c>
      <c r="X2485" t="s">
        <v>3306</v>
      </c>
      <c r="Y2485" t="s">
        <v>3308</v>
      </c>
      <c r="Z2485" t="s">
        <v>3310</v>
      </c>
      <c r="AA2485" t="s">
        <v>3312</v>
      </c>
    </row>
    <row r="2486" spans="1:27" x14ac:dyDescent="0.25">
      <c r="A2486" s="1">
        <v>45606</v>
      </c>
      <c r="B2486" t="s">
        <v>73</v>
      </c>
      <c r="C2486" t="s">
        <v>131</v>
      </c>
      <c r="D2486" t="s">
        <v>3321</v>
      </c>
      <c r="E2486" s="2">
        <f t="shared" si="266"/>
        <v>5800</v>
      </c>
      <c r="F2486">
        <v>1</v>
      </c>
      <c r="G2486" s="2">
        <f t="shared" si="267"/>
        <v>5800</v>
      </c>
      <c r="H2486" t="s">
        <v>136</v>
      </c>
      <c r="I2486" t="s">
        <v>139</v>
      </c>
      <c r="J2486" t="s">
        <v>2626</v>
      </c>
      <c r="K2486" t="s">
        <v>3281</v>
      </c>
      <c r="L2486">
        <v>1</v>
      </c>
      <c r="M2486">
        <v>100</v>
      </c>
      <c r="N2486" s="2">
        <f t="shared" si="268"/>
        <v>5700</v>
      </c>
      <c r="O2486" s="2">
        <f t="shared" si="272"/>
        <v>5000</v>
      </c>
      <c r="P2486" s="2">
        <f t="shared" si="269"/>
        <v>5000</v>
      </c>
      <c r="Q2486" s="2">
        <f t="shared" si="270"/>
        <v>700</v>
      </c>
      <c r="R2486" s="3">
        <f t="shared" si="271"/>
        <v>0.12280701754385964</v>
      </c>
      <c r="S2486" t="s">
        <v>3286</v>
      </c>
      <c r="T2486" t="s">
        <v>3288</v>
      </c>
      <c r="U2486" t="s">
        <v>3290</v>
      </c>
      <c r="V2486" t="s">
        <v>3294</v>
      </c>
      <c r="W2486" t="s">
        <v>3298</v>
      </c>
      <c r="X2486" t="s">
        <v>3306</v>
      </c>
      <c r="Y2486" t="s">
        <v>3309</v>
      </c>
      <c r="Z2486" t="s">
        <v>3310</v>
      </c>
      <c r="AA2486" t="s">
        <v>3315</v>
      </c>
    </row>
    <row r="2487" spans="1:27" x14ac:dyDescent="0.25">
      <c r="A2487" s="1">
        <v>45607</v>
      </c>
      <c r="B2487" t="s">
        <v>87</v>
      </c>
      <c r="C2487" t="s">
        <v>122</v>
      </c>
      <c r="D2487" t="s">
        <v>3317</v>
      </c>
      <c r="E2487" s="2">
        <f t="shared" si="266"/>
        <v>6800</v>
      </c>
      <c r="F2487">
        <v>5</v>
      </c>
      <c r="G2487" s="2">
        <f t="shared" si="267"/>
        <v>34000</v>
      </c>
      <c r="H2487" t="s">
        <v>136</v>
      </c>
      <c r="I2487" t="s">
        <v>139</v>
      </c>
      <c r="J2487" t="s">
        <v>2627</v>
      </c>
      <c r="K2487" t="s">
        <v>3281</v>
      </c>
      <c r="L2487">
        <v>5</v>
      </c>
      <c r="M2487">
        <v>0</v>
      </c>
      <c r="N2487" s="2">
        <f t="shared" si="268"/>
        <v>34000</v>
      </c>
      <c r="O2487" s="2">
        <f t="shared" si="272"/>
        <v>3500</v>
      </c>
      <c r="P2487" s="2">
        <f t="shared" si="269"/>
        <v>17500</v>
      </c>
      <c r="Q2487" s="2">
        <f t="shared" si="270"/>
        <v>16500</v>
      </c>
      <c r="R2487" s="3">
        <f t="shared" si="271"/>
        <v>0.48529411764705882</v>
      </c>
      <c r="S2487" t="s">
        <v>3285</v>
      </c>
      <c r="T2487" t="s">
        <v>3287</v>
      </c>
      <c r="U2487" t="s">
        <v>3290</v>
      </c>
      <c r="V2487" t="s">
        <v>3294</v>
      </c>
      <c r="W2487" t="s">
        <v>3298</v>
      </c>
      <c r="X2487" t="s">
        <v>3300</v>
      </c>
      <c r="Y2487" t="s">
        <v>3308</v>
      </c>
      <c r="Z2487" t="s">
        <v>3311</v>
      </c>
      <c r="AA2487" t="s">
        <v>3314</v>
      </c>
    </row>
    <row r="2488" spans="1:27" x14ac:dyDescent="0.25">
      <c r="A2488" s="1">
        <v>45607</v>
      </c>
      <c r="B2488" t="s">
        <v>113</v>
      </c>
      <c r="C2488" t="s">
        <v>131</v>
      </c>
      <c r="D2488" t="s">
        <v>3318</v>
      </c>
      <c r="E2488" s="2">
        <f t="shared" si="266"/>
        <v>4800</v>
      </c>
      <c r="F2488">
        <v>4</v>
      </c>
      <c r="G2488" s="2">
        <f t="shared" si="267"/>
        <v>19200</v>
      </c>
      <c r="H2488" t="s">
        <v>138</v>
      </c>
      <c r="I2488" t="s">
        <v>140</v>
      </c>
      <c r="J2488" t="s">
        <v>2628</v>
      </c>
      <c r="K2488" t="s">
        <v>3281</v>
      </c>
      <c r="L2488">
        <v>4</v>
      </c>
      <c r="M2488">
        <v>0</v>
      </c>
      <c r="N2488" s="2">
        <f t="shared" si="268"/>
        <v>19200</v>
      </c>
      <c r="O2488" s="2">
        <f t="shared" si="272"/>
        <v>900</v>
      </c>
      <c r="P2488" s="2">
        <f t="shared" si="269"/>
        <v>3600</v>
      </c>
      <c r="Q2488" s="2">
        <f t="shared" si="270"/>
        <v>15600</v>
      </c>
      <c r="R2488" s="3">
        <f t="shared" si="271"/>
        <v>0.8125</v>
      </c>
      <c r="S2488" t="s">
        <v>3285</v>
      </c>
      <c r="T2488" t="s">
        <v>3287</v>
      </c>
      <c r="U2488" t="s">
        <v>3291</v>
      </c>
      <c r="V2488" t="s">
        <v>3293</v>
      </c>
      <c r="W2488" t="s">
        <v>3298</v>
      </c>
      <c r="X2488" t="s">
        <v>3300</v>
      </c>
      <c r="Y2488" t="s">
        <v>3307</v>
      </c>
      <c r="Z2488" t="s">
        <v>3310</v>
      </c>
      <c r="AA2488" t="s">
        <v>3315</v>
      </c>
    </row>
    <row r="2489" spans="1:27" x14ac:dyDescent="0.25">
      <c r="A2489" s="1">
        <v>45607</v>
      </c>
      <c r="B2489" t="s">
        <v>27</v>
      </c>
      <c r="C2489" t="s">
        <v>130</v>
      </c>
      <c r="D2489" t="s">
        <v>3319</v>
      </c>
      <c r="E2489" s="2">
        <f t="shared" si="266"/>
        <v>1300</v>
      </c>
      <c r="F2489">
        <v>2</v>
      </c>
      <c r="G2489" s="2">
        <f t="shared" si="267"/>
        <v>2600</v>
      </c>
      <c r="H2489" t="s">
        <v>138</v>
      </c>
      <c r="I2489" t="s">
        <v>141</v>
      </c>
      <c r="J2489" t="s">
        <v>2629</v>
      </c>
      <c r="K2489" t="s">
        <v>3281</v>
      </c>
      <c r="L2489">
        <v>2</v>
      </c>
      <c r="M2489">
        <v>0</v>
      </c>
      <c r="N2489" s="2">
        <f t="shared" si="268"/>
        <v>2600</v>
      </c>
      <c r="O2489" s="2">
        <f t="shared" si="272"/>
        <v>4200</v>
      </c>
      <c r="P2489" s="2">
        <f t="shared" si="269"/>
        <v>8400</v>
      </c>
      <c r="Q2489" s="2">
        <f t="shared" si="270"/>
        <v>-5800</v>
      </c>
      <c r="R2489" s="3">
        <f t="shared" si="271"/>
        <v>-2.2307692307692308</v>
      </c>
      <c r="S2489" t="s">
        <v>3285</v>
      </c>
      <c r="T2489" t="s">
        <v>3288</v>
      </c>
      <c r="U2489" t="s">
        <v>3290</v>
      </c>
      <c r="V2489" t="s">
        <v>3292</v>
      </c>
      <c r="W2489" t="s">
        <v>3298</v>
      </c>
      <c r="X2489" t="s">
        <v>3300</v>
      </c>
      <c r="Y2489" t="s">
        <v>3307</v>
      </c>
      <c r="Z2489" t="s">
        <v>3311</v>
      </c>
      <c r="AA2489" t="s">
        <v>3315</v>
      </c>
    </row>
    <row r="2490" spans="1:27" x14ac:dyDescent="0.25">
      <c r="A2490" s="1">
        <v>45607</v>
      </c>
      <c r="B2490" t="s">
        <v>86</v>
      </c>
      <c r="C2490" t="s">
        <v>129</v>
      </c>
      <c r="D2490" t="s">
        <v>3321</v>
      </c>
      <c r="E2490" s="2">
        <f t="shared" si="266"/>
        <v>5800</v>
      </c>
      <c r="F2490">
        <v>1</v>
      </c>
      <c r="G2490" s="2">
        <f t="shared" si="267"/>
        <v>5800</v>
      </c>
      <c r="H2490" t="s">
        <v>138</v>
      </c>
      <c r="I2490" t="s">
        <v>140</v>
      </c>
      <c r="J2490" t="s">
        <v>2630</v>
      </c>
      <c r="K2490" t="s">
        <v>3281</v>
      </c>
      <c r="L2490">
        <v>1</v>
      </c>
      <c r="M2490">
        <v>0</v>
      </c>
      <c r="N2490" s="2">
        <f t="shared" si="268"/>
        <v>5800</v>
      </c>
      <c r="O2490" s="2">
        <f t="shared" si="272"/>
        <v>4200</v>
      </c>
      <c r="P2490" s="2">
        <f t="shared" si="269"/>
        <v>4200</v>
      </c>
      <c r="Q2490" s="2">
        <f t="shared" si="270"/>
        <v>1600</v>
      </c>
      <c r="R2490" s="3">
        <f t="shared" si="271"/>
        <v>0.27586206896551724</v>
      </c>
      <c r="S2490" t="s">
        <v>3284</v>
      </c>
      <c r="T2490" t="s">
        <v>3289</v>
      </c>
      <c r="U2490" t="s">
        <v>3290</v>
      </c>
      <c r="V2490" t="s">
        <v>3293</v>
      </c>
      <c r="W2490" t="s">
        <v>3298</v>
      </c>
      <c r="X2490" t="s">
        <v>3300</v>
      </c>
      <c r="Y2490" t="s">
        <v>3308</v>
      </c>
      <c r="Z2490" t="s">
        <v>3310</v>
      </c>
      <c r="AA2490" t="s">
        <v>3312</v>
      </c>
    </row>
    <row r="2491" spans="1:27" x14ac:dyDescent="0.25">
      <c r="A2491" s="1">
        <v>45607</v>
      </c>
      <c r="B2491" t="s">
        <v>74</v>
      </c>
      <c r="C2491" t="s">
        <v>122</v>
      </c>
      <c r="D2491" t="s">
        <v>3321</v>
      </c>
      <c r="E2491" s="2">
        <f t="shared" si="266"/>
        <v>5800</v>
      </c>
      <c r="F2491">
        <v>3</v>
      </c>
      <c r="G2491" s="2">
        <f t="shared" si="267"/>
        <v>17400</v>
      </c>
      <c r="H2491" t="s">
        <v>138</v>
      </c>
      <c r="I2491" t="s">
        <v>141</v>
      </c>
      <c r="J2491" t="s">
        <v>2631</v>
      </c>
      <c r="K2491" t="s">
        <v>3281</v>
      </c>
      <c r="L2491">
        <v>3</v>
      </c>
      <c r="M2491">
        <v>0</v>
      </c>
      <c r="N2491" s="2">
        <f t="shared" si="268"/>
        <v>17400</v>
      </c>
      <c r="O2491" s="2">
        <f t="shared" si="272"/>
        <v>1800</v>
      </c>
      <c r="P2491" s="2">
        <f t="shared" si="269"/>
        <v>5400</v>
      </c>
      <c r="Q2491" s="2">
        <f t="shared" si="270"/>
        <v>12000</v>
      </c>
      <c r="R2491" s="3">
        <f t="shared" si="271"/>
        <v>0.68965517241379315</v>
      </c>
      <c r="S2491" t="s">
        <v>3284</v>
      </c>
      <c r="T2491" t="s">
        <v>3289</v>
      </c>
      <c r="U2491" t="s">
        <v>3291</v>
      </c>
      <c r="V2491" t="s">
        <v>3293</v>
      </c>
      <c r="W2491" t="s">
        <v>3298</v>
      </c>
      <c r="X2491" t="s">
        <v>3300</v>
      </c>
      <c r="Y2491" t="s">
        <v>3309</v>
      </c>
      <c r="Z2491" t="s">
        <v>3310</v>
      </c>
      <c r="AA2491" t="s">
        <v>3315</v>
      </c>
    </row>
    <row r="2492" spans="1:27" x14ac:dyDescent="0.25">
      <c r="A2492" s="1">
        <v>45607</v>
      </c>
      <c r="B2492" t="s">
        <v>26</v>
      </c>
      <c r="C2492" t="s">
        <v>126</v>
      </c>
      <c r="D2492" t="s">
        <v>3320</v>
      </c>
      <c r="E2492" s="2">
        <f t="shared" si="266"/>
        <v>2800</v>
      </c>
      <c r="F2492">
        <v>3</v>
      </c>
      <c r="G2492" s="2">
        <f t="shared" si="267"/>
        <v>8400</v>
      </c>
      <c r="H2492" t="s">
        <v>138</v>
      </c>
      <c r="I2492" t="s">
        <v>139</v>
      </c>
      <c r="J2492" t="s">
        <v>2632</v>
      </c>
      <c r="K2492" t="s">
        <v>3281</v>
      </c>
      <c r="L2492">
        <v>3</v>
      </c>
      <c r="M2492">
        <v>0</v>
      </c>
      <c r="N2492" s="2">
        <f t="shared" si="268"/>
        <v>8400</v>
      </c>
      <c r="O2492" s="2">
        <f t="shared" si="272"/>
        <v>2600</v>
      </c>
      <c r="P2492" s="2">
        <f t="shared" si="269"/>
        <v>7800</v>
      </c>
      <c r="Q2492" s="2">
        <f t="shared" si="270"/>
        <v>600</v>
      </c>
      <c r="R2492" s="3">
        <f t="shared" si="271"/>
        <v>7.1428571428571425E-2</v>
      </c>
      <c r="S2492" t="s">
        <v>3285</v>
      </c>
      <c r="T2492" t="s">
        <v>3287</v>
      </c>
      <c r="U2492" t="s">
        <v>3290</v>
      </c>
      <c r="V2492" t="s">
        <v>3295</v>
      </c>
      <c r="W2492" t="s">
        <v>3298</v>
      </c>
      <c r="X2492" t="s">
        <v>3300</v>
      </c>
      <c r="Y2492" t="s">
        <v>3307</v>
      </c>
      <c r="Z2492" t="s">
        <v>3310</v>
      </c>
      <c r="AA2492" t="s">
        <v>3313</v>
      </c>
    </row>
    <row r="2493" spans="1:27" x14ac:dyDescent="0.25">
      <c r="A2493" s="1">
        <v>45607</v>
      </c>
      <c r="B2493" t="s">
        <v>120</v>
      </c>
      <c r="C2493" t="s">
        <v>127</v>
      </c>
      <c r="D2493" t="s">
        <v>3322</v>
      </c>
      <c r="E2493" s="2">
        <f t="shared" si="266"/>
        <v>3800</v>
      </c>
      <c r="F2493">
        <v>1</v>
      </c>
      <c r="G2493" s="2">
        <f t="shared" si="267"/>
        <v>3800</v>
      </c>
      <c r="H2493" t="s">
        <v>136</v>
      </c>
      <c r="I2493" t="s">
        <v>139</v>
      </c>
      <c r="J2493" t="s">
        <v>2633</v>
      </c>
      <c r="K2493" t="s">
        <v>3281</v>
      </c>
      <c r="L2493">
        <v>1</v>
      </c>
      <c r="M2493">
        <v>0</v>
      </c>
      <c r="N2493" s="2">
        <f t="shared" si="268"/>
        <v>3800</v>
      </c>
      <c r="O2493" s="2">
        <f t="shared" si="272"/>
        <v>3500</v>
      </c>
      <c r="P2493" s="2">
        <f t="shared" si="269"/>
        <v>3500</v>
      </c>
      <c r="Q2493" s="2">
        <f t="shared" si="270"/>
        <v>300</v>
      </c>
      <c r="R2493" s="3">
        <f t="shared" si="271"/>
        <v>7.8947368421052627E-2</v>
      </c>
      <c r="S2493" t="s">
        <v>3285</v>
      </c>
      <c r="T2493" t="s">
        <v>3289</v>
      </c>
      <c r="U2493" t="s">
        <v>3291</v>
      </c>
      <c r="V2493" t="s">
        <v>3292</v>
      </c>
      <c r="W2493" t="s">
        <v>3298</v>
      </c>
      <c r="X2493" t="s">
        <v>3300</v>
      </c>
      <c r="Y2493" t="s">
        <v>3309</v>
      </c>
      <c r="Z2493" t="s">
        <v>3311</v>
      </c>
      <c r="AA2493" t="s">
        <v>3312</v>
      </c>
    </row>
    <row r="2494" spans="1:27" x14ac:dyDescent="0.25">
      <c r="A2494" s="1">
        <v>45607</v>
      </c>
      <c r="B2494" t="s">
        <v>64</v>
      </c>
      <c r="C2494" t="s">
        <v>122</v>
      </c>
      <c r="D2494" t="s">
        <v>3318</v>
      </c>
      <c r="E2494" s="2">
        <f t="shared" si="266"/>
        <v>4800</v>
      </c>
      <c r="F2494">
        <v>3</v>
      </c>
      <c r="G2494" s="2">
        <f t="shared" si="267"/>
        <v>14400</v>
      </c>
      <c r="H2494" t="s">
        <v>138</v>
      </c>
      <c r="I2494" t="s">
        <v>141</v>
      </c>
      <c r="J2494" t="s">
        <v>2634</v>
      </c>
      <c r="K2494" t="s">
        <v>3281</v>
      </c>
      <c r="L2494">
        <v>3</v>
      </c>
      <c r="M2494">
        <v>100</v>
      </c>
      <c r="N2494" s="2">
        <f t="shared" si="268"/>
        <v>14300</v>
      </c>
      <c r="O2494" s="2">
        <f t="shared" si="272"/>
        <v>900</v>
      </c>
      <c r="P2494" s="2">
        <f t="shared" si="269"/>
        <v>2700</v>
      </c>
      <c r="Q2494" s="2">
        <f t="shared" si="270"/>
        <v>11600</v>
      </c>
      <c r="R2494" s="3">
        <f t="shared" si="271"/>
        <v>0.81118881118881114</v>
      </c>
      <c r="S2494" t="s">
        <v>3285</v>
      </c>
      <c r="T2494" t="s">
        <v>3288</v>
      </c>
      <c r="U2494" t="s">
        <v>3291</v>
      </c>
      <c r="V2494" t="s">
        <v>3295</v>
      </c>
      <c r="W2494" t="s">
        <v>3298</v>
      </c>
      <c r="X2494" t="s">
        <v>3300</v>
      </c>
      <c r="Y2494" t="s">
        <v>3307</v>
      </c>
      <c r="Z2494" t="s">
        <v>3310</v>
      </c>
      <c r="AA2494" t="s">
        <v>3314</v>
      </c>
    </row>
    <row r="2495" spans="1:27" x14ac:dyDescent="0.25">
      <c r="A2495" s="1">
        <v>45607</v>
      </c>
      <c r="B2495" t="s">
        <v>36</v>
      </c>
      <c r="C2495" t="s">
        <v>126</v>
      </c>
      <c r="D2495" t="s">
        <v>3319</v>
      </c>
      <c r="E2495" s="2">
        <f t="shared" si="266"/>
        <v>1300</v>
      </c>
      <c r="F2495">
        <v>5</v>
      </c>
      <c r="G2495" s="2">
        <f t="shared" si="267"/>
        <v>6500</v>
      </c>
      <c r="H2495" t="s">
        <v>138</v>
      </c>
      <c r="I2495" t="s">
        <v>139</v>
      </c>
      <c r="J2495" t="s">
        <v>2635</v>
      </c>
      <c r="K2495" t="s">
        <v>3281</v>
      </c>
      <c r="L2495">
        <v>5</v>
      </c>
      <c r="M2495">
        <v>0</v>
      </c>
      <c r="N2495" s="2">
        <f t="shared" si="268"/>
        <v>6500</v>
      </c>
      <c r="O2495" s="2">
        <f t="shared" si="272"/>
        <v>4200</v>
      </c>
      <c r="P2495" s="2">
        <f t="shared" si="269"/>
        <v>21000</v>
      </c>
      <c r="Q2495" s="2">
        <f t="shared" si="270"/>
        <v>-14500</v>
      </c>
      <c r="R2495" s="3">
        <f t="shared" si="271"/>
        <v>-2.2307692307692308</v>
      </c>
      <c r="S2495" t="s">
        <v>3286</v>
      </c>
      <c r="T2495" t="s">
        <v>3287</v>
      </c>
      <c r="U2495" t="s">
        <v>3290</v>
      </c>
      <c r="V2495" t="s">
        <v>3292</v>
      </c>
      <c r="W2495" t="s">
        <v>3298</v>
      </c>
      <c r="X2495" t="s">
        <v>3300</v>
      </c>
      <c r="Y2495" t="s">
        <v>3307</v>
      </c>
      <c r="Z2495" t="s">
        <v>3311</v>
      </c>
      <c r="AA2495" t="s">
        <v>3315</v>
      </c>
    </row>
    <row r="2496" spans="1:27" x14ac:dyDescent="0.25">
      <c r="A2496" s="1">
        <v>45608</v>
      </c>
      <c r="B2496" t="s">
        <v>91</v>
      </c>
      <c r="C2496" t="s">
        <v>129</v>
      </c>
      <c r="D2496" t="s">
        <v>3321</v>
      </c>
      <c r="E2496" s="2">
        <f t="shared" si="266"/>
        <v>5800</v>
      </c>
      <c r="F2496">
        <v>3</v>
      </c>
      <c r="G2496" s="2">
        <f t="shared" si="267"/>
        <v>17400</v>
      </c>
      <c r="H2496" t="s">
        <v>138</v>
      </c>
      <c r="I2496" t="s">
        <v>139</v>
      </c>
      <c r="J2496" t="s">
        <v>2636</v>
      </c>
      <c r="K2496" t="s">
        <v>3281</v>
      </c>
      <c r="L2496">
        <v>3</v>
      </c>
      <c r="M2496">
        <v>0</v>
      </c>
      <c r="N2496" s="2">
        <f t="shared" si="268"/>
        <v>17400</v>
      </c>
      <c r="O2496" s="2">
        <f t="shared" si="272"/>
        <v>4200</v>
      </c>
      <c r="P2496" s="2">
        <f t="shared" si="269"/>
        <v>12600</v>
      </c>
      <c r="Q2496" s="2">
        <f t="shared" si="270"/>
        <v>4800</v>
      </c>
      <c r="R2496" s="3">
        <f t="shared" si="271"/>
        <v>0.27586206896551724</v>
      </c>
      <c r="S2496" t="s">
        <v>3285</v>
      </c>
      <c r="T2496" t="s">
        <v>3289</v>
      </c>
      <c r="U2496" t="s">
        <v>3290</v>
      </c>
      <c r="V2496" t="s">
        <v>3295</v>
      </c>
      <c r="W2496" t="s">
        <v>3298</v>
      </c>
      <c r="X2496" t="s">
        <v>3301</v>
      </c>
      <c r="Y2496" t="s">
        <v>3307</v>
      </c>
      <c r="Z2496" t="s">
        <v>3311</v>
      </c>
      <c r="AA2496" t="s">
        <v>3313</v>
      </c>
    </row>
    <row r="2497" spans="1:27" x14ac:dyDescent="0.25">
      <c r="A2497" s="1">
        <v>45608</v>
      </c>
      <c r="B2497" t="s">
        <v>48</v>
      </c>
      <c r="C2497" t="s">
        <v>124</v>
      </c>
      <c r="D2497" t="s">
        <v>3321</v>
      </c>
      <c r="E2497" s="2">
        <f t="shared" si="266"/>
        <v>5800</v>
      </c>
      <c r="F2497">
        <v>1</v>
      </c>
      <c r="G2497" s="2">
        <f t="shared" si="267"/>
        <v>5800</v>
      </c>
      <c r="H2497" t="s">
        <v>137</v>
      </c>
      <c r="I2497" t="s">
        <v>139</v>
      </c>
      <c r="J2497" t="s">
        <v>2637</v>
      </c>
      <c r="K2497" t="s">
        <v>3281</v>
      </c>
      <c r="L2497">
        <v>1</v>
      </c>
      <c r="M2497">
        <v>0</v>
      </c>
      <c r="N2497" s="2">
        <f t="shared" si="268"/>
        <v>5800</v>
      </c>
      <c r="O2497" s="2">
        <f t="shared" si="272"/>
        <v>4200</v>
      </c>
      <c r="P2497" s="2">
        <f t="shared" si="269"/>
        <v>4200</v>
      </c>
      <c r="Q2497" s="2">
        <f t="shared" si="270"/>
        <v>1600</v>
      </c>
      <c r="R2497" s="3">
        <f t="shared" si="271"/>
        <v>0.27586206896551724</v>
      </c>
      <c r="S2497" t="s">
        <v>3284</v>
      </c>
      <c r="T2497" t="s">
        <v>3289</v>
      </c>
      <c r="U2497" t="s">
        <v>3291</v>
      </c>
      <c r="V2497" t="s">
        <v>3293</v>
      </c>
      <c r="W2497" t="s">
        <v>3298</v>
      </c>
      <c r="X2497" t="s">
        <v>3301</v>
      </c>
      <c r="Y2497" t="s">
        <v>3309</v>
      </c>
      <c r="Z2497" t="s">
        <v>3310</v>
      </c>
      <c r="AA2497" t="s">
        <v>3312</v>
      </c>
    </row>
    <row r="2498" spans="1:27" x14ac:dyDescent="0.25">
      <c r="A2498" s="1">
        <v>45608</v>
      </c>
      <c r="B2498" t="s">
        <v>85</v>
      </c>
      <c r="C2498" t="s">
        <v>127</v>
      </c>
      <c r="D2498" t="s">
        <v>3321</v>
      </c>
      <c r="E2498" s="2">
        <f t="shared" ref="E2498:E2561" si="273">IF(AND(C2498="Cinnamon Rolls", D2498="Large Pack"), 1500,
IF(AND(C2498="Cinnamon Rolls", D2498="Small Pack"), 800,
IF(AND(C2498="Cinnamon Rolls", D2498="Party Pack"), 2800,
IF(D2498="500g",1300,
IF(D2498="1000g",2800,
IF(D2498="1500g",3800,
IF(D2498="2000g",4800,
IF(D2498="2500g",5800,
IF(D2498="3000g",6800,"")))))))))</f>
        <v>5800</v>
      </c>
      <c r="F2498">
        <v>3</v>
      </c>
      <c r="G2498" s="2">
        <f t="shared" ref="G2498:G2561" si="274">F2498*E2498</f>
        <v>17400</v>
      </c>
      <c r="H2498" t="s">
        <v>138</v>
      </c>
      <c r="I2498" t="s">
        <v>140</v>
      </c>
      <c r="J2498" t="s">
        <v>2638</v>
      </c>
      <c r="K2498" t="s">
        <v>3281</v>
      </c>
      <c r="L2498">
        <v>3</v>
      </c>
      <c r="M2498">
        <v>0</v>
      </c>
      <c r="N2498" s="2">
        <f t="shared" ref="N2498:N2561" si="275">G2498-M2498</f>
        <v>17400</v>
      </c>
      <c r="O2498" s="2">
        <f t="shared" si="272"/>
        <v>3500</v>
      </c>
      <c r="P2498" s="2">
        <f t="shared" ref="P2498:P2561" si="276">L2498*O2498</f>
        <v>10500</v>
      </c>
      <c r="Q2498" s="2">
        <f t="shared" ref="Q2498:Q2561" si="277">N2498-P2498</f>
        <v>6900</v>
      </c>
      <c r="R2498" s="3">
        <f t="shared" ref="R2498:R2561" si="278">Q2498/N2498*100%</f>
        <v>0.39655172413793105</v>
      </c>
      <c r="S2498" t="s">
        <v>3286</v>
      </c>
      <c r="T2498" t="s">
        <v>3287</v>
      </c>
      <c r="U2498" t="s">
        <v>3291</v>
      </c>
      <c r="V2498" t="s">
        <v>3293</v>
      </c>
      <c r="W2498" t="s">
        <v>3298</v>
      </c>
      <c r="X2498" t="s">
        <v>3301</v>
      </c>
      <c r="Y2498" t="s">
        <v>3308</v>
      </c>
      <c r="Z2498" t="s">
        <v>3310</v>
      </c>
      <c r="AA2498" t="s">
        <v>3312</v>
      </c>
    </row>
    <row r="2499" spans="1:27" x14ac:dyDescent="0.25">
      <c r="A2499" s="1">
        <v>45608</v>
      </c>
      <c r="B2499" t="s">
        <v>113</v>
      </c>
      <c r="C2499" t="s">
        <v>134</v>
      </c>
      <c r="D2499" t="s">
        <v>3318</v>
      </c>
      <c r="E2499" s="2">
        <f t="shared" si="273"/>
        <v>4800</v>
      </c>
      <c r="F2499">
        <v>5</v>
      </c>
      <c r="G2499" s="2">
        <f t="shared" si="274"/>
        <v>24000</v>
      </c>
      <c r="H2499" t="s">
        <v>137</v>
      </c>
      <c r="I2499" t="s">
        <v>141</v>
      </c>
      <c r="J2499" t="s">
        <v>2639</v>
      </c>
      <c r="K2499" t="s">
        <v>3281</v>
      </c>
      <c r="L2499">
        <v>5</v>
      </c>
      <c r="M2499">
        <v>0</v>
      </c>
      <c r="N2499" s="2">
        <f t="shared" si="275"/>
        <v>24000</v>
      </c>
      <c r="O2499" s="2">
        <f t="shared" ref="O2499:O2562" si="279">IF(AND(C2500="Cinnamon Rolls", D2500="Small Pack"), 400,
IF(AND(C2500="Cinnamon Rolls", D2500="Large Pack"), 1000,
IF(AND(C2500="Cinnamon Rolls", D2500="Party Pack"), 1300,
IF(D2500="500g", 900,
IF(D2500="1000g", 1800,
IF(D2500="1500g", 2600,
IF(D2500="2000g", 3500,
IF(D2500="2500g", 4200,
IF(D2500="3000g", 5000, "")))))))))</f>
        <v>3500</v>
      </c>
      <c r="P2499" s="2">
        <f t="shared" si="276"/>
        <v>17500</v>
      </c>
      <c r="Q2499" s="2">
        <f t="shared" si="277"/>
        <v>6500</v>
      </c>
      <c r="R2499" s="3">
        <f t="shared" si="278"/>
        <v>0.27083333333333331</v>
      </c>
      <c r="S2499" t="s">
        <v>3285</v>
      </c>
      <c r="T2499" t="s">
        <v>3289</v>
      </c>
      <c r="U2499" t="s">
        <v>3291</v>
      </c>
      <c r="V2499" t="s">
        <v>3293</v>
      </c>
      <c r="W2499" t="s">
        <v>3298</v>
      </c>
      <c r="X2499" t="s">
        <v>3301</v>
      </c>
      <c r="Y2499" t="s">
        <v>3307</v>
      </c>
      <c r="Z2499" t="s">
        <v>3310</v>
      </c>
      <c r="AA2499" t="s">
        <v>3315</v>
      </c>
    </row>
    <row r="2500" spans="1:27" x14ac:dyDescent="0.25">
      <c r="A2500" s="1">
        <v>45608</v>
      </c>
      <c r="B2500" t="s">
        <v>92</v>
      </c>
      <c r="C2500" t="s">
        <v>132</v>
      </c>
      <c r="D2500" t="s">
        <v>3318</v>
      </c>
      <c r="E2500" s="2">
        <f t="shared" si="273"/>
        <v>4800</v>
      </c>
      <c r="F2500">
        <v>3</v>
      </c>
      <c r="G2500" s="2">
        <f t="shared" si="274"/>
        <v>14400</v>
      </c>
      <c r="H2500" t="s">
        <v>137</v>
      </c>
      <c r="I2500" t="s">
        <v>141</v>
      </c>
      <c r="J2500" t="s">
        <v>2640</v>
      </c>
      <c r="K2500" t="s">
        <v>3281</v>
      </c>
      <c r="L2500">
        <v>3</v>
      </c>
      <c r="M2500">
        <v>0</v>
      </c>
      <c r="N2500" s="2">
        <f t="shared" si="275"/>
        <v>14400</v>
      </c>
      <c r="O2500" s="2">
        <f t="shared" si="279"/>
        <v>2600</v>
      </c>
      <c r="P2500" s="2">
        <f t="shared" si="276"/>
        <v>7800</v>
      </c>
      <c r="Q2500" s="2">
        <f t="shared" si="277"/>
        <v>6600</v>
      </c>
      <c r="R2500" s="3">
        <f t="shared" si="278"/>
        <v>0.45833333333333331</v>
      </c>
      <c r="S2500" t="s">
        <v>3286</v>
      </c>
      <c r="T2500" t="s">
        <v>3288</v>
      </c>
      <c r="U2500" t="s">
        <v>3290</v>
      </c>
      <c r="V2500" t="s">
        <v>3292</v>
      </c>
      <c r="W2500" t="s">
        <v>3298</v>
      </c>
      <c r="X2500" t="s">
        <v>3301</v>
      </c>
      <c r="Y2500" t="s">
        <v>3307</v>
      </c>
      <c r="Z2500" t="s">
        <v>3311</v>
      </c>
      <c r="AA2500" t="s">
        <v>3314</v>
      </c>
    </row>
    <row r="2501" spans="1:27" x14ac:dyDescent="0.25">
      <c r="A2501" s="1">
        <v>45608</v>
      </c>
      <c r="B2501" t="s">
        <v>96</v>
      </c>
      <c r="C2501" t="s">
        <v>124</v>
      </c>
      <c r="D2501" t="s">
        <v>3322</v>
      </c>
      <c r="E2501" s="2">
        <f t="shared" si="273"/>
        <v>3800</v>
      </c>
      <c r="F2501">
        <v>1</v>
      </c>
      <c r="G2501" s="2">
        <f t="shared" si="274"/>
        <v>3800</v>
      </c>
      <c r="H2501" t="s">
        <v>137</v>
      </c>
      <c r="I2501" t="s">
        <v>140</v>
      </c>
      <c r="J2501" t="s">
        <v>2641</v>
      </c>
      <c r="K2501" t="s">
        <v>3281</v>
      </c>
      <c r="L2501">
        <v>1</v>
      </c>
      <c r="M2501">
        <v>0</v>
      </c>
      <c r="N2501" s="2">
        <f t="shared" si="275"/>
        <v>3800</v>
      </c>
      <c r="O2501" s="2">
        <f t="shared" si="279"/>
        <v>5000</v>
      </c>
      <c r="P2501" s="2">
        <f t="shared" si="276"/>
        <v>5000</v>
      </c>
      <c r="Q2501" s="2">
        <f t="shared" si="277"/>
        <v>-1200</v>
      </c>
      <c r="R2501" s="3">
        <f t="shared" si="278"/>
        <v>-0.31578947368421051</v>
      </c>
      <c r="S2501" t="s">
        <v>3286</v>
      </c>
      <c r="T2501" t="s">
        <v>3289</v>
      </c>
      <c r="U2501" t="s">
        <v>3290</v>
      </c>
      <c r="V2501" t="s">
        <v>3293</v>
      </c>
      <c r="W2501" t="s">
        <v>3298</v>
      </c>
      <c r="X2501" t="s">
        <v>3301</v>
      </c>
      <c r="Y2501" t="s">
        <v>3309</v>
      </c>
      <c r="Z2501" t="s">
        <v>3311</v>
      </c>
      <c r="AA2501" t="s">
        <v>3315</v>
      </c>
    </row>
    <row r="2502" spans="1:27" x14ac:dyDescent="0.25">
      <c r="A2502" s="1">
        <v>45608</v>
      </c>
      <c r="B2502" t="s">
        <v>80</v>
      </c>
      <c r="C2502" t="s">
        <v>135</v>
      </c>
      <c r="D2502" t="s">
        <v>3317</v>
      </c>
      <c r="E2502" s="2">
        <f t="shared" si="273"/>
        <v>6800</v>
      </c>
      <c r="F2502">
        <v>1</v>
      </c>
      <c r="G2502" s="2">
        <f t="shared" si="274"/>
        <v>6800</v>
      </c>
      <c r="H2502" t="s">
        <v>137</v>
      </c>
      <c r="I2502" t="s">
        <v>140</v>
      </c>
      <c r="J2502" t="s">
        <v>2642</v>
      </c>
      <c r="K2502" t="s">
        <v>3281</v>
      </c>
      <c r="L2502">
        <v>1</v>
      </c>
      <c r="M2502">
        <v>0</v>
      </c>
      <c r="N2502" s="2">
        <f t="shared" si="275"/>
        <v>6800</v>
      </c>
      <c r="O2502" s="2">
        <f t="shared" si="279"/>
        <v>4200</v>
      </c>
      <c r="P2502" s="2">
        <f t="shared" si="276"/>
        <v>4200</v>
      </c>
      <c r="Q2502" s="2">
        <f t="shared" si="277"/>
        <v>2600</v>
      </c>
      <c r="R2502" s="3">
        <f t="shared" si="278"/>
        <v>0.38235294117647056</v>
      </c>
      <c r="S2502" t="s">
        <v>3286</v>
      </c>
      <c r="T2502" t="s">
        <v>3287</v>
      </c>
      <c r="U2502" t="s">
        <v>3290</v>
      </c>
      <c r="V2502" t="s">
        <v>3292</v>
      </c>
      <c r="W2502" t="s">
        <v>3298</v>
      </c>
      <c r="X2502" t="s">
        <v>3301</v>
      </c>
      <c r="Y2502" t="s">
        <v>3309</v>
      </c>
      <c r="Z2502" t="s">
        <v>3310</v>
      </c>
      <c r="AA2502" t="s">
        <v>3315</v>
      </c>
    </row>
    <row r="2503" spans="1:27" x14ac:dyDescent="0.25">
      <c r="A2503" s="1">
        <v>45609</v>
      </c>
      <c r="B2503" t="s">
        <v>36</v>
      </c>
      <c r="C2503" t="s">
        <v>132</v>
      </c>
      <c r="D2503" t="s">
        <v>3321</v>
      </c>
      <c r="E2503" s="2">
        <f t="shared" si="273"/>
        <v>5800</v>
      </c>
      <c r="F2503">
        <v>4</v>
      </c>
      <c r="G2503" s="2">
        <f t="shared" si="274"/>
        <v>23200</v>
      </c>
      <c r="H2503" t="s">
        <v>136</v>
      </c>
      <c r="I2503" t="s">
        <v>140</v>
      </c>
      <c r="J2503" t="s">
        <v>2643</v>
      </c>
      <c r="K2503" t="s">
        <v>3281</v>
      </c>
      <c r="L2503">
        <v>4</v>
      </c>
      <c r="M2503">
        <v>0</v>
      </c>
      <c r="N2503" s="2">
        <f t="shared" si="275"/>
        <v>23200</v>
      </c>
      <c r="O2503" s="2">
        <f t="shared" si="279"/>
        <v>3500</v>
      </c>
      <c r="P2503" s="2">
        <f t="shared" si="276"/>
        <v>14000</v>
      </c>
      <c r="Q2503" s="2">
        <f t="shared" si="277"/>
        <v>9200</v>
      </c>
      <c r="R2503" s="3">
        <f t="shared" si="278"/>
        <v>0.39655172413793105</v>
      </c>
      <c r="S2503" t="s">
        <v>3286</v>
      </c>
      <c r="T2503" t="s">
        <v>3287</v>
      </c>
      <c r="U2503" t="s">
        <v>3290</v>
      </c>
      <c r="V2503" t="s">
        <v>3294</v>
      </c>
      <c r="W2503" t="s">
        <v>3298</v>
      </c>
      <c r="X2503" t="s">
        <v>3302</v>
      </c>
      <c r="Y2503" t="s">
        <v>3307</v>
      </c>
      <c r="Z2503" t="s">
        <v>3310</v>
      </c>
      <c r="AA2503" t="s">
        <v>3314</v>
      </c>
    </row>
    <row r="2504" spans="1:27" x14ac:dyDescent="0.25">
      <c r="A2504" s="1">
        <v>45609</v>
      </c>
      <c r="B2504" t="s">
        <v>84</v>
      </c>
      <c r="C2504" t="s">
        <v>135</v>
      </c>
      <c r="D2504" t="s">
        <v>3318</v>
      </c>
      <c r="E2504" s="2">
        <f t="shared" si="273"/>
        <v>4800</v>
      </c>
      <c r="F2504">
        <v>3</v>
      </c>
      <c r="G2504" s="2">
        <f t="shared" si="274"/>
        <v>14400</v>
      </c>
      <c r="H2504" t="s">
        <v>137</v>
      </c>
      <c r="I2504" t="s">
        <v>141</v>
      </c>
      <c r="J2504" t="s">
        <v>2644</v>
      </c>
      <c r="K2504" t="s">
        <v>3281</v>
      </c>
      <c r="L2504">
        <v>3</v>
      </c>
      <c r="M2504">
        <v>0</v>
      </c>
      <c r="N2504" s="2">
        <f t="shared" si="275"/>
        <v>14400</v>
      </c>
      <c r="O2504" s="2">
        <f t="shared" si="279"/>
        <v>2600</v>
      </c>
      <c r="P2504" s="2">
        <f t="shared" si="276"/>
        <v>7800</v>
      </c>
      <c r="Q2504" s="2">
        <f t="shared" si="277"/>
        <v>6600</v>
      </c>
      <c r="R2504" s="3">
        <f t="shared" si="278"/>
        <v>0.45833333333333331</v>
      </c>
      <c r="S2504" t="s">
        <v>3285</v>
      </c>
      <c r="T2504" t="s">
        <v>3289</v>
      </c>
      <c r="U2504" t="s">
        <v>3291</v>
      </c>
      <c r="V2504" t="s">
        <v>3295</v>
      </c>
      <c r="W2504" t="s">
        <v>3298</v>
      </c>
      <c r="X2504" t="s">
        <v>3302</v>
      </c>
      <c r="Y2504" t="s">
        <v>3308</v>
      </c>
      <c r="Z2504" t="s">
        <v>3310</v>
      </c>
      <c r="AA2504" t="s">
        <v>3314</v>
      </c>
    </row>
    <row r="2505" spans="1:27" x14ac:dyDescent="0.25">
      <c r="A2505" s="1">
        <v>45609</v>
      </c>
      <c r="B2505" t="s">
        <v>32</v>
      </c>
      <c r="C2505" t="s">
        <v>134</v>
      </c>
      <c r="D2505" t="s">
        <v>3322</v>
      </c>
      <c r="E2505" s="2">
        <f t="shared" si="273"/>
        <v>3800</v>
      </c>
      <c r="F2505">
        <v>2</v>
      </c>
      <c r="G2505" s="2">
        <f t="shared" si="274"/>
        <v>7600</v>
      </c>
      <c r="H2505" t="s">
        <v>137</v>
      </c>
      <c r="I2505" t="s">
        <v>139</v>
      </c>
      <c r="J2505" t="s">
        <v>2645</v>
      </c>
      <c r="K2505" t="s">
        <v>3281</v>
      </c>
      <c r="L2505">
        <v>2</v>
      </c>
      <c r="M2505">
        <v>0</v>
      </c>
      <c r="N2505" s="2">
        <f t="shared" si="275"/>
        <v>7600</v>
      </c>
      <c r="O2505" s="2">
        <f t="shared" si="279"/>
        <v>3500</v>
      </c>
      <c r="P2505" s="2">
        <f t="shared" si="276"/>
        <v>7000</v>
      </c>
      <c r="Q2505" s="2">
        <f t="shared" si="277"/>
        <v>600</v>
      </c>
      <c r="R2505" s="3">
        <f t="shared" si="278"/>
        <v>7.8947368421052627E-2</v>
      </c>
      <c r="S2505" t="s">
        <v>3284</v>
      </c>
      <c r="T2505" t="s">
        <v>3289</v>
      </c>
      <c r="U2505" t="s">
        <v>3290</v>
      </c>
      <c r="V2505" t="s">
        <v>3292</v>
      </c>
      <c r="W2505" t="s">
        <v>3298</v>
      </c>
      <c r="X2505" t="s">
        <v>3302</v>
      </c>
      <c r="Y2505" t="s">
        <v>3309</v>
      </c>
      <c r="Z2505" t="s">
        <v>3311</v>
      </c>
      <c r="AA2505" t="s">
        <v>3313</v>
      </c>
    </row>
    <row r="2506" spans="1:27" x14ac:dyDescent="0.25">
      <c r="A2506" s="1">
        <v>45609</v>
      </c>
      <c r="B2506" t="s">
        <v>101</v>
      </c>
      <c r="C2506" t="s">
        <v>122</v>
      </c>
      <c r="D2506" t="s">
        <v>3318</v>
      </c>
      <c r="E2506" s="2">
        <f t="shared" si="273"/>
        <v>4800</v>
      </c>
      <c r="F2506">
        <v>2</v>
      </c>
      <c r="G2506" s="2">
        <f t="shared" si="274"/>
        <v>9600</v>
      </c>
      <c r="H2506" t="s">
        <v>138</v>
      </c>
      <c r="I2506" t="s">
        <v>140</v>
      </c>
      <c r="J2506" t="s">
        <v>2646</v>
      </c>
      <c r="K2506" t="s">
        <v>3281</v>
      </c>
      <c r="L2506">
        <v>2</v>
      </c>
      <c r="M2506">
        <v>0</v>
      </c>
      <c r="N2506" s="2">
        <f t="shared" si="275"/>
        <v>9600</v>
      </c>
      <c r="O2506" s="2">
        <f t="shared" si="279"/>
        <v>1000</v>
      </c>
      <c r="P2506" s="2">
        <f t="shared" si="276"/>
        <v>2000</v>
      </c>
      <c r="Q2506" s="2">
        <f t="shared" si="277"/>
        <v>7600</v>
      </c>
      <c r="R2506" s="3">
        <f t="shared" si="278"/>
        <v>0.79166666666666663</v>
      </c>
      <c r="S2506" t="s">
        <v>3286</v>
      </c>
      <c r="T2506" t="s">
        <v>3288</v>
      </c>
      <c r="U2506" t="s">
        <v>3290</v>
      </c>
      <c r="V2506" t="s">
        <v>3294</v>
      </c>
      <c r="W2506" t="s">
        <v>3298</v>
      </c>
      <c r="X2506" t="s">
        <v>3302</v>
      </c>
      <c r="Y2506" t="s">
        <v>3307</v>
      </c>
      <c r="Z2506" t="s">
        <v>3311</v>
      </c>
      <c r="AA2506" t="s">
        <v>3312</v>
      </c>
    </row>
    <row r="2507" spans="1:27" x14ac:dyDescent="0.25">
      <c r="A2507" s="1">
        <v>45609</v>
      </c>
      <c r="B2507" t="s">
        <v>28</v>
      </c>
      <c r="C2507" t="s">
        <v>123</v>
      </c>
      <c r="D2507" t="s">
        <v>3328</v>
      </c>
      <c r="E2507" s="2">
        <f t="shared" si="273"/>
        <v>1500</v>
      </c>
      <c r="F2507">
        <v>3</v>
      </c>
      <c r="G2507" s="2">
        <f t="shared" si="274"/>
        <v>4500</v>
      </c>
      <c r="H2507" t="s">
        <v>137</v>
      </c>
      <c r="I2507" t="s">
        <v>141</v>
      </c>
      <c r="J2507" t="s">
        <v>2647</v>
      </c>
      <c r="K2507" t="s">
        <v>3282</v>
      </c>
      <c r="L2507">
        <v>3</v>
      </c>
      <c r="M2507">
        <v>0</v>
      </c>
      <c r="N2507" s="2">
        <f t="shared" si="275"/>
        <v>4500</v>
      </c>
      <c r="O2507" s="2">
        <f t="shared" si="279"/>
        <v>2600</v>
      </c>
      <c r="P2507" s="2">
        <f t="shared" si="276"/>
        <v>7800</v>
      </c>
      <c r="Q2507" s="2">
        <f t="shared" si="277"/>
        <v>-3300</v>
      </c>
      <c r="R2507" s="3">
        <f t="shared" si="278"/>
        <v>-0.73333333333333328</v>
      </c>
      <c r="S2507" t="s">
        <v>3286</v>
      </c>
      <c r="T2507" t="s">
        <v>3287</v>
      </c>
      <c r="U2507" t="s">
        <v>3290</v>
      </c>
      <c r="V2507" t="s">
        <v>3293</v>
      </c>
      <c r="W2507" t="s">
        <v>3298</v>
      </c>
      <c r="X2507" t="s">
        <v>3302</v>
      </c>
      <c r="Y2507" t="s">
        <v>3308</v>
      </c>
      <c r="Z2507" t="s">
        <v>3310</v>
      </c>
      <c r="AA2507" t="s">
        <v>3313</v>
      </c>
    </row>
    <row r="2508" spans="1:27" x14ac:dyDescent="0.25">
      <c r="A2508" s="1">
        <v>45609</v>
      </c>
      <c r="B2508" t="s">
        <v>88</v>
      </c>
      <c r="C2508" t="s">
        <v>127</v>
      </c>
      <c r="D2508" t="s">
        <v>3322</v>
      </c>
      <c r="E2508" s="2">
        <f t="shared" si="273"/>
        <v>3800</v>
      </c>
      <c r="F2508">
        <v>4</v>
      </c>
      <c r="G2508" s="2">
        <f t="shared" si="274"/>
        <v>15200</v>
      </c>
      <c r="H2508" t="s">
        <v>137</v>
      </c>
      <c r="I2508" t="s">
        <v>139</v>
      </c>
      <c r="J2508" t="s">
        <v>2648</v>
      </c>
      <c r="K2508" t="s">
        <v>3281</v>
      </c>
      <c r="L2508">
        <v>4</v>
      </c>
      <c r="M2508">
        <v>0</v>
      </c>
      <c r="N2508" s="2">
        <f t="shared" si="275"/>
        <v>15200</v>
      </c>
      <c r="O2508" s="2">
        <f t="shared" si="279"/>
        <v>1800</v>
      </c>
      <c r="P2508" s="2">
        <f t="shared" si="276"/>
        <v>7200</v>
      </c>
      <c r="Q2508" s="2">
        <f t="shared" si="277"/>
        <v>8000</v>
      </c>
      <c r="R2508" s="3">
        <f t="shared" si="278"/>
        <v>0.52631578947368418</v>
      </c>
      <c r="S2508" t="s">
        <v>3285</v>
      </c>
      <c r="T2508" t="s">
        <v>3288</v>
      </c>
      <c r="U2508" t="s">
        <v>3291</v>
      </c>
      <c r="V2508" t="s">
        <v>3292</v>
      </c>
      <c r="W2508" t="s">
        <v>3298</v>
      </c>
      <c r="X2508" t="s">
        <v>3302</v>
      </c>
      <c r="Y2508" t="s">
        <v>3307</v>
      </c>
      <c r="Z2508" t="s">
        <v>3310</v>
      </c>
      <c r="AA2508" t="s">
        <v>3314</v>
      </c>
    </row>
    <row r="2509" spans="1:27" x14ac:dyDescent="0.25">
      <c r="A2509" s="1">
        <v>45610</v>
      </c>
      <c r="B2509" t="s">
        <v>82</v>
      </c>
      <c r="C2509" t="s">
        <v>124</v>
      </c>
      <c r="D2509" t="s">
        <v>3320</v>
      </c>
      <c r="E2509" s="2">
        <f t="shared" si="273"/>
        <v>2800</v>
      </c>
      <c r="F2509">
        <v>4</v>
      </c>
      <c r="G2509" s="2">
        <f t="shared" si="274"/>
        <v>11200</v>
      </c>
      <c r="H2509" t="s">
        <v>137</v>
      </c>
      <c r="I2509" t="s">
        <v>140</v>
      </c>
      <c r="J2509" t="s">
        <v>2649</v>
      </c>
      <c r="K2509" t="s">
        <v>3281</v>
      </c>
      <c r="L2509">
        <v>4</v>
      </c>
      <c r="M2509">
        <v>0</v>
      </c>
      <c r="N2509" s="2">
        <f t="shared" si="275"/>
        <v>11200</v>
      </c>
      <c r="O2509" s="2">
        <f t="shared" si="279"/>
        <v>2600</v>
      </c>
      <c r="P2509" s="2">
        <f t="shared" si="276"/>
        <v>10400</v>
      </c>
      <c r="Q2509" s="2">
        <f t="shared" si="277"/>
        <v>800</v>
      </c>
      <c r="R2509" s="3">
        <f t="shared" si="278"/>
        <v>7.1428571428571425E-2</v>
      </c>
      <c r="S2509" t="s">
        <v>3284</v>
      </c>
      <c r="T2509" t="s">
        <v>3287</v>
      </c>
      <c r="U2509" t="s">
        <v>3291</v>
      </c>
      <c r="V2509" t="s">
        <v>3294</v>
      </c>
      <c r="W2509" t="s">
        <v>3298</v>
      </c>
      <c r="X2509" t="s">
        <v>3303</v>
      </c>
      <c r="Y2509" t="s">
        <v>3307</v>
      </c>
      <c r="Z2509" t="s">
        <v>3310</v>
      </c>
      <c r="AA2509" t="s">
        <v>3313</v>
      </c>
    </row>
    <row r="2510" spans="1:27" x14ac:dyDescent="0.25">
      <c r="A2510" s="1">
        <v>45610</v>
      </c>
      <c r="B2510" t="s">
        <v>97</v>
      </c>
      <c r="C2510" t="s">
        <v>134</v>
      </c>
      <c r="D2510" t="s">
        <v>3322</v>
      </c>
      <c r="E2510" s="2">
        <f t="shared" si="273"/>
        <v>3800</v>
      </c>
      <c r="F2510">
        <v>1</v>
      </c>
      <c r="G2510" s="2">
        <f t="shared" si="274"/>
        <v>3800</v>
      </c>
      <c r="H2510" t="s">
        <v>137</v>
      </c>
      <c r="I2510" t="s">
        <v>141</v>
      </c>
      <c r="J2510" t="s">
        <v>2650</v>
      </c>
      <c r="K2510" t="s">
        <v>3281</v>
      </c>
      <c r="L2510">
        <v>1</v>
      </c>
      <c r="M2510">
        <v>0</v>
      </c>
      <c r="N2510" s="2">
        <f t="shared" si="275"/>
        <v>3800</v>
      </c>
      <c r="O2510" s="2">
        <f t="shared" si="279"/>
        <v>1300</v>
      </c>
      <c r="P2510" s="2">
        <f t="shared" si="276"/>
        <v>1300</v>
      </c>
      <c r="Q2510" s="2">
        <f t="shared" si="277"/>
        <v>2500</v>
      </c>
      <c r="R2510" s="3">
        <f t="shared" si="278"/>
        <v>0.65789473684210531</v>
      </c>
      <c r="S2510" t="s">
        <v>3285</v>
      </c>
      <c r="T2510" t="s">
        <v>3287</v>
      </c>
      <c r="U2510" t="s">
        <v>3290</v>
      </c>
      <c r="V2510" t="s">
        <v>3293</v>
      </c>
      <c r="W2510" t="s">
        <v>3298</v>
      </c>
      <c r="X2510" t="s">
        <v>3303</v>
      </c>
      <c r="Y2510" t="s">
        <v>3309</v>
      </c>
      <c r="Z2510" t="s">
        <v>3310</v>
      </c>
      <c r="AA2510" t="s">
        <v>3315</v>
      </c>
    </row>
    <row r="2511" spans="1:27" x14ac:dyDescent="0.25">
      <c r="A2511" s="1">
        <v>45610</v>
      </c>
      <c r="B2511" t="s">
        <v>33</v>
      </c>
      <c r="C2511" t="s">
        <v>123</v>
      </c>
      <c r="D2511" t="s">
        <v>3327</v>
      </c>
      <c r="E2511" s="2">
        <f t="shared" si="273"/>
        <v>2800</v>
      </c>
      <c r="F2511">
        <v>2</v>
      </c>
      <c r="G2511" s="2">
        <f t="shared" si="274"/>
        <v>5600</v>
      </c>
      <c r="H2511" t="s">
        <v>136</v>
      </c>
      <c r="I2511" t="s">
        <v>140</v>
      </c>
      <c r="J2511" t="s">
        <v>2651</v>
      </c>
      <c r="K2511" t="s">
        <v>3282</v>
      </c>
      <c r="L2511">
        <v>2</v>
      </c>
      <c r="M2511">
        <v>100</v>
      </c>
      <c r="N2511" s="2">
        <f t="shared" si="275"/>
        <v>5500</v>
      </c>
      <c r="O2511" s="2">
        <f t="shared" si="279"/>
        <v>900</v>
      </c>
      <c r="P2511" s="2">
        <f t="shared" si="276"/>
        <v>1800</v>
      </c>
      <c r="Q2511" s="2">
        <f t="shared" si="277"/>
        <v>3700</v>
      </c>
      <c r="R2511" s="3">
        <f t="shared" si="278"/>
        <v>0.67272727272727273</v>
      </c>
      <c r="S2511" t="s">
        <v>3284</v>
      </c>
      <c r="T2511" t="s">
        <v>3289</v>
      </c>
      <c r="U2511" t="s">
        <v>3290</v>
      </c>
      <c r="V2511" t="s">
        <v>3294</v>
      </c>
      <c r="W2511" t="s">
        <v>3298</v>
      </c>
      <c r="X2511" t="s">
        <v>3303</v>
      </c>
      <c r="Y2511" t="s">
        <v>3309</v>
      </c>
      <c r="Z2511" t="s">
        <v>3310</v>
      </c>
      <c r="AA2511" t="s">
        <v>3315</v>
      </c>
    </row>
    <row r="2512" spans="1:27" x14ac:dyDescent="0.25">
      <c r="A2512" s="1">
        <v>45610</v>
      </c>
      <c r="B2512" t="s">
        <v>85</v>
      </c>
      <c r="C2512" t="s">
        <v>122</v>
      </c>
      <c r="D2512" t="s">
        <v>3319</v>
      </c>
      <c r="E2512" s="2">
        <f t="shared" si="273"/>
        <v>1300</v>
      </c>
      <c r="F2512">
        <v>2</v>
      </c>
      <c r="G2512" s="2">
        <f t="shared" si="274"/>
        <v>2600</v>
      </c>
      <c r="H2512" t="s">
        <v>138</v>
      </c>
      <c r="I2512" t="s">
        <v>141</v>
      </c>
      <c r="J2512" t="s">
        <v>2652</v>
      </c>
      <c r="K2512" t="s">
        <v>3281</v>
      </c>
      <c r="L2512">
        <v>2</v>
      </c>
      <c r="M2512">
        <v>0</v>
      </c>
      <c r="N2512" s="2">
        <f t="shared" si="275"/>
        <v>2600</v>
      </c>
      <c r="O2512" s="2">
        <f t="shared" si="279"/>
        <v>3500</v>
      </c>
      <c r="P2512" s="2">
        <f t="shared" si="276"/>
        <v>7000</v>
      </c>
      <c r="Q2512" s="2">
        <f t="shared" si="277"/>
        <v>-4400</v>
      </c>
      <c r="R2512" s="3">
        <f t="shared" si="278"/>
        <v>-1.6923076923076923</v>
      </c>
      <c r="S2512" t="s">
        <v>3284</v>
      </c>
      <c r="T2512" t="s">
        <v>3289</v>
      </c>
      <c r="U2512" t="s">
        <v>3291</v>
      </c>
      <c r="V2512" t="s">
        <v>3292</v>
      </c>
      <c r="W2512" t="s">
        <v>3298</v>
      </c>
      <c r="X2512" t="s">
        <v>3303</v>
      </c>
      <c r="Y2512" t="s">
        <v>3309</v>
      </c>
      <c r="Z2512" t="s">
        <v>3310</v>
      </c>
      <c r="AA2512" t="s">
        <v>3313</v>
      </c>
    </row>
    <row r="2513" spans="1:27" x14ac:dyDescent="0.25">
      <c r="A2513" s="1">
        <v>45610</v>
      </c>
      <c r="B2513" t="s">
        <v>86</v>
      </c>
      <c r="C2513" t="s">
        <v>130</v>
      </c>
      <c r="D2513" t="s">
        <v>3318</v>
      </c>
      <c r="E2513" s="2">
        <f t="shared" si="273"/>
        <v>4800</v>
      </c>
      <c r="F2513">
        <v>5</v>
      </c>
      <c r="G2513" s="2">
        <f t="shared" si="274"/>
        <v>24000</v>
      </c>
      <c r="H2513" t="s">
        <v>136</v>
      </c>
      <c r="I2513" t="s">
        <v>139</v>
      </c>
      <c r="J2513" t="s">
        <v>2653</v>
      </c>
      <c r="K2513" t="s">
        <v>3281</v>
      </c>
      <c r="L2513">
        <v>5</v>
      </c>
      <c r="M2513">
        <v>0</v>
      </c>
      <c r="N2513" s="2">
        <f t="shared" si="275"/>
        <v>24000</v>
      </c>
      <c r="O2513" s="2">
        <f t="shared" si="279"/>
        <v>2600</v>
      </c>
      <c r="P2513" s="2">
        <f t="shared" si="276"/>
        <v>13000</v>
      </c>
      <c r="Q2513" s="2">
        <f t="shared" si="277"/>
        <v>11000</v>
      </c>
      <c r="R2513" s="3">
        <f t="shared" si="278"/>
        <v>0.45833333333333331</v>
      </c>
      <c r="S2513" t="s">
        <v>3284</v>
      </c>
      <c r="T2513" t="s">
        <v>3287</v>
      </c>
      <c r="U2513" t="s">
        <v>3290</v>
      </c>
      <c r="V2513" t="s">
        <v>3295</v>
      </c>
      <c r="W2513" t="s">
        <v>3298</v>
      </c>
      <c r="X2513" t="s">
        <v>3303</v>
      </c>
      <c r="Y2513" t="s">
        <v>3307</v>
      </c>
      <c r="Z2513" t="s">
        <v>3311</v>
      </c>
      <c r="AA2513" t="s">
        <v>3315</v>
      </c>
    </row>
    <row r="2514" spans="1:27" x14ac:dyDescent="0.25">
      <c r="A2514" s="1">
        <v>45610</v>
      </c>
      <c r="B2514" t="s">
        <v>111</v>
      </c>
      <c r="C2514" t="s">
        <v>129</v>
      </c>
      <c r="D2514" t="s">
        <v>3322</v>
      </c>
      <c r="E2514" s="2">
        <f t="shared" si="273"/>
        <v>3800</v>
      </c>
      <c r="F2514">
        <v>5</v>
      </c>
      <c r="G2514" s="2">
        <f t="shared" si="274"/>
        <v>19000</v>
      </c>
      <c r="H2514" t="s">
        <v>137</v>
      </c>
      <c r="I2514" t="s">
        <v>141</v>
      </c>
      <c r="J2514" t="s">
        <v>2654</v>
      </c>
      <c r="K2514" t="s">
        <v>3281</v>
      </c>
      <c r="L2514">
        <v>5</v>
      </c>
      <c r="M2514">
        <v>0</v>
      </c>
      <c r="N2514" s="2">
        <f t="shared" si="275"/>
        <v>19000</v>
      </c>
      <c r="O2514" s="2">
        <f t="shared" si="279"/>
        <v>900</v>
      </c>
      <c r="P2514" s="2">
        <f t="shared" si="276"/>
        <v>4500</v>
      </c>
      <c r="Q2514" s="2">
        <f t="shared" si="277"/>
        <v>14500</v>
      </c>
      <c r="R2514" s="3">
        <f t="shared" si="278"/>
        <v>0.76315789473684215</v>
      </c>
      <c r="S2514" t="s">
        <v>3285</v>
      </c>
      <c r="T2514" t="s">
        <v>3287</v>
      </c>
      <c r="U2514" t="s">
        <v>3290</v>
      </c>
      <c r="V2514" t="s">
        <v>3295</v>
      </c>
      <c r="W2514" t="s">
        <v>3298</v>
      </c>
      <c r="X2514" t="s">
        <v>3303</v>
      </c>
      <c r="Y2514" t="s">
        <v>3307</v>
      </c>
      <c r="Z2514" t="s">
        <v>3311</v>
      </c>
      <c r="AA2514" t="s">
        <v>3313</v>
      </c>
    </row>
    <row r="2515" spans="1:27" x14ac:dyDescent="0.25">
      <c r="A2515" s="1">
        <v>45610</v>
      </c>
      <c r="B2515" t="s">
        <v>100</v>
      </c>
      <c r="C2515" t="s">
        <v>131</v>
      </c>
      <c r="D2515" t="s">
        <v>3319</v>
      </c>
      <c r="E2515" s="2">
        <f t="shared" si="273"/>
        <v>1300</v>
      </c>
      <c r="F2515">
        <v>5</v>
      </c>
      <c r="G2515" s="2">
        <f t="shared" si="274"/>
        <v>6500</v>
      </c>
      <c r="H2515" t="s">
        <v>136</v>
      </c>
      <c r="I2515" t="s">
        <v>139</v>
      </c>
      <c r="J2515" t="s">
        <v>2655</v>
      </c>
      <c r="K2515" t="s">
        <v>3281</v>
      </c>
      <c r="L2515">
        <v>5</v>
      </c>
      <c r="M2515">
        <v>0</v>
      </c>
      <c r="N2515" s="2">
        <f t="shared" si="275"/>
        <v>6500</v>
      </c>
      <c r="O2515" s="2">
        <f t="shared" si="279"/>
        <v>900</v>
      </c>
      <c r="P2515" s="2">
        <f t="shared" si="276"/>
        <v>4500</v>
      </c>
      <c r="Q2515" s="2">
        <f t="shared" si="277"/>
        <v>2000</v>
      </c>
      <c r="R2515" s="3">
        <f t="shared" si="278"/>
        <v>0.30769230769230771</v>
      </c>
      <c r="S2515" t="s">
        <v>3286</v>
      </c>
      <c r="T2515" t="s">
        <v>3289</v>
      </c>
      <c r="U2515" t="s">
        <v>3291</v>
      </c>
      <c r="V2515" t="s">
        <v>3292</v>
      </c>
      <c r="W2515" t="s">
        <v>3298</v>
      </c>
      <c r="X2515" t="s">
        <v>3303</v>
      </c>
      <c r="Y2515" t="s">
        <v>3308</v>
      </c>
      <c r="Z2515" t="s">
        <v>3311</v>
      </c>
      <c r="AA2515" t="s">
        <v>3312</v>
      </c>
    </row>
    <row r="2516" spans="1:27" x14ac:dyDescent="0.25">
      <c r="A2516" s="1">
        <v>45610</v>
      </c>
      <c r="B2516" t="s">
        <v>34</v>
      </c>
      <c r="C2516" t="s">
        <v>122</v>
      </c>
      <c r="D2516" t="s">
        <v>3319</v>
      </c>
      <c r="E2516" s="2">
        <f t="shared" si="273"/>
        <v>1300</v>
      </c>
      <c r="F2516">
        <v>2</v>
      </c>
      <c r="G2516" s="2">
        <f t="shared" si="274"/>
        <v>2600</v>
      </c>
      <c r="H2516" t="s">
        <v>136</v>
      </c>
      <c r="I2516" t="s">
        <v>140</v>
      </c>
      <c r="J2516" t="s">
        <v>2656</v>
      </c>
      <c r="K2516" t="s">
        <v>3281</v>
      </c>
      <c r="L2516">
        <v>2</v>
      </c>
      <c r="M2516">
        <v>0</v>
      </c>
      <c r="N2516" s="2">
        <f t="shared" si="275"/>
        <v>2600</v>
      </c>
      <c r="O2516" s="2">
        <f t="shared" si="279"/>
        <v>1000</v>
      </c>
      <c r="P2516" s="2">
        <f t="shared" si="276"/>
        <v>2000</v>
      </c>
      <c r="Q2516" s="2">
        <f t="shared" si="277"/>
        <v>600</v>
      </c>
      <c r="R2516" s="3">
        <f t="shared" si="278"/>
        <v>0.23076923076923078</v>
      </c>
      <c r="S2516" t="s">
        <v>3286</v>
      </c>
      <c r="T2516" t="s">
        <v>3289</v>
      </c>
      <c r="U2516" t="s">
        <v>3291</v>
      </c>
      <c r="V2516" t="s">
        <v>3294</v>
      </c>
      <c r="W2516" t="s">
        <v>3298</v>
      </c>
      <c r="X2516" t="s">
        <v>3303</v>
      </c>
      <c r="Y2516" t="s">
        <v>3309</v>
      </c>
      <c r="Z2516" t="s">
        <v>3310</v>
      </c>
      <c r="AA2516" t="s">
        <v>3312</v>
      </c>
    </row>
    <row r="2517" spans="1:27" x14ac:dyDescent="0.25">
      <c r="A2517" s="1">
        <v>45610</v>
      </c>
      <c r="B2517" t="s">
        <v>86</v>
      </c>
      <c r="C2517" t="s">
        <v>123</v>
      </c>
      <c r="D2517" t="s">
        <v>3328</v>
      </c>
      <c r="E2517" s="2">
        <f t="shared" si="273"/>
        <v>1500</v>
      </c>
      <c r="F2517">
        <v>1</v>
      </c>
      <c r="G2517" s="2">
        <f t="shared" si="274"/>
        <v>1500</v>
      </c>
      <c r="H2517" t="s">
        <v>138</v>
      </c>
      <c r="I2517" t="s">
        <v>140</v>
      </c>
      <c r="J2517" t="s">
        <v>2657</v>
      </c>
      <c r="K2517" t="s">
        <v>3282</v>
      </c>
      <c r="L2517">
        <v>1</v>
      </c>
      <c r="M2517">
        <v>0</v>
      </c>
      <c r="N2517" s="2">
        <f t="shared" si="275"/>
        <v>1500</v>
      </c>
      <c r="O2517" s="2">
        <f t="shared" si="279"/>
        <v>1800</v>
      </c>
      <c r="P2517" s="2">
        <f t="shared" si="276"/>
        <v>1800</v>
      </c>
      <c r="Q2517" s="2">
        <f t="shared" si="277"/>
        <v>-300</v>
      </c>
      <c r="R2517" s="3">
        <f t="shared" si="278"/>
        <v>-0.2</v>
      </c>
      <c r="S2517" t="s">
        <v>3284</v>
      </c>
      <c r="T2517" t="s">
        <v>3287</v>
      </c>
      <c r="U2517" t="s">
        <v>3290</v>
      </c>
      <c r="V2517" t="s">
        <v>3292</v>
      </c>
      <c r="W2517" t="s">
        <v>3298</v>
      </c>
      <c r="X2517" t="s">
        <v>3303</v>
      </c>
      <c r="Y2517" t="s">
        <v>3309</v>
      </c>
      <c r="Z2517" t="s">
        <v>3310</v>
      </c>
      <c r="AA2517" t="s">
        <v>3314</v>
      </c>
    </row>
    <row r="2518" spans="1:27" x14ac:dyDescent="0.25">
      <c r="A2518" s="1">
        <v>45611</v>
      </c>
      <c r="B2518" t="s">
        <v>27</v>
      </c>
      <c r="C2518" t="s">
        <v>126</v>
      </c>
      <c r="D2518" t="s">
        <v>3320</v>
      </c>
      <c r="E2518" s="2">
        <f t="shared" si="273"/>
        <v>2800</v>
      </c>
      <c r="F2518">
        <v>3</v>
      </c>
      <c r="G2518" s="2">
        <f t="shared" si="274"/>
        <v>8400</v>
      </c>
      <c r="H2518" t="s">
        <v>138</v>
      </c>
      <c r="I2518" t="s">
        <v>140</v>
      </c>
      <c r="J2518" t="s">
        <v>2658</v>
      </c>
      <c r="K2518" t="s">
        <v>3281</v>
      </c>
      <c r="L2518">
        <v>3</v>
      </c>
      <c r="M2518">
        <v>0</v>
      </c>
      <c r="N2518" s="2">
        <f t="shared" si="275"/>
        <v>8400</v>
      </c>
      <c r="O2518" s="2">
        <f t="shared" si="279"/>
        <v>1800</v>
      </c>
      <c r="P2518" s="2">
        <f t="shared" si="276"/>
        <v>5400</v>
      </c>
      <c r="Q2518" s="2">
        <f t="shared" si="277"/>
        <v>3000</v>
      </c>
      <c r="R2518" s="3">
        <f t="shared" si="278"/>
        <v>0.35714285714285715</v>
      </c>
      <c r="S2518" t="s">
        <v>3286</v>
      </c>
      <c r="T2518" t="s">
        <v>3289</v>
      </c>
      <c r="U2518" t="s">
        <v>3290</v>
      </c>
      <c r="V2518" t="s">
        <v>3293</v>
      </c>
      <c r="W2518" t="s">
        <v>3298</v>
      </c>
      <c r="X2518" t="s">
        <v>3304</v>
      </c>
      <c r="Y2518" t="s">
        <v>3308</v>
      </c>
      <c r="Z2518" t="s">
        <v>3311</v>
      </c>
      <c r="AA2518" t="s">
        <v>3314</v>
      </c>
    </row>
    <row r="2519" spans="1:27" x14ac:dyDescent="0.25">
      <c r="A2519" s="1">
        <v>45611</v>
      </c>
      <c r="B2519" t="s">
        <v>104</v>
      </c>
      <c r="C2519" t="s">
        <v>126</v>
      </c>
      <c r="D2519" t="s">
        <v>3320</v>
      </c>
      <c r="E2519" s="2">
        <f t="shared" si="273"/>
        <v>2800</v>
      </c>
      <c r="F2519">
        <v>5</v>
      </c>
      <c r="G2519" s="2">
        <f t="shared" si="274"/>
        <v>14000</v>
      </c>
      <c r="H2519" t="s">
        <v>136</v>
      </c>
      <c r="I2519" t="s">
        <v>139</v>
      </c>
      <c r="J2519" t="s">
        <v>2659</v>
      </c>
      <c r="K2519" t="s">
        <v>3281</v>
      </c>
      <c r="L2519">
        <v>5</v>
      </c>
      <c r="M2519">
        <v>0</v>
      </c>
      <c r="N2519" s="2">
        <f t="shared" si="275"/>
        <v>14000</v>
      </c>
      <c r="O2519" s="2">
        <f t="shared" si="279"/>
        <v>1800</v>
      </c>
      <c r="P2519" s="2">
        <f t="shared" si="276"/>
        <v>9000</v>
      </c>
      <c r="Q2519" s="2">
        <f t="shared" si="277"/>
        <v>5000</v>
      </c>
      <c r="R2519" s="3">
        <f t="shared" si="278"/>
        <v>0.35714285714285715</v>
      </c>
      <c r="S2519" t="s">
        <v>3286</v>
      </c>
      <c r="T2519" t="s">
        <v>3287</v>
      </c>
      <c r="U2519" t="s">
        <v>3290</v>
      </c>
      <c r="V2519" t="s">
        <v>3292</v>
      </c>
      <c r="W2519" t="s">
        <v>3298</v>
      </c>
      <c r="X2519" t="s">
        <v>3304</v>
      </c>
      <c r="Y2519" t="s">
        <v>3307</v>
      </c>
      <c r="Z2519" t="s">
        <v>3310</v>
      </c>
      <c r="AA2519" t="s">
        <v>3314</v>
      </c>
    </row>
    <row r="2520" spans="1:27" x14ac:dyDescent="0.25">
      <c r="A2520" s="1">
        <v>45611</v>
      </c>
      <c r="B2520" t="s">
        <v>54</v>
      </c>
      <c r="C2520" t="s">
        <v>122</v>
      </c>
      <c r="D2520" t="s">
        <v>3320</v>
      </c>
      <c r="E2520" s="2">
        <f t="shared" si="273"/>
        <v>2800</v>
      </c>
      <c r="F2520">
        <v>5</v>
      </c>
      <c r="G2520" s="2">
        <f t="shared" si="274"/>
        <v>14000</v>
      </c>
      <c r="H2520" t="s">
        <v>138</v>
      </c>
      <c r="I2520" t="s">
        <v>139</v>
      </c>
      <c r="J2520" t="s">
        <v>2660</v>
      </c>
      <c r="K2520" t="s">
        <v>3281</v>
      </c>
      <c r="L2520">
        <v>5</v>
      </c>
      <c r="M2520">
        <v>0</v>
      </c>
      <c r="N2520" s="2">
        <f t="shared" si="275"/>
        <v>14000</v>
      </c>
      <c r="O2520" s="2">
        <f t="shared" si="279"/>
        <v>3500</v>
      </c>
      <c r="P2520" s="2">
        <f t="shared" si="276"/>
        <v>17500</v>
      </c>
      <c r="Q2520" s="2">
        <f t="shared" si="277"/>
        <v>-3500</v>
      </c>
      <c r="R2520" s="3">
        <f t="shared" si="278"/>
        <v>-0.25</v>
      </c>
      <c r="S2520" t="s">
        <v>3285</v>
      </c>
      <c r="T2520" t="s">
        <v>3287</v>
      </c>
      <c r="U2520" t="s">
        <v>3290</v>
      </c>
      <c r="V2520" t="s">
        <v>3295</v>
      </c>
      <c r="W2520" t="s">
        <v>3298</v>
      </c>
      <c r="X2520" t="s">
        <v>3304</v>
      </c>
      <c r="Y2520" t="s">
        <v>3308</v>
      </c>
      <c r="Z2520" t="s">
        <v>3311</v>
      </c>
      <c r="AA2520" t="s">
        <v>3313</v>
      </c>
    </row>
    <row r="2521" spans="1:27" x14ac:dyDescent="0.25">
      <c r="A2521" s="1">
        <v>45611</v>
      </c>
      <c r="B2521" t="s">
        <v>73</v>
      </c>
      <c r="C2521" t="s">
        <v>130</v>
      </c>
      <c r="D2521" t="s">
        <v>3318</v>
      </c>
      <c r="E2521" s="2">
        <f t="shared" si="273"/>
        <v>4800</v>
      </c>
      <c r="F2521">
        <v>2</v>
      </c>
      <c r="G2521" s="2">
        <f t="shared" si="274"/>
        <v>9600</v>
      </c>
      <c r="H2521" t="s">
        <v>136</v>
      </c>
      <c r="I2521" t="s">
        <v>141</v>
      </c>
      <c r="J2521" t="s">
        <v>2661</v>
      </c>
      <c r="K2521" t="s">
        <v>3281</v>
      </c>
      <c r="L2521">
        <v>2</v>
      </c>
      <c r="M2521">
        <v>0</v>
      </c>
      <c r="N2521" s="2">
        <f t="shared" si="275"/>
        <v>9600</v>
      </c>
      <c r="O2521" s="2">
        <f t="shared" si="279"/>
        <v>4200</v>
      </c>
      <c r="P2521" s="2">
        <f t="shared" si="276"/>
        <v>8400</v>
      </c>
      <c r="Q2521" s="2">
        <f t="shared" si="277"/>
        <v>1200</v>
      </c>
      <c r="R2521" s="3">
        <f t="shared" si="278"/>
        <v>0.125</v>
      </c>
      <c r="S2521" t="s">
        <v>3284</v>
      </c>
      <c r="T2521" t="s">
        <v>3287</v>
      </c>
      <c r="U2521" t="s">
        <v>3291</v>
      </c>
      <c r="V2521" t="s">
        <v>3292</v>
      </c>
      <c r="W2521" t="s">
        <v>3298</v>
      </c>
      <c r="X2521" t="s">
        <v>3304</v>
      </c>
      <c r="Y2521" t="s">
        <v>3308</v>
      </c>
      <c r="Z2521" t="s">
        <v>3310</v>
      </c>
      <c r="AA2521" t="s">
        <v>3312</v>
      </c>
    </row>
    <row r="2522" spans="1:27" x14ac:dyDescent="0.25">
      <c r="A2522" s="1">
        <v>45611</v>
      </c>
      <c r="B2522" t="s">
        <v>102</v>
      </c>
      <c r="C2522" t="s">
        <v>128</v>
      </c>
      <c r="D2522" t="s">
        <v>3321</v>
      </c>
      <c r="E2522" s="2">
        <f t="shared" si="273"/>
        <v>5800</v>
      </c>
      <c r="F2522">
        <v>1</v>
      </c>
      <c r="G2522" s="2">
        <f t="shared" si="274"/>
        <v>5800</v>
      </c>
      <c r="H2522" t="s">
        <v>136</v>
      </c>
      <c r="I2522" t="s">
        <v>139</v>
      </c>
      <c r="J2522" t="s">
        <v>2662</v>
      </c>
      <c r="K2522" t="s">
        <v>3283</v>
      </c>
      <c r="L2522">
        <v>1</v>
      </c>
      <c r="M2522">
        <v>0</v>
      </c>
      <c r="N2522" s="2">
        <f t="shared" si="275"/>
        <v>5800</v>
      </c>
      <c r="O2522" s="2">
        <f t="shared" si="279"/>
        <v>900</v>
      </c>
      <c r="P2522" s="2">
        <f t="shared" si="276"/>
        <v>900</v>
      </c>
      <c r="Q2522" s="2">
        <f t="shared" si="277"/>
        <v>4900</v>
      </c>
      <c r="R2522" s="3">
        <f t="shared" si="278"/>
        <v>0.84482758620689657</v>
      </c>
      <c r="S2522" t="s">
        <v>3284</v>
      </c>
      <c r="T2522" t="s">
        <v>3289</v>
      </c>
      <c r="U2522" t="s">
        <v>3290</v>
      </c>
      <c r="V2522" t="s">
        <v>3294</v>
      </c>
      <c r="W2522" t="s">
        <v>3298</v>
      </c>
      <c r="X2522" t="s">
        <v>3304</v>
      </c>
      <c r="Y2522" t="s">
        <v>3309</v>
      </c>
      <c r="Z2522" t="s">
        <v>3311</v>
      </c>
      <c r="AA2522" t="s">
        <v>3315</v>
      </c>
    </row>
    <row r="2523" spans="1:27" x14ac:dyDescent="0.25">
      <c r="A2523" s="1">
        <v>45611</v>
      </c>
      <c r="B2523" t="s">
        <v>65</v>
      </c>
      <c r="C2523" t="s">
        <v>125</v>
      </c>
      <c r="D2523" t="s">
        <v>3319</v>
      </c>
      <c r="E2523" s="2">
        <f t="shared" si="273"/>
        <v>1300</v>
      </c>
      <c r="F2523">
        <v>1</v>
      </c>
      <c r="G2523" s="2">
        <f t="shared" si="274"/>
        <v>1300</v>
      </c>
      <c r="H2523" t="s">
        <v>137</v>
      </c>
      <c r="I2523" t="s">
        <v>141</v>
      </c>
      <c r="J2523" t="s">
        <v>2663</v>
      </c>
      <c r="K2523" t="s">
        <v>3281</v>
      </c>
      <c r="L2523">
        <v>1</v>
      </c>
      <c r="M2523">
        <v>0</v>
      </c>
      <c r="N2523" s="2">
        <f t="shared" si="275"/>
        <v>1300</v>
      </c>
      <c r="O2523" s="2">
        <f t="shared" si="279"/>
        <v>900</v>
      </c>
      <c r="P2523" s="2">
        <f t="shared" si="276"/>
        <v>900</v>
      </c>
      <c r="Q2523" s="2">
        <f t="shared" si="277"/>
        <v>400</v>
      </c>
      <c r="R2523" s="3">
        <f t="shared" si="278"/>
        <v>0.30769230769230771</v>
      </c>
      <c r="S2523" t="s">
        <v>3285</v>
      </c>
      <c r="T2523" t="s">
        <v>3289</v>
      </c>
      <c r="U2523" t="s">
        <v>3290</v>
      </c>
      <c r="V2523" t="s">
        <v>3292</v>
      </c>
      <c r="W2523" t="s">
        <v>3298</v>
      </c>
      <c r="X2523" t="s">
        <v>3304</v>
      </c>
      <c r="Y2523" t="s">
        <v>3308</v>
      </c>
      <c r="Z2523" t="s">
        <v>3310</v>
      </c>
      <c r="AA2523" t="s">
        <v>3312</v>
      </c>
    </row>
    <row r="2524" spans="1:27" x14ac:dyDescent="0.25">
      <c r="A2524" s="1">
        <v>45611</v>
      </c>
      <c r="B2524" t="s">
        <v>107</v>
      </c>
      <c r="C2524" t="s">
        <v>130</v>
      </c>
      <c r="D2524" t="s">
        <v>3319</v>
      </c>
      <c r="E2524" s="2">
        <f t="shared" si="273"/>
        <v>1300</v>
      </c>
      <c r="F2524">
        <v>5</v>
      </c>
      <c r="G2524" s="2">
        <f t="shared" si="274"/>
        <v>6500</v>
      </c>
      <c r="H2524" t="s">
        <v>138</v>
      </c>
      <c r="I2524" t="s">
        <v>139</v>
      </c>
      <c r="J2524" t="s">
        <v>2664</v>
      </c>
      <c r="K2524" t="s">
        <v>3281</v>
      </c>
      <c r="L2524">
        <v>5</v>
      </c>
      <c r="M2524">
        <v>0</v>
      </c>
      <c r="N2524" s="2">
        <f t="shared" si="275"/>
        <v>6500</v>
      </c>
      <c r="O2524" s="2">
        <f t="shared" si="279"/>
        <v>400</v>
      </c>
      <c r="P2524" s="2">
        <f t="shared" si="276"/>
        <v>2000</v>
      </c>
      <c r="Q2524" s="2">
        <f t="shared" si="277"/>
        <v>4500</v>
      </c>
      <c r="R2524" s="3">
        <f t="shared" si="278"/>
        <v>0.69230769230769229</v>
      </c>
      <c r="S2524" t="s">
        <v>3285</v>
      </c>
      <c r="T2524" t="s">
        <v>3289</v>
      </c>
      <c r="U2524" t="s">
        <v>3290</v>
      </c>
      <c r="V2524" t="s">
        <v>3293</v>
      </c>
      <c r="W2524" t="s">
        <v>3298</v>
      </c>
      <c r="X2524" t="s">
        <v>3304</v>
      </c>
      <c r="Y2524" t="s">
        <v>3307</v>
      </c>
      <c r="Z2524" t="s">
        <v>3310</v>
      </c>
      <c r="AA2524" t="s">
        <v>3314</v>
      </c>
    </row>
    <row r="2525" spans="1:27" x14ac:dyDescent="0.25">
      <c r="A2525" s="1">
        <v>45611</v>
      </c>
      <c r="B2525" t="s">
        <v>43</v>
      </c>
      <c r="C2525" t="s">
        <v>123</v>
      </c>
      <c r="D2525" t="s">
        <v>3329</v>
      </c>
      <c r="E2525" s="2">
        <f t="shared" si="273"/>
        <v>800</v>
      </c>
      <c r="F2525">
        <v>5</v>
      </c>
      <c r="G2525" s="2">
        <f t="shared" si="274"/>
        <v>4000</v>
      </c>
      <c r="H2525" t="s">
        <v>137</v>
      </c>
      <c r="I2525" t="s">
        <v>139</v>
      </c>
      <c r="J2525" t="s">
        <v>2665</v>
      </c>
      <c r="K2525" t="s">
        <v>3282</v>
      </c>
      <c r="L2525">
        <v>5</v>
      </c>
      <c r="M2525">
        <v>0</v>
      </c>
      <c r="N2525" s="2">
        <f t="shared" si="275"/>
        <v>4000</v>
      </c>
      <c r="O2525" s="2">
        <f t="shared" si="279"/>
        <v>2600</v>
      </c>
      <c r="P2525" s="2">
        <f t="shared" si="276"/>
        <v>13000</v>
      </c>
      <c r="Q2525" s="2">
        <f t="shared" si="277"/>
        <v>-9000</v>
      </c>
      <c r="R2525" s="3">
        <f t="shared" si="278"/>
        <v>-2.25</v>
      </c>
      <c r="S2525" t="s">
        <v>3284</v>
      </c>
      <c r="T2525" t="s">
        <v>3288</v>
      </c>
      <c r="U2525" t="s">
        <v>3291</v>
      </c>
      <c r="V2525" t="s">
        <v>3293</v>
      </c>
      <c r="W2525" t="s">
        <v>3298</v>
      </c>
      <c r="X2525" t="s">
        <v>3304</v>
      </c>
      <c r="Y2525" t="s">
        <v>3309</v>
      </c>
      <c r="Z2525" t="s">
        <v>3311</v>
      </c>
      <c r="AA2525" t="s">
        <v>3315</v>
      </c>
    </row>
    <row r="2526" spans="1:27" x14ac:dyDescent="0.25">
      <c r="A2526" s="1">
        <v>45611</v>
      </c>
      <c r="B2526" t="s">
        <v>33</v>
      </c>
      <c r="C2526" t="s">
        <v>131</v>
      </c>
      <c r="D2526" t="s">
        <v>3322</v>
      </c>
      <c r="E2526" s="2">
        <f t="shared" si="273"/>
        <v>3800</v>
      </c>
      <c r="F2526">
        <v>5</v>
      </c>
      <c r="G2526" s="2">
        <f t="shared" si="274"/>
        <v>19000</v>
      </c>
      <c r="H2526" t="s">
        <v>138</v>
      </c>
      <c r="I2526" t="s">
        <v>139</v>
      </c>
      <c r="J2526" t="s">
        <v>2666</v>
      </c>
      <c r="K2526" t="s">
        <v>3281</v>
      </c>
      <c r="L2526">
        <v>5</v>
      </c>
      <c r="M2526">
        <v>100</v>
      </c>
      <c r="N2526" s="2">
        <f t="shared" si="275"/>
        <v>18900</v>
      </c>
      <c r="O2526" s="2">
        <f t="shared" si="279"/>
        <v>2600</v>
      </c>
      <c r="P2526" s="2">
        <f t="shared" si="276"/>
        <v>13000</v>
      </c>
      <c r="Q2526" s="2">
        <f t="shared" si="277"/>
        <v>5900</v>
      </c>
      <c r="R2526" s="3">
        <f t="shared" si="278"/>
        <v>0.31216931216931215</v>
      </c>
      <c r="S2526" t="s">
        <v>3285</v>
      </c>
      <c r="T2526" t="s">
        <v>3287</v>
      </c>
      <c r="U2526" t="s">
        <v>3291</v>
      </c>
      <c r="V2526" t="s">
        <v>3294</v>
      </c>
      <c r="W2526" t="s">
        <v>3298</v>
      </c>
      <c r="X2526" t="s">
        <v>3304</v>
      </c>
      <c r="Y2526" t="s">
        <v>3308</v>
      </c>
      <c r="Z2526" t="s">
        <v>3311</v>
      </c>
      <c r="AA2526" t="s">
        <v>3314</v>
      </c>
    </row>
    <row r="2527" spans="1:27" x14ac:dyDescent="0.25">
      <c r="A2527" s="1">
        <v>45611</v>
      </c>
      <c r="B2527" t="s">
        <v>76</v>
      </c>
      <c r="C2527" t="s">
        <v>130</v>
      </c>
      <c r="D2527" t="s">
        <v>3322</v>
      </c>
      <c r="E2527" s="2">
        <f t="shared" si="273"/>
        <v>3800</v>
      </c>
      <c r="F2527">
        <v>1</v>
      </c>
      <c r="G2527" s="2">
        <f t="shared" si="274"/>
        <v>3800</v>
      </c>
      <c r="H2527" t="s">
        <v>136</v>
      </c>
      <c r="I2527" t="s">
        <v>140</v>
      </c>
      <c r="J2527" t="s">
        <v>2667</v>
      </c>
      <c r="K2527" t="s">
        <v>3281</v>
      </c>
      <c r="L2527">
        <v>1</v>
      </c>
      <c r="M2527">
        <v>100</v>
      </c>
      <c r="N2527" s="2">
        <f t="shared" si="275"/>
        <v>3700</v>
      </c>
      <c r="O2527" s="2">
        <f t="shared" si="279"/>
        <v>900</v>
      </c>
      <c r="P2527" s="2">
        <f t="shared" si="276"/>
        <v>900</v>
      </c>
      <c r="Q2527" s="2">
        <f t="shared" si="277"/>
        <v>2800</v>
      </c>
      <c r="R2527" s="3">
        <f t="shared" si="278"/>
        <v>0.7567567567567568</v>
      </c>
      <c r="S2527" t="s">
        <v>3284</v>
      </c>
      <c r="T2527" t="s">
        <v>3288</v>
      </c>
      <c r="U2527" t="s">
        <v>3291</v>
      </c>
      <c r="V2527" t="s">
        <v>3293</v>
      </c>
      <c r="W2527" t="s">
        <v>3298</v>
      </c>
      <c r="X2527" t="s">
        <v>3304</v>
      </c>
      <c r="Y2527" t="s">
        <v>3308</v>
      </c>
      <c r="Z2527" t="s">
        <v>3310</v>
      </c>
      <c r="AA2527" t="s">
        <v>3315</v>
      </c>
    </row>
    <row r="2528" spans="1:27" x14ac:dyDescent="0.25">
      <c r="A2528" s="1">
        <v>45611</v>
      </c>
      <c r="B2528" t="s">
        <v>72</v>
      </c>
      <c r="C2528" t="s">
        <v>126</v>
      </c>
      <c r="D2528" t="s">
        <v>3319</v>
      </c>
      <c r="E2528" s="2">
        <f t="shared" si="273"/>
        <v>1300</v>
      </c>
      <c r="F2528">
        <v>2</v>
      </c>
      <c r="G2528" s="2">
        <f t="shared" si="274"/>
        <v>2600</v>
      </c>
      <c r="H2528" t="s">
        <v>136</v>
      </c>
      <c r="I2528" t="s">
        <v>140</v>
      </c>
      <c r="J2528" t="s">
        <v>2668</v>
      </c>
      <c r="K2528" t="s">
        <v>3281</v>
      </c>
      <c r="L2528">
        <v>2</v>
      </c>
      <c r="M2528">
        <v>0</v>
      </c>
      <c r="N2528" s="2">
        <f t="shared" si="275"/>
        <v>2600</v>
      </c>
      <c r="O2528" s="2">
        <f t="shared" si="279"/>
        <v>5000</v>
      </c>
      <c r="P2528" s="2">
        <f t="shared" si="276"/>
        <v>10000</v>
      </c>
      <c r="Q2528" s="2">
        <f t="shared" si="277"/>
        <v>-7400</v>
      </c>
      <c r="R2528" s="3">
        <f t="shared" si="278"/>
        <v>-2.8461538461538463</v>
      </c>
      <c r="S2528" t="s">
        <v>3286</v>
      </c>
      <c r="T2528" t="s">
        <v>3287</v>
      </c>
      <c r="U2528" t="s">
        <v>3290</v>
      </c>
      <c r="V2528" t="s">
        <v>3292</v>
      </c>
      <c r="W2528" t="s">
        <v>3298</v>
      </c>
      <c r="X2528" t="s">
        <v>3304</v>
      </c>
      <c r="Y2528" t="s">
        <v>3307</v>
      </c>
      <c r="Z2528" t="s">
        <v>3311</v>
      </c>
      <c r="AA2528" t="s">
        <v>3313</v>
      </c>
    </row>
    <row r="2529" spans="1:27" x14ac:dyDescent="0.25">
      <c r="A2529" s="1">
        <v>45612</v>
      </c>
      <c r="B2529" t="s">
        <v>105</v>
      </c>
      <c r="C2529" t="s">
        <v>124</v>
      </c>
      <c r="D2529" t="s">
        <v>3317</v>
      </c>
      <c r="E2529" s="2">
        <f t="shared" si="273"/>
        <v>6800</v>
      </c>
      <c r="F2529">
        <v>4</v>
      </c>
      <c r="G2529" s="2">
        <f t="shared" si="274"/>
        <v>27200</v>
      </c>
      <c r="H2529" t="s">
        <v>138</v>
      </c>
      <c r="I2529" t="s">
        <v>140</v>
      </c>
      <c r="J2529" t="s">
        <v>2669</v>
      </c>
      <c r="K2529" t="s">
        <v>3281</v>
      </c>
      <c r="L2529">
        <v>4</v>
      </c>
      <c r="M2529">
        <v>0</v>
      </c>
      <c r="N2529" s="2">
        <f t="shared" si="275"/>
        <v>27200</v>
      </c>
      <c r="O2529" s="2">
        <f t="shared" si="279"/>
        <v>4200</v>
      </c>
      <c r="P2529" s="2">
        <f t="shared" si="276"/>
        <v>16800</v>
      </c>
      <c r="Q2529" s="2">
        <f t="shared" si="277"/>
        <v>10400</v>
      </c>
      <c r="R2529" s="3">
        <f t="shared" si="278"/>
        <v>0.38235294117647056</v>
      </c>
      <c r="S2529" t="s">
        <v>3286</v>
      </c>
      <c r="T2529" t="s">
        <v>3287</v>
      </c>
      <c r="U2529" t="s">
        <v>3290</v>
      </c>
      <c r="V2529" t="s">
        <v>3294</v>
      </c>
      <c r="W2529" t="s">
        <v>3298</v>
      </c>
      <c r="X2529" t="s">
        <v>3305</v>
      </c>
      <c r="Y2529" t="s">
        <v>3307</v>
      </c>
      <c r="Z2529" t="s">
        <v>3311</v>
      </c>
      <c r="AA2529" t="s">
        <v>3314</v>
      </c>
    </row>
    <row r="2530" spans="1:27" x14ac:dyDescent="0.25">
      <c r="A2530" s="1">
        <v>45612</v>
      </c>
      <c r="B2530" t="s">
        <v>56</v>
      </c>
      <c r="C2530" t="s">
        <v>130</v>
      </c>
      <c r="D2530" t="s">
        <v>3321</v>
      </c>
      <c r="E2530" s="2">
        <f t="shared" si="273"/>
        <v>5800</v>
      </c>
      <c r="F2530">
        <v>5</v>
      </c>
      <c r="G2530" s="2">
        <f t="shared" si="274"/>
        <v>29000</v>
      </c>
      <c r="H2530" t="s">
        <v>136</v>
      </c>
      <c r="I2530" t="s">
        <v>141</v>
      </c>
      <c r="J2530" t="s">
        <v>2670</v>
      </c>
      <c r="K2530" t="s">
        <v>3281</v>
      </c>
      <c r="L2530">
        <v>5</v>
      </c>
      <c r="M2530">
        <v>0</v>
      </c>
      <c r="N2530" s="2">
        <f t="shared" si="275"/>
        <v>29000</v>
      </c>
      <c r="O2530" s="2">
        <f t="shared" si="279"/>
        <v>4200</v>
      </c>
      <c r="P2530" s="2">
        <f t="shared" si="276"/>
        <v>21000</v>
      </c>
      <c r="Q2530" s="2">
        <f t="shared" si="277"/>
        <v>8000</v>
      </c>
      <c r="R2530" s="3">
        <f t="shared" si="278"/>
        <v>0.27586206896551724</v>
      </c>
      <c r="S2530" t="s">
        <v>3286</v>
      </c>
      <c r="T2530" t="s">
        <v>3289</v>
      </c>
      <c r="U2530" t="s">
        <v>3290</v>
      </c>
      <c r="V2530" t="s">
        <v>3293</v>
      </c>
      <c r="W2530" t="s">
        <v>3298</v>
      </c>
      <c r="X2530" t="s">
        <v>3305</v>
      </c>
      <c r="Y2530" t="s">
        <v>3307</v>
      </c>
      <c r="Z2530" t="s">
        <v>3310</v>
      </c>
      <c r="AA2530" t="s">
        <v>3315</v>
      </c>
    </row>
    <row r="2531" spans="1:27" x14ac:dyDescent="0.25">
      <c r="A2531" s="1">
        <v>45612</v>
      </c>
      <c r="B2531" t="s">
        <v>100</v>
      </c>
      <c r="C2531" t="s">
        <v>132</v>
      </c>
      <c r="D2531" t="s">
        <v>3321</v>
      </c>
      <c r="E2531" s="2">
        <f t="shared" si="273"/>
        <v>5800</v>
      </c>
      <c r="F2531">
        <v>3</v>
      </c>
      <c r="G2531" s="2">
        <f t="shared" si="274"/>
        <v>17400</v>
      </c>
      <c r="H2531" t="s">
        <v>136</v>
      </c>
      <c r="I2531" t="s">
        <v>140</v>
      </c>
      <c r="J2531" t="s">
        <v>2671</v>
      </c>
      <c r="K2531" t="s">
        <v>3281</v>
      </c>
      <c r="L2531">
        <v>3</v>
      </c>
      <c r="M2531">
        <v>0</v>
      </c>
      <c r="N2531" s="2">
        <f t="shared" si="275"/>
        <v>17400</v>
      </c>
      <c r="O2531" s="2">
        <f t="shared" si="279"/>
        <v>5000</v>
      </c>
      <c r="P2531" s="2">
        <f t="shared" si="276"/>
        <v>15000</v>
      </c>
      <c r="Q2531" s="2">
        <f t="shared" si="277"/>
        <v>2400</v>
      </c>
      <c r="R2531" s="3">
        <f t="shared" si="278"/>
        <v>0.13793103448275862</v>
      </c>
      <c r="S2531" t="s">
        <v>3286</v>
      </c>
      <c r="T2531" t="s">
        <v>3288</v>
      </c>
      <c r="U2531" t="s">
        <v>3290</v>
      </c>
      <c r="V2531" t="s">
        <v>3293</v>
      </c>
      <c r="W2531" t="s">
        <v>3298</v>
      </c>
      <c r="X2531" t="s">
        <v>3305</v>
      </c>
      <c r="Y2531" t="s">
        <v>3308</v>
      </c>
      <c r="Z2531" t="s">
        <v>3310</v>
      </c>
      <c r="AA2531" t="s">
        <v>3312</v>
      </c>
    </row>
    <row r="2532" spans="1:27" x14ac:dyDescent="0.25">
      <c r="A2532" s="1">
        <v>45612</v>
      </c>
      <c r="B2532" t="s">
        <v>29</v>
      </c>
      <c r="C2532" t="s">
        <v>130</v>
      </c>
      <c r="D2532" t="s">
        <v>3317</v>
      </c>
      <c r="E2532" s="2">
        <f t="shared" si="273"/>
        <v>6800</v>
      </c>
      <c r="F2532">
        <v>4</v>
      </c>
      <c r="G2532" s="2">
        <f t="shared" si="274"/>
        <v>27200</v>
      </c>
      <c r="H2532" t="s">
        <v>138</v>
      </c>
      <c r="I2532" t="s">
        <v>139</v>
      </c>
      <c r="J2532" t="s">
        <v>2672</v>
      </c>
      <c r="K2532" t="s">
        <v>3281</v>
      </c>
      <c r="L2532">
        <v>4</v>
      </c>
      <c r="M2532">
        <v>0</v>
      </c>
      <c r="N2532" s="2">
        <f t="shared" si="275"/>
        <v>27200</v>
      </c>
      <c r="O2532" s="2">
        <f t="shared" si="279"/>
        <v>400</v>
      </c>
      <c r="P2532" s="2">
        <f t="shared" si="276"/>
        <v>1600</v>
      </c>
      <c r="Q2532" s="2">
        <f t="shared" si="277"/>
        <v>25600</v>
      </c>
      <c r="R2532" s="3">
        <f t="shared" si="278"/>
        <v>0.94117647058823528</v>
      </c>
      <c r="S2532" t="s">
        <v>3284</v>
      </c>
      <c r="T2532" t="s">
        <v>3289</v>
      </c>
      <c r="U2532" t="s">
        <v>3290</v>
      </c>
      <c r="V2532" t="s">
        <v>3294</v>
      </c>
      <c r="W2532" t="s">
        <v>3298</v>
      </c>
      <c r="X2532" t="s">
        <v>3305</v>
      </c>
      <c r="Y2532" t="s">
        <v>3307</v>
      </c>
      <c r="Z2532" t="s">
        <v>3310</v>
      </c>
      <c r="AA2532" t="s">
        <v>3313</v>
      </c>
    </row>
    <row r="2533" spans="1:27" x14ac:dyDescent="0.25">
      <c r="A2533" s="1">
        <v>45612</v>
      </c>
      <c r="B2533" t="s">
        <v>107</v>
      </c>
      <c r="C2533" t="s">
        <v>123</v>
      </c>
      <c r="D2533" t="s">
        <v>3329</v>
      </c>
      <c r="E2533" s="2">
        <f t="shared" si="273"/>
        <v>800</v>
      </c>
      <c r="F2533">
        <v>4</v>
      </c>
      <c r="G2533" s="2">
        <f t="shared" si="274"/>
        <v>3200</v>
      </c>
      <c r="H2533" t="s">
        <v>136</v>
      </c>
      <c r="I2533" t="s">
        <v>141</v>
      </c>
      <c r="J2533" t="s">
        <v>2673</v>
      </c>
      <c r="K2533" t="s">
        <v>3282</v>
      </c>
      <c r="L2533">
        <v>4</v>
      </c>
      <c r="M2533">
        <v>0</v>
      </c>
      <c r="N2533" s="2">
        <f t="shared" si="275"/>
        <v>3200</v>
      </c>
      <c r="O2533" s="2">
        <f t="shared" si="279"/>
        <v>1800</v>
      </c>
      <c r="P2533" s="2">
        <f t="shared" si="276"/>
        <v>7200</v>
      </c>
      <c r="Q2533" s="2">
        <f t="shared" si="277"/>
        <v>-4000</v>
      </c>
      <c r="R2533" s="3">
        <f t="shared" si="278"/>
        <v>-1.25</v>
      </c>
      <c r="S2533" t="s">
        <v>3284</v>
      </c>
      <c r="T2533" t="s">
        <v>3289</v>
      </c>
      <c r="U2533" t="s">
        <v>3291</v>
      </c>
      <c r="V2533" t="s">
        <v>3293</v>
      </c>
      <c r="W2533" t="s">
        <v>3298</v>
      </c>
      <c r="X2533" t="s">
        <v>3305</v>
      </c>
      <c r="Y2533" t="s">
        <v>3307</v>
      </c>
      <c r="Z2533" t="s">
        <v>3311</v>
      </c>
      <c r="AA2533" t="s">
        <v>3315</v>
      </c>
    </row>
    <row r="2534" spans="1:27" x14ac:dyDescent="0.25">
      <c r="A2534" s="1">
        <v>45612</v>
      </c>
      <c r="B2534" t="s">
        <v>120</v>
      </c>
      <c r="C2534" t="s">
        <v>124</v>
      </c>
      <c r="D2534" t="s">
        <v>3320</v>
      </c>
      <c r="E2534" s="2">
        <f t="shared" si="273"/>
        <v>2800</v>
      </c>
      <c r="F2534">
        <v>4</v>
      </c>
      <c r="G2534" s="2">
        <f t="shared" si="274"/>
        <v>11200</v>
      </c>
      <c r="H2534" t="s">
        <v>138</v>
      </c>
      <c r="I2534" t="s">
        <v>139</v>
      </c>
      <c r="J2534" t="s">
        <v>2674</v>
      </c>
      <c r="K2534" t="s">
        <v>3281</v>
      </c>
      <c r="L2534">
        <v>4</v>
      </c>
      <c r="M2534">
        <v>0</v>
      </c>
      <c r="N2534" s="2">
        <f t="shared" si="275"/>
        <v>11200</v>
      </c>
      <c r="O2534" s="2">
        <f t="shared" si="279"/>
        <v>3500</v>
      </c>
      <c r="P2534" s="2">
        <f t="shared" si="276"/>
        <v>14000</v>
      </c>
      <c r="Q2534" s="2">
        <f t="shared" si="277"/>
        <v>-2800</v>
      </c>
      <c r="R2534" s="3">
        <f t="shared" si="278"/>
        <v>-0.25</v>
      </c>
      <c r="S2534" t="s">
        <v>3285</v>
      </c>
      <c r="T2534" t="s">
        <v>3288</v>
      </c>
      <c r="U2534" t="s">
        <v>3290</v>
      </c>
      <c r="V2534" t="s">
        <v>3292</v>
      </c>
      <c r="W2534" t="s">
        <v>3298</v>
      </c>
      <c r="X2534" t="s">
        <v>3305</v>
      </c>
      <c r="Y2534" t="s">
        <v>3309</v>
      </c>
      <c r="Z2534" t="s">
        <v>3311</v>
      </c>
      <c r="AA2534" t="s">
        <v>3315</v>
      </c>
    </row>
    <row r="2535" spans="1:27" x14ac:dyDescent="0.25">
      <c r="A2535" s="1">
        <v>45612</v>
      </c>
      <c r="B2535" t="s">
        <v>101</v>
      </c>
      <c r="C2535" t="s">
        <v>128</v>
      </c>
      <c r="D2535" t="s">
        <v>3318</v>
      </c>
      <c r="E2535" s="2">
        <f t="shared" si="273"/>
        <v>4800</v>
      </c>
      <c r="F2535">
        <v>2</v>
      </c>
      <c r="G2535" s="2">
        <f t="shared" si="274"/>
        <v>9600</v>
      </c>
      <c r="H2535" t="s">
        <v>137</v>
      </c>
      <c r="I2535" t="s">
        <v>141</v>
      </c>
      <c r="J2535" t="s">
        <v>2675</v>
      </c>
      <c r="K2535" t="s">
        <v>3283</v>
      </c>
      <c r="L2535">
        <v>2</v>
      </c>
      <c r="M2535">
        <v>50</v>
      </c>
      <c r="N2535" s="2">
        <f t="shared" si="275"/>
        <v>9550</v>
      </c>
      <c r="O2535" s="2">
        <f t="shared" si="279"/>
        <v>1300</v>
      </c>
      <c r="P2535" s="2">
        <f t="shared" si="276"/>
        <v>2600</v>
      </c>
      <c r="Q2535" s="2">
        <f t="shared" si="277"/>
        <v>6950</v>
      </c>
      <c r="R2535" s="3">
        <f t="shared" si="278"/>
        <v>0.72774869109947649</v>
      </c>
      <c r="S2535" t="s">
        <v>3285</v>
      </c>
      <c r="T2535" t="s">
        <v>3289</v>
      </c>
      <c r="U2535" t="s">
        <v>3290</v>
      </c>
      <c r="V2535" t="s">
        <v>3293</v>
      </c>
      <c r="W2535" t="s">
        <v>3298</v>
      </c>
      <c r="X2535" t="s">
        <v>3305</v>
      </c>
      <c r="Y2535" t="s">
        <v>3309</v>
      </c>
      <c r="Z2535" t="s">
        <v>3310</v>
      </c>
      <c r="AA2535" t="s">
        <v>3313</v>
      </c>
    </row>
    <row r="2536" spans="1:27" x14ac:dyDescent="0.25">
      <c r="A2536" s="1">
        <v>45612</v>
      </c>
      <c r="B2536" t="s">
        <v>102</v>
      </c>
      <c r="C2536" t="s">
        <v>123</v>
      </c>
      <c r="D2536" t="s">
        <v>3327</v>
      </c>
      <c r="E2536" s="2">
        <f t="shared" si="273"/>
        <v>2800</v>
      </c>
      <c r="F2536">
        <v>2</v>
      </c>
      <c r="G2536" s="2">
        <f t="shared" si="274"/>
        <v>5600</v>
      </c>
      <c r="H2536" t="s">
        <v>138</v>
      </c>
      <c r="I2536" t="s">
        <v>139</v>
      </c>
      <c r="J2536" t="s">
        <v>2676</v>
      </c>
      <c r="K2536" t="s">
        <v>3282</v>
      </c>
      <c r="L2536">
        <v>2</v>
      </c>
      <c r="M2536">
        <v>0</v>
      </c>
      <c r="N2536" s="2">
        <f t="shared" si="275"/>
        <v>5600</v>
      </c>
      <c r="O2536" s="2">
        <f t="shared" si="279"/>
        <v>4200</v>
      </c>
      <c r="P2536" s="2">
        <f t="shared" si="276"/>
        <v>8400</v>
      </c>
      <c r="Q2536" s="2">
        <f t="shared" si="277"/>
        <v>-2800</v>
      </c>
      <c r="R2536" s="3">
        <f t="shared" si="278"/>
        <v>-0.5</v>
      </c>
      <c r="S2536" t="s">
        <v>3286</v>
      </c>
      <c r="T2536" t="s">
        <v>3289</v>
      </c>
      <c r="U2536" t="s">
        <v>3291</v>
      </c>
      <c r="V2536" t="s">
        <v>3292</v>
      </c>
      <c r="W2536" t="s">
        <v>3298</v>
      </c>
      <c r="X2536" t="s">
        <v>3305</v>
      </c>
      <c r="Y2536" t="s">
        <v>3308</v>
      </c>
      <c r="Z2536" t="s">
        <v>3311</v>
      </c>
      <c r="AA2536" t="s">
        <v>3312</v>
      </c>
    </row>
    <row r="2537" spans="1:27" x14ac:dyDescent="0.25">
      <c r="A2537" s="1">
        <v>45612</v>
      </c>
      <c r="B2537" t="s">
        <v>77</v>
      </c>
      <c r="C2537" t="s">
        <v>126</v>
      </c>
      <c r="D2537" t="s">
        <v>3321</v>
      </c>
      <c r="E2537" s="2">
        <f t="shared" si="273"/>
        <v>5800</v>
      </c>
      <c r="F2537">
        <v>2</v>
      </c>
      <c r="G2537" s="2">
        <f t="shared" si="274"/>
        <v>11600</v>
      </c>
      <c r="H2537" t="s">
        <v>138</v>
      </c>
      <c r="I2537" t="s">
        <v>140</v>
      </c>
      <c r="J2537" t="s">
        <v>2677</v>
      </c>
      <c r="K2537" t="s">
        <v>3281</v>
      </c>
      <c r="L2537">
        <v>2</v>
      </c>
      <c r="M2537">
        <v>0</v>
      </c>
      <c r="N2537" s="2">
        <f t="shared" si="275"/>
        <v>11600</v>
      </c>
      <c r="O2537" s="2">
        <f t="shared" si="279"/>
        <v>1800</v>
      </c>
      <c r="P2537" s="2">
        <f t="shared" si="276"/>
        <v>3600</v>
      </c>
      <c r="Q2537" s="2">
        <f t="shared" si="277"/>
        <v>8000</v>
      </c>
      <c r="R2537" s="3">
        <f t="shared" si="278"/>
        <v>0.68965517241379315</v>
      </c>
      <c r="S2537" t="s">
        <v>3285</v>
      </c>
      <c r="T2537" t="s">
        <v>3287</v>
      </c>
      <c r="U2537" t="s">
        <v>3291</v>
      </c>
      <c r="V2537" t="s">
        <v>3292</v>
      </c>
      <c r="W2537" t="s">
        <v>3298</v>
      </c>
      <c r="X2537" t="s">
        <v>3305</v>
      </c>
      <c r="Y2537" t="s">
        <v>3307</v>
      </c>
      <c r="Z2537" t="s">
        <v>3311</v>
      </c>
      <c r="AA2537" t="s">
        <v>3313</v>
      </c>
    </row>
    <row r="2538" spans="1:27" x14ac:dyDescent="0.25">
      <c r="A2538" s="1">
        <v>45612</v>
      </c>
      <c r="B2538" t="s">
        <v>40</v>
      </c>
      <c r="C2538" t="s">
        <v>135</v>
      </c>
      <c r="D2538" t="s">
        <v>3320</v>
      </c>
      <c r="E2538" s="2">
        <f t="shared" si="273"/>
        <v>2800</v>
      </c>
      <c r="F2538">
        <v>2</v>
      </c>
      <c r="G2538" s="2">
        <f t="shared" si="274"/>
        <v>5600</v>
      </c>
      <c r="H2538" t="s">
        <v>136</v>
      </c>
      <c r="I2538" t="s">
        <v>139</v>
      </c>
      <c r="J2538" t="s">
        <v>2678</v>
      </c>
      <c r="K2538" t="s">
        <v>3281</v>
      </c>
      <c r="L2538">
        <v>2</v>
      </c>
      <c r="M2538">
        <v>0</v>
      </c>
      <c r="N2538" s="2">
        <f t="shared" si="275"/>
        <v>5600</v>
      </c>
      <c r="O2538" s="2">
        <f t="shared" si="279"/>
        <v>3500</v>
      </c>
      <c r="P2538" s="2">
        <f t="shared" si="276"/>
        <v>7000</v>
      </c>
      <c r="Q2538" s="2">
        <f t="shared" si="277"/>
        <v>-1400</v>
      </c>
      <c r="R2538" s="3">
        <f t="shared" si="278"/>
        <v>-0.25</v>
      </c>
      <c r="S2538" t="s">
        <v>3285</v>
      </c>
      <c r="T2538" t="s">
        <v>3287</v>
      </c>
      <c r="U2538" t="s">
        <v>3291</v>
      </c>
      <c r="V2538" t="s">
        <v>3295</v>
      </c>
      <c r="W2538" t="s">
        <v>3298</v>
      </c>
      <c r="X2538" t="s">
        <v>3305</v>
      </c>
      <c r="Y2538" t="s">
        <v>3308</v>
      </c>
      <c r="Z2538" t="s">
        <v>3310</v>
      </c>
      <c r="AA2538" t="s">
        <v>3312</v>
      </c>
    </row>
    <row r="2539" spans="1:27" x14ac:dyDescent="0.25">
      <c r="A2539" s="1">
        <v>45612</v>
      </c>
      <c r="B2539" t="s">
        <v>70</v>
      </c>
      <c r="C2539" t="s">
        <v>131</v>
      </c>
      <c r="D2539" t="s">
        <v>3318</v>
      </c>
      <c r="E2539" s="2">
        <f t="shared" si="273"/>
        <v>4800</v>
      </c>
      <c r="F2539">
        <v>2</v>
      </c>
      <c r="G2539" s="2">
        <f t="shared" si="274"/>
        <v>9600</v>
      </c>
      <c r="H2539" t="s">
        <v>137</v>
      </c>
      <c r="I2539" t="s">
        <v>141</v>
      </c>
      <c r="J2539" t="s">
        <v>2679</v>
      </c>
      <c r="K2539" t="s">
        <v>3281</v>
      </c>
      <c r="L2539">
        <v>2</v>
      </c>
      <c r="M2539">
        <v>0</v>
      </c>
      <c r="N2539" s="2">
        <f t="shared" si="275"/>
        <v>9600</v>
      </c>
      <c r="O2539" s="2">
        <f t="shared" si="279"/>
        <v>3500</v>
      </c>
      <c r="P2539" s="2">
        <f t="shared" si="276"/>
        <v>7000</v>
      </c>
      <c r="Q2539" s="2">
        <f t="shared" si="277"/>
        <v>2600</v>
      </c>
      <c r="R2539" s="3">
        <f t="shared" si="278"/>
        <v>0.27083333333333331</v>
      </c>
      <c r="S2539" t="s">
        <v>3286</v>
      </c>
      <c r="T2539" t="s">
        <v>3289</v>
      </c>
      <c r="U2539" t="s">
        <v>3290</v>
      </c>
      <c r="V2539" t="s">
        <v>3294</v>
      </c>
      <c r="W2539" t="s">
        <v>3298</v>
      </c>
      <c r="X2539" t="s">
        <v>3305</v>
      </c>
      <c r="Y2539" t="s">
        <v>3309</v>
      </c>
      <c r="Z2539" t="s">
        <v>3311</v>
      </c>
      <c r="AA2539" t="s">
        <v>3312</v>
      </c>
    </row>
    <row r="2540" spans="1:27" x14ac:dyDescent="0.25">
      <c r="A2540" s="1">
        <v>45612</v>
      </c>
      <c r="B2540" t="s">
        <v>42</v>
      </c>
      <c r="C2540" t="s">
        <v>124</v>
      </c>
      <c r="D2540" t="s">
        <v>3318</v>
      </c>
      <c r="E2540" s="2">
        <f t="shared" si="273"/>
        <v>4800</v>
      </c>
      <c r="F2540">
        <v>5</v>
      </c>
      <c r="G2540" s="2">
        <f t="shared" si="274"/>
        <v>24000</v>
      </c>
      <c r="H2540" t="s">
        <v>137</v>
      </c>
      <c r="I2540" t="s">
        <v>139</v>
      </c>
      <c r="J2540" t="s">
        <v>2680</v>
      </c>
      <c r="K2540" t="s">
        <v>3281</v>
      </c>
      <c r="L2540">
        <v>5</v>
      </c>
      <c r="M2540">
        <v>0</v>
      </c>
      <c r="N2540" s="2">
        <f t="shared" si="275"/>
        <v>24000</v>
      </c>
      <c r="O2540" s="2">
        <f t="shared" si="279"/>
        <v>2600</v>
      </c>
      <c r="P2540" s="2">
        <f t="shared" si="276"/>
        <v>13000</v>
      </c>
      <c r="Q2540" s="2">
        <f t="shared" si="277"/>
        <v>11000</v>
      </c>
      <c r="R2540" s="3">
        <f t="shared" si="278"/>
        <v>0.45833333333333331</v>
      </c>
      <c r="S2540" t="s">
        <v>3284</v>
      </c>
      <c r="T2540" t="s">
        <v>3288</v>
      </c>
      <c r="U2540" t="s">
        <v>3290</v>
      </c>
      <c r="V2540" t="s">
        <v>3294</v>
      </c>
      <c r="W2540" t="s">
        <v>3298</v>
      </c>
      <c r="X2540" t="s">
        <v>3305</v>
      </c>
      <c r="Y2540" t="s">
        <v>3308</v>
      </c>
      <c r="Z2540" t="s">
        <v>3310</v>
      </c>
      <c r="AA2540" t="s">
        <v>3314</v>
      </c>
    </row>
    <row r="2541" spans="1:27" x14ac:dyDescent="0.25">
      <c r="A2541" s="1">
        <v>45613</v>
      </c>
      <c r="B2541" t="s">
        <v>111</v>
      </c>
      <c r="C2541" t="s">
        <v>124</v>
      </c>
      <c r="D2541" t="s">
        <v>3322</v>
      </c>
      <c r="E2541" s="2">
        <f t="shared" si="273"/>
        <v>3800</v>
      </c>
      <c r="F2541">
        <v>4</v>
      </c>
      <c r="G2541" s="2">
        <f t="shared" si="274"/>
        <v>15200</v>
      </c>
      <c r="H2541" t="s">
        <v>136</v>
      </c>
      <c r="I2541" t="s">
        <v>139</v>
      </c>
      <c r="J2541" t="s">
        <v>2681</v>
      </c>
      <c r="K2541" t="s">
        <v>3281</v>
      </c>
      <c r="L2541">
        <v>4</v>
      </c>
      <c r="M2541">
        <v>50</v>
      </c>
      <c r="N2541" s="2">
        <f t="shared" si="275"/>
        <v>15150</v>
      </c>
      <c r="O2541" s="2">
        <f t="shared" si="279"/>
        <v>900</v>
      </c>
      <c r="P2541" s="2">
        <f t="shared" si="276"/>
        <v>3600</v>
      </c>
      <c r="Q2541" s="2">
        <f t="shared" si="277"/>
        <v>11550</v>
      </c>
      <c r="R2541" s="3">
        <f t="shared" si="278"/>
        <v>0.76237623762376239</v>
      </c>
      <c r="S2541" t="s">
        <v>3285</v>
      </c>
      <c r="T2541" t="s">
        <v>3289</v>
      </c>
      <c r="U2541" t="s">
        <v>3291</v>
      </c>
      <c r="V2541" t="s">
        <v>3293</v>
      </c>
      <c r="W2541" t="s">
        <v>3298</v>
      </c>
      <c r="X2541" t="s">
        <v>3306</v>
      </c>
      <c r="Y2541" t="s">
        <v>3309</v>
      </c>
      <c r="Z2541" t="s">
        <v>3310</v>
      </c>
      <c r="AA2541" t="s">
        <v>3312</v>
      </c>
    </row>
    <row r="2542" spans="1:27" x14ac:dyDescent="0.25">
      <c r="A2542" s="1">
        <v>45613</v>
      </c>
      <c r="B2542" t="s">
        <v>28</v>
      </c>
      <c r="C2542" t="s">
        <v>128</v>
      </c>
      <c r="D2542" t="s">
        <v>3319</v>
      </c>
      <c r="E2542" s="2">
        <f t="shared" si="273"/>
        <v>1300</v>
      </c>
      <c r="F2542">
        <v>1</v>
      </c>
      <c r="G2542" s="2">
        <f t="shared" si="274"/>
        <v>1300</v>
      </c>
      <c r="H2542" t="s">
        <v>137</v>
      </c>
      <c r="I2542" t="s">
        <v>139</v>
      </c>
      <c r="J2542" t="s">
        <v>2682</v>
      </c>
      <c r="K2542" t="s">
        <v>3283</v>
      </c>
      <c r="L2542">
        <v>1</v>
      </c>
      <c r="M2542">
        <v>0</v>
      </c>
      <c r="N2542" s="2">
        <f t="shared" si="275"/>
        <v>1300</v>
      </c>
      <c r="O2542" s="2">
        <f t="shared" si="279"/>
        <v>5000</v>
      </c>
      <c r="P2542" s="2">
        <f t="shared" si="276"/>
        <v>5000</v>
      </c>
      <c r="Q2542" s="2">
        <f t="shared" si="277"/>
        <v>-3700</v>
      </c>
      <c r="R2542" s="3">
        <f t="shared" si="278"/>
        <v>-2.8461538461538463</v>
      </c>
      <c r="S2542" t="s">
        <v>3285</v>
      </c>
      <c r="T2542" t="s">
        <v>3287</v>
      </c>
      <c r="U2542" t="s">
        <v>3290</v>
      </c>
      <c r="V2542" t="s">
        <v>3292</v>
      </c>
      <c r="W2542" t="s">
        <v>3298</v>
      </c>
      <c r="X2542" t="s">
        <v>3306</v>
      </c>
      <c r="Y2542" t="s">
        <v>3309</v>
      </c>
      <c r="Z2542" t="s">
        <v>3311</v>
      </c>
      <c r="AA2542" t="s">
        <v>3314</v>
      </c>
    </row>
    <row r="2543" spans="1:27" x14ac:dyDescent="0.25">
      <c r="A2543" s="1">
        <v>45613</v>
      </c>
      <c r="B2543" t="s">
        <v>78</v>
      </c>
      <c r="C2543" t="s">
        <v>133</v>
      </c>
      <c r="D2543" t="s">
        <v>3317</v>
      </c>
      <c r="E2543" s="2">
        <f t="shared" si="273"/>
        <v>6800</v>
      </c>
      <c r="F2543">
        <v>2</v>
      </c>
      <c r="G2543" s="2">
        <f t="shared" si="274"/>
        <v>13600</v>
      </c>
      <c r="H2543" t="s">
        <v>136</v>
      </c>
      <c r="I2543" t="s">
        <v>141</v>
      </c>
      <c r="J2543" t="s">
        <v>2683</v>
      </c>
      <c r="K2543" t="s">
        <v>3281</v>
      </c>
      <c r="L2543">
        <v>2</v>
      </c>
      <c r="M2543">
        <v>0</v>
      </c>
      <c r="N2543" s="2">
        <f t="shared" si="275"/>
        <v>13600</v>
      </c>
      <c r="O2543" s="2">
        <f t="shared" si="279"/>
        <v>3500</v>
      </c>
      <c r="P2543" s="2">
        <f t="shared" si="276"/>
        <v>7000</v>
      </c>
      <c r="Q2543" s="2">
        <f t="shared" si="277"/>
        <v>6600</v>
      </c>
      <c r="R2543" s="3">
        <f t="shared" si="278"/>
        <v>0.48529411764705882</v>
      </c>
      <c r="S2543" t="s">
        <v>3286</v>
      </c>
      <c r="T2543" t="s">
        <v>3287</v>
      </c>
      <c r="U2543" t="s">
        <v>3291</v>
      </c>
      <c r="V2543" t="s">
        <v>3294</v>
      </c>
      <c r="W2543" t="s">
        <v>3298</v>
      </c>
      <c r="X2543" t="s">
        <v>3306</v>
      </c>
      <c r="Y2543" t="s">
        <v>3309</v>
      </c>
      <c r="Z2543" t="s">
        <v>3310</v>
      </c>
      <c r="AA2543" t="s">
        <v>3312</v>
      </c>
    </row>
    <row r="2544" spans="1:27" x14ac:dyDescent="0.25">
      <c r="A2544" s="1">
        <v>45613</v>
      </c>
      <c r="B2544" t="s">
        <v>71</v>
      </c>
      <c r="C2544" t="s">
        <v>133</v>
      </c>
      <c r="D2544" t="s">
        <v>3318</v>
      </c>
      <c r="E2544" s="2">
        <f t="shared" si="273"/>
        <v>4800</v>
      </c>
      <c r="F2544">
        <v>5</v>
      </c>
      <c r="G2544" s="2">
        <f t="shared" si="274"/>
        <v>24000</v>
      </c>
      <c r="H2544" t="s">
        <v>136</v>
      </c>
      <c r="I2544" t="s">
        <v>139</v>
      </c>
      <c r="J2544" t="s">
        <v>2684</v>
      </c>
      <c r="K2544" t="s">
        <v>3281</v>
      </c>
      <c r="L2544">
        <v>5</v>
      </c>
      <c r="M2544">
        <v>0</v>
      </c>
      <c r="N2544" s="2">
        <f t="shared" si="275"/>
        <v>24000</v>
      </c>
      <c r="O2544" s="2">
        <f t="shared" si="279"/>
        <v>900</v>
      </c>
      <c r="P2544" s="2">
        <f t="shared" si="276"/>
        <v>4500</v>
      </c>
      <c r="Q2544" s="2">
        <f t="shared" si="277"/>
        <v>19500</v>
      </c>
      <c r="R2544" s="3">
        <f t="shared" si="278"/>
        <v>0.8125</v>
      </c>
      <c r="S2544" t="s">
        <v>3284</v>
      </c>
      <c r="T2544" t="s">
        <v>3287</v>
      </c>
      <c r="U2544" t="s">
        <v>3291</v>
      </c>
      <c r="V2544" t="s">
        <v>3294</v>
      </c>
      <c r="W2544" t="s">
        <v>3298</v>
      </c>
      <c r="X2544" t="s">
        <v>3306</v>
      </c>
      <c r="Y2544" t="s">
        <v>3308</v>
      </c>
      <c r="Z2544" t="s">
        <v>3310</v>
      </c>
      <c r="AA2544" t="s">
        <v>3314</v>
      </c>
    </row>
    <row r="2545" spans="1:27" x14ac:dyDescent="0.25">
      <c r="A2545" s="1">
        <v>45613</v>
      </c>
      <c r="B2545" t="s">
        <v>58</v>
      </c>
      <c r="C2545" t="s">
        <v>125</v>
      </c>
      <c r="D2545" t="s">
        <v>3319</v>
      </c>
      <c r="E2545" s="2">
        <f t="shared" si="273"/>
        <v>1300</v>
      </c>
      <c r="F2545">
        <v>3</v>
      </c>
      <c r="G2545" s="2">
        <f t="shared" si="274"/>
        <v>3900</v>
      </c>
      <c r="H2545" t="s">
        <v>136</v>
      </c>
      <c r="I2545" t="s">
        <v>139</v>
      </c>
      <c r="J2545" t="s">
        <v>2685</v>
      </c>
      <c r="K2545" t="s">
        <v>3281</v>
      </c>
      <c r="L2545">
        <v>3</v>
      </c>
      <c r="M2545">
        <v>0</v>
      </c>
      <c r="N2545" s="2">
        <f t="shared" si="275"/>
        <v>3900</v>
      </c>
      <c r="O2545" s="2">
        <f t="shared" si="279"/>
        <v>900</v>
      </c>
      <c r="P2545" s="2">
        <f t="shared" si="276"/>
        <v>2700</v>
      </c>
      <c r="Q2545" s="2">
        <f t="shared" si="277"/>
        <v>1200</v>
      </c>
      <c r="R2545" s="3">
        <f t="shared" si="278"/>
        <v>0.30769230769230771</v>
      </c>
      <c r="S2545" t="s">
        <v>3285</v>
      </c>
      <c r="T2545" t="s">
        <v>3287</v>
      </c>
      <c r="U2545" t="s">
        <v>3291</v>
      </c>
      <c r="V2545" t="s">
        <v>3292</v>
      </c>
      <c r="W2545" t="s">
        <v>3298</v>
      </c>
      <c r="X2545" t="s">
        <v>3306</v>
      </c>
      <c r="Y2545" t="s">
        <v>3309</v>
      </c>
      <c r="Z2545" t="s">
        <v>3310</v>
      </c>
      <c r="AA2545" t="s">
        <v>3314</v>
      </c>
    </row>
    <row r="2546" spans="1:27" x14ac:dyDescent="0.25">
      <c r="A2546" s="1">
        <v>45613</v>
      </c>
      <c r="B2546" t="s">
        <v>28</v>
      </c>
      <c r="C2546" t="s">
        <v>133</v>
      </c>
      <c r="D2546" t="s">
        <v>3319</v>
      </c>
      <c r="E2546" s="2">
        <f t="shared" si="273"/>
        <v>1300</v>
      </c>
      <c r="F2546">
        <v>4</v>
      </c>
      <c r="G2546" s="2">
        <f t="shared" si="274"/>
        <v>5200</v>
      </c>
      <c r="H2546" t="s">
        <v>137</v>
      </c>
      <c r="I2546" t="s">
        <v>141</v>
      </c>
      <c r="J2546" t="s">
        <v>2686</v>
      </c>
      <c r="K2546" t="s">
        <v>3281</v>
      </c>
      <c r="L2546">
        <v>4</v>
      </c>
      <c r="M2546">
        <v>0</v>
      </c>
      <c r="N2546" s="2">
        <f t="shared" si="275"/>
        <v>5200</v>
      </c>
      <c r="O2546" s="2">
        <f t="shared" si="279"/>
        <v>5000</v>
      </c>
      <c r="P2546" s="2">
        <f t="shared" si="276"/>
        <v>20000</v>
      </c>
      <c r="Q2546" s="2">
        <f t="shared" si="277"/>
        <v>-14800</v>
      </c>
      <c r="R2546" s="3">
        <f t="shared" si="278"/>
        <v>-2.8461538461538463</v>
      </c>
      <c r="S2546" t="s">
        <v>3286</v>
      </c>
      <c r="T2546" t="s">
        <v>3288</v>
      </c>
      <c r="U2546" t="s">
        <v>3291</v>
      </c>
      <c r="V2546" t="s">
        <v>3293</v>
      </c>
      <c r="W2546" t="s">
        <v>3298</v>
      </c>
      <c r="X2546" t="s">
        <v>3306</v>
      </c>
      <c r="Y2546" t="s">
        <v>3307</v>
      </c>
      <c r="Z2546" t="s">
        <v>3311</v>
      </c>
      <c r="AA2546" t="s">
        <v>3312</v>
      </c>
    </row>
    <row r="2547" spans="1:27" x14ac:dyDescent="0.25">
      <c r="A2547" s="1">
        <v>45613</v>
      </c>
      <c r="B2547" t="s">
        <v>81</v>
      </c>
      <c r="C2547" t="s">
        <v>128</v>
      </c>
      <c r="D2547" t="s">
        <v>3317</v>
      </c>
      <c r="E2547" s="2">
        <f t="shared" si="273"/>
        <v>6800</v>
      </c>
      <c r="F2547">
        <v>2</v>
      </c>
      <c r="G2547" s="2">
        <f t="shared" si="274"/>
        <v>13600</v>
      </c>
      <c r="H2547" t="s">
        <v>138</v>
      </c>
      <c r="I2547" t="s">
        <v>141</v>
      </c>
      <c r="J2547" t="s">
        <v>2687</v>
      </c>
      <c r="K2547" t="s">
        <v>3283</v>
      </c>
      <c r="L2547">
        <v>2</v>
      </c>
      <c r="M2547">
        <v>0</v>
      </c>
      <c r="N2547" s="2">
        <f t="shared" si="275"/>
        <v>13600</v>
      </c>
      <c r="O2547" s="2">
        <f t="shared" si="279"/>
        <v>900</v>
      </c>
      <c r="P2547" s="2">
        <f t="shared" si="276"/>
        <v>1800</v>
      </c>
      <c r="Q2547" s="2">
        <f t="shared" si="277"/>
        <v>11800</v>
      </c>
      <c r="R2547" s="3">
        <f t="shared" si="278"/>
        <v>0.86764705882352944</v>
      </c>
      <c r="S2547" t="s">
        <v>3286</v>
      </c>
      <c r="T2547" t="s">
        <v>3289</v>
      </c>
      <c r="U2547" t="s">
        <v>3291</v>
      </c>
      <c r="V2547" t="s">
        <v>3294</v>
      </c>
      <c r="W2547" t="s">
        <v>3298</v>
      </c>
      <c r="X2547" t="s">
        <v>3306</v>
      </c>
      <c r="Y2547" t="s">
        <v>3308</v>
      </c>
      <c r="Z2547" t="s">
        <v>3310</v>
      </c>
      <c r="AA2547" t="s">
        <v>3313</v>
      </c>
    </row>
    <row r="2548" spans="1:27" x14ac:dyDescent="0.25">
      <c r="A2548" s="1">
        <v>45613</v>
      </c>
      <c r="B2548" t="s">
        <v>62</v>
      </c>
      <c r="C2548" t="s">
        <v>133</v>
      </c>
      <c r="D2548" t="s">
        <v>3319</v>
      </c>
      <c r="E2548" s="2">
        <f t="shared" si="273"/>
        <v>1300</v>
      </c>
      <c r="F2548">
        <v>2</v>
      </c>
      <c r="G2548" s="2">
        <f t="shared" si="274"/>
        <v>2600</v>
      </c>
      <c r="H2548" t="s">
        <v>137</v>
      </c>
      <c r="I2548" t="s">
        <v>140</v>
      </c>
      <c r="J2548" t="s">
        <v>2688</v>
      </c>
      <c r="K2548" t="s">
        <v>3281</v>
      </c>
      <c r="L2548">
        <v>2</v>
      </c>
      <c r="M2548">
        <v>0</v>
      </c>
      <c r="N2548" s="2">
        <f t="shared" si="275"/>
        <v>2600</v>
      </c>
      <c r="O2548" s="2">
        <f t="shared" si="279"/>
        <v>5000</v>
      </c>
      <c r="P2548" s="2">
        <f t="shared" si="276"/>
        <v>10000</v>
      </c>
      <c r="Q2548" s="2">
        <f t="shared" si="277"/>
        <v>-7400</v>
      </c>
      <c r="R2548" s="3">
        <f t="shared" si="278"/>
        <v>-2.8461538461538463</v>
      </c>
      <c r="S2548" t="s">
        <v>3284</v>
      </c>
      <c r="T2548" t="s">
        <v>3289</v>
      </c>
      <c r="U2548" t="s">
        <v>3291</v>
      </c>
      <c r="V2548" t="s">
        <v>3293</v>
      </c>
      <c r="W2548" t="s">
        <v>3298</v>
      </c>
      <c r="X2548" t="s">
        <v>3306</v>
      </c>
      <c r="Y2548" t="s">
        <v>3307</v>
      </c>
      <c r="Z2548" t="s">
        <v>3311</v>
      </c>
      <c r="AA2548" t="s">
        <v>3312</v>
      </c>
    </row>
    <row r="2549" spans="1:27" x14ac:dyDescent="0.25">
      <c r="A2549" s="1">
        <v>45613</v>
      </c>
      <c r="B2549" t="s">
        <v>104</v>
      </c>
      <c r="C2549" t="s">
        <v>126</v>
      </c>
      <c r="D2549" t="s">
        <v>3317</v>
      </c>
      <c r="E2549" s="2">
        <f t="shared" si="273"/>
        <v>6800</v>
      </c>
      <c r="F2549">
        <v>5</v>
      </c>
      <c r="G2549" s="2">
        <f t="shared" si="274"/>
        <v>34000</v>
      </c>
      <c r="H2549" t="s">
        <v>136</v>
      </c>
      <c r="I2549" t="s">
        <v>139</v>
      </c>
      <c r="J2549" t="s">
        <v>2689</v>
      </c>
      <c r="K2549" t="s">
        <v>3281</v>
      </c>
      <c r="L2549">
        <v>5</v>
      </c>
      <c r="M2549">
        <v>0</v>
      </c>
      <c r="N2549" s="2">
        <f t="shared" si="275"/>
        <v>34000</v>
      </c>
      <c r="O2549" s="2">
        <f t="shared" si="279"/>
        <v>3500</v>
      </c>
      <c r="P2549" s="2">
        <f t="shared" si="276"/>
        <v>17500</v>
      </c>
      <c r="Q2549" s="2">
        <f t="shared" si="277"/>
        <v>16500</v>
      </c>
      <c r="R2549" s="3">
        <f t="shared" si="278"/>
        <v>0.48529411764705882</v>
      </c>
      <c r="S2549" t="s">
        <v>3286</v>
      </c>
      <c r="T2549" t="s">
        <v>3287</v>
      </c>
      <c r="U2549" t="s">
        <v>3290</v>
      </c>
      <c r="V2549" t="s">
        <v>3292</v>
      </c>
      <c r="W2549" t="s">
        <v>3298</v>
      </c>
      <c r="X2549" t="s">
        <v>3306</v>
      </c>
      <c r="Y2549" t="s">
        <v>3307</v>
      </c>
      <c r="Z2549" t="s">
        <v>3310</v>
      </c>
      <c r="AA2549" t="s">
        <v>3314</v>
      </c>
    </row>
    <row r="2550" spans="1:27" x14ac:dyDescent="0.25">
      <c r="A2550" s="1">
        <v>45613</v>
      </c>
      <c r="B2550" t="s">
        <v>33</v>
      </c>
      <c r="C2550" t="s">
        <v>124</v>
      </c>
      <c r="D2550" t="s">
        <v>3318</v>
      </c>
      <c r="E2550" s="2">
        <f t="shared" si="273"/>
        <v>4800</v>
      </c>
      <c r="F2550">
        <v>5</v>
      </c>
      <c r="G2550" s="2">
        <f t="shared" si="274"/>
        <v>24000</v>
      </c>
      <c r="H2550" t="s">
        <v>136</v>
      </c>
      <c r="I2550" t="s">
        <v>140</v>
      </c>
      <c r="J2550" t="s">
        <v>2690</v>
      </c>
      <c r="K2550" t="s">
        <v>3281</v>
      </c>
      <c r="L2550">
        <v>5</v>
      </c>
      <c r="M2550">
        <v>0</v>
      </c>
      <c r="N2550" s="2">
        <f t="shared" si="275"/>
        <v>24000</v>
      </c>
      <c r="O2550" s="2">
        <f t="shared" si="279"/>
        <v>1800</v>
      </c>
      <c r="P2550" s="2">
        <f t="shared" si="276"/>
        <v>9000</v>
      </c>
      <c r="Q2550" s="2">
        <f t="shared" si="277"/>
        <v>15000</v>
      </c>
      <c r="R2550" s="3">
        <f t="shared" si="278"/>
        <v>0.625</v>
      </c>
      <c r="S2550" t="s">
        <v>3286</v>
      </c>
      <c r="T2550" t="s">
        <v>3287</v>
      </c>
      <c r="U2550" t="s">
        <v>3290</v>
      </c>
      <c r="V2550" t="s">
        <v>3295</v>
      </c>
      <c r="W2550" t="s">
        <v>3298</v>
      </c>
      <c r="X2550" t="s">
        <v>3306</v>
      </c>
      <c r="Y2550" t="s">
        <v>3307</v>
      </c>
      <c r="Z2550" t="s">
        <v>3311</v>
      </c>
      <c r="AA2550" t="s">
        <v>3313</v>
      </c>
    </row>
    <row r="2551" spans="1:27" x14ac:dyDescent="0.25">
      <c r="A2551" s="1">
        <v>45613</v>
      </c>
      <c r="B2551" t="s">
        <v>108</v>
      </c>
      <c r="C2551" t="s">
        <v>128</v>
      </c>
      <c r="D2551" t="s">
        <v>3320</v>
      </c>
      <c r="E2551" s="2">
        <f t="shared" si="273"/>
        <v>2800</v>
      </c>
      <c r="F2551">
        <v>4</v>
      </c>
      <c r="G2551" s="2">
        <f t="shared" si="274"/>
        <v>11200</v>
      </c>
      <c r="H2551" t="s">
        <v>136</v>
      </c>
      <c r="I2551" t="s">
        <v>139</v>
      </c>
      <c r="J2551" t="s">
        <v>2691</v>
      </c>
      <c r="K2551" t="s">
        <v>3283</v>
      </c>
      <c r="L2551">
        <v>4</v>
      </c>
      <c r="M2551">
        <v>0</v>
      </c>
      <c r="N2551" s="2">
        <f t="shared" si="275"/>
        <v>11200</v>
      </c>
      <c r="O2551" s="2">
        <f t="shared" si="279"/>
        <v>2600</v>
      </c>
      <c r="P2551" s="2">
        <f t="shared" si="276"/>
        <v>10400</v>
      </c>
      <c r="Q2551" s="2">
        <f t="shared" si="277"/>
        <v>800</v>
      </c>
      <c r="R2551" s="3">
        <f t="shared" si="278"/>
        <v>7.1428571428571425E-2</v>
      </c>
      <c r="S2551" t="s">
        <v>3286</v>
      </c>
      <c r="T2551" t="s">
        <v>3288</v>
      </c>
      <c r="U2551" t="s">
        <v>3290</v>
      </c>
      <c r="V2551" t="s">
        <v>3295</v>
      </c>
      <c r="W2551" t="s">
        <v>3298</v>
      </c>
      <c r="X2551" t="s">
        <v>3306</v>
      </c>
      <c r="Y2551" t="s">
        <v>3308</v>
      </c>
      <c r="Z2551" t="s">
        <v>3310</v>
      </c>
      <c r="AA2551" t="s">
        <v>3315</v>
      </c>
    </row>
    <row r="2552" spans="1:27" x14ac:dyDescent="0.25">
      <c r="A2552" s="1">
        <v>45613</v>
      </c>
      <c r="B2552" t="s">
        <v>24</v>
      </c>
      <c r="C2552" t="s">
        <v>122</v>
      </c>
      <c r="D2552" t="s">
        <v>3322</v>
      </c>
      <c r="E2552" s="2">
        <f t="shared" si="273"/>
        <v>3800</v>
      </c>
      <c r="F2552">
        <v>2</v>
      </c>
      <c r="G2552" s="2">
        <f t="shared" si="274"/>
        <v>7600</v>
      </c>
      <c r="H2552" t="s">
        <v>138</v>
      </c>
      <c r="I2552" t="s">
        <v>139</v>
      </c>
      <c r="J2552" t="s">
        <v>2692</v>
      </c>
      <c r="K2552" t="s">
        <v>3281</v>
      </c>
      <c r="L2552">
        <v>2</v>
      </c>
      <c r="M2552">
        <v>0</v>
      </c>
      <c r="N2552" s="2">
        <f t="shared" si="275"/>
        <v>7600</v>
      </c>
      <c r="O2552" s="2">
        <f t="shared" si="279"/>
        <v>4200</v>
      </c>
      <c r="P2552" s="2">
        <f t="shared" si="276"/>
        <v>8400</v>
      </c>
      <c r="Q2552" s="2">
        <f t="shared" si="277"/>
        <v>-800</v>
      </c>
      <c r="R2552" s="3">
        <f t="shared" si="278"/>
        <v>-0.10526315789473684</v>
      </c>
      <c r="S2552" t="s">
        <v>3286</v>
      </c>
      <c r="T2552" t="s">
        <v>3289</v>
      </c>
      <c r="U2552" t="s">
        <v>3291</v>
      </c>
      <c r="V2552" t="s">
        <v>3293</v>
      </c>
      <c r="W2552" t="s">
        <v>3298</v>
      </c>
      <c r="X2552" t="s">
        <v>3306</v>
      </c>
      <c r="Y2552" t="s">
        <v>3307</v>
      </c>
      <c r="Z2552" t="s">
        <v>3310</v>
      </c>
      <c r="AA2552" t="s">
        <v>3315</v>
      </c>
    </row>
    <row r="2553" spans="1:27" x14ac:dyDescent="0.25">
      <c r="A2553" s="1">
        <v>45614</v>
      </c>
      <c r="B2553" t="s">
        <v>27</v>
      </c>
      <c r="C2553" t="s">
        <v>130</v>
      </c>
      <c r="D2553" t="s">
        <v>3321</v>
      </c>
      <c r="E2553" s="2">
        <f t="shared" si="273"/>
        <v>5800</v>
      </c>
      <c r="F2553">
        <v>3</v>
      </c>
      <c r="G2553" s="2">
        <f t="shared" si="274"/>
        <v>17400</v>
      </c>
      <c r="H2553" t="s">
        <v>137</v>
      </c>
      <c r="I2553" t="s">
        <v>141</v>
      </c>
      <c r="J2553" t="s">
        <v>2693</v>
      </c>
      <c r="K2553" t="s">
        <v>3281</v>
      </c>
      <c r="L2553">
        <v>3</v>
      </c>
      <c r="M2553">
        <v>100</v>
      </c>
      <c r="N2553" s="2">
        <f t="shared" si="275"/>
        <v>17300</v>
      </c>
      <c r="O2553" s="2">
        <f t="shared" si="279"/>
        <v>4200</v>
      </c>
      <c r="P2553" s="2">
        <f t="shared" si="276"/>
        <v>12600</v>
      </c>
      <c r="Q2553" s="2">
        <f t="shared" si="277"/>
        <v>4700</v>
      </c>
      <c r="R2553" s="3">
        <f t="shared" si="278"/>
        <v>0.27167630057803466</v>
      </c>
      <c r="S2553" t="s">
        <v>3284</v>
      </c>
      <c r="T2553" t="s">
        <v>3289</v>
      </c>
      <c r="U2553" t="s">
        <v>3291</v>
      </c>
      <c r="V2553" t="s">
        <v>3293</v>
      </c>
      <c r="W2553" t="s">
        <v>3298</v>
      </c>
      <c r="X2553" t="s">
        <v>3300</v>
      </c>
      <c r="Y2553" t="s">
        <v>3308</v>
      </c>
      <c r="Z2553" t="s">
        <v>3310</v>
      </c>
      <c r="AA2553" t="s">
        <v>3312</v>
      </c>
    </row>
    <row r="2554" spans="1:27" x14ac:dyDescent="0.25">
      <c r="A2554" s="1">
        <v>45614</v>
      </c>
      <c r="B2554" t="s">
        <v>53</v>
      </c>
      <c r="C2554" t="s">
        <v>130</v>
      </c>
      <c r="D2554" t="s">
        <v>3321</v>
      </c>
      <c r="E2554" s="2">
        <f t="shared" si="273"/>
        <v>5800</v>
      </c>
      <c r="F2554">
        <v>1</v>
      </c>
      <c r="G2554" s="2">
        <f t="shared" si="274"/>
        <v>5800</v>
      </c>
      <c r="H2554" t="s">
        <v>136</v>
      </c>
      <c r="I2554" t="s">
        <v>139</v>
      </c>
      <c r="J2554" t="s">
        <v>2694</v>
      </c>
      <c r="K2554" t="s">
        <v>3281</v>
      </c>
      <c r="L2554">
        <v>1</v>
      </c>
      <c r="M2554">
        <v>0</v>
      </c>
      <c r="N2554" s="2">
        <f t="shared" si="275"/>
        <v>5800</v>
      </c>
      <c r="O2554" s="2">
        <f t="shared" si="279"/>
        <v>3500</v>
      </c>
      <c r="P2554" s="2">
        <f t="shared" si="276"/>
        <v>3500</v>
      </c>
      <c r="Q2554" s="2">
        <f t="shared" si="277"/>
        <v>2300</v>
      </c>
      <c r="R2554" s="3">
        <f t="shared" si="278"/>
        <v>0.39655172413793105</v>
      </c>
      <c r="S2554" t="s">
        <v>3285</v>
      </c>
      <c r="T2554" t="s">
        <v>3289</v>
      </c>
      <c r="U2554" t="s">
        <v>3291</v>
      </c>
      <c r="V2554" t="s">
        <v>3295</v>
      </c>
      <c r="W2554" t="s">
        <v>3298</v>
      </c>
      <c r="X2554" t="s">
        <v>3300</v>
      </c>
      <c r="Y2554" t="s">
        <v>3308</v>
      </c>
      <c r="Z2554" t="s">
        <v>3310</v>
      </c>
      <c r="AA2554" t="s">
        <v>3314</v>
      </c>
    </row>
    <row r="2555" spans="1:27" x14ac:dyDescent="0.25">
      <c r="A2555" s="1">
        <v>45614</v>
      </c>
      <c r="B2555" t="s">
        <v>66</v>
      </c>
      <c r="C2555" t="s">
        <v>132</v>
      </c>
      <c r="D2555" t="s">
        <v>3318</v>
      </c>
      <c r="E2555" s="2">
        <f t="shared" si="273"/>
        <v>4800</v>
      </c>
      <c r="F2555">
        <v>1</v>
      </c>
      <c r="G2555" s="2">
        <f t="shared" si="274"/>
        <v>4800</v>
      </c>
      <c r="H2555" t="s">
        <v>138</v>
      </c>
      <c r="I2555" t="s">
        <v>139</v>
      </c>
      <c r="J2555" t="s">
        <v>2695</v>
      </c>
      <c r="K2555" t="s">
        <v>3281</v>
      </c>
      <c r="L2555">
        <v>1</v>
      </c>
      <c r="M2555">
        <v>0</v>
      </c>
      <c r="N2555" s="2">
        <f t="shared" si="275"/>
        <v>4800</v>
      </c>
      <c r="O2555" s="2">
        <f t="shared" si="279"/>
        <v>4200</v>
      </c>
      <c r="P2555" s="2">
        <f t="shared" si="276"/>
        <v>4200</v>
      </c>
      <c r="Q2555" s="2">
        <f t="shared" si="277"/>
        <v>600</v>
      </c>
      <c r="R2555" s="3">
        <f t="shared" si="278"/>
        <v>0.125</v>
      </c>
      <c r="S2555" t="s">
        <v>3286</v>
      </c>
      <c r="T2555" t="s">
        <v>3288</v>
      </c>
      <c r="U2555" t="s">
        <v>3291</v>
      </c>
      <c r="V2555" t="s">
        <v>3293</v>
      </c>
      <c r="W2555" t="s">
        <v>3298</v>
      </c>
      <c r="X2555" t="s">
        <v>3300</v>
      </c>
      <c r="Y2555" t="s">
        <v>3309</v>
      </c>
      <c r="Z2555" t="s">
        <v>3310</v>
      </c>
      <c r="AA2555" t="s">
        <v>3314</v>
      </c>
    </row>
    <row r="2556" spans="1:27" x14ac:dyDescent="0.25">
      <c r="A2556" s="1">
        <v>45614</v>
      </c>
      <c r="B2556" t="s">
        <v>104</v>
      </c>
      <c r="C2556" t="s">
        <v>135</v>
      </c>
      <c r="D2556" t="s">
        <v>3321</v>
      </c>
      <c r="E2556" s="2">
        <f t="shared" si="273"/>
        <v>5800</v>
      </c>
      <c r="F2556">
        <v>3</v>
      </c>
      <c r="G2556" s="2">
        <f t="shared" si="274"/>
        <v>17400</v>
      </c>
      <c r="H2556" t="s">
        <v>138</v>
      </c>
      <c r="I2556" t="s">
        <v>139</v>
      </c>
      <c r="J2556" t="s">
        <v>2696</v>
      </c>
      <c r="K2556" t="s">
        <v>3281</v>
      </c>
      <c r="L2556">
        <v>3</v>
      </c>
      <c r="M2556">
        <v>0</v>
      </c>
      <c r="N2556" s="2">
        <f t="shared" si="275"/>
        <v>17400</v>
      </c>
      <c r="O2556" s="2">
        <f t="shared" si="279"/>
        <v>3500</v>
      </c>
      <c r="P2556" s="2">
        <f t="shared" si="276"/>
        <v>10500</v>
      </c>
      <c r="Q2556" s="2">
        <f t="shared" si="277"/>
        <v>6900</v>
      </c>
      <c r="R2556" s="3">
        <f t="shared" si="278"/>
        <v>0.39655172413793105</v>
      </c>
      <c r="S2556" t="s">
        <v>3284</v>
      </c>
      <c r="T2556" t="s">
        <v>3287</v>
      </c>
      <c r="U2556" t="s">
        <v>3290</v>
      </c>
      <c r="V2556" t="s">
        <v>3294</v>
      </c>
      <c r="W2556" t="s">
        <v>3298</v>
      </c>
      <c r="X2556" t="s">
        <v>3300</v>
      </c>
      <c r="Y2556" t="s">
        <v>3307</v>
      </c>
      <c r="Z2556" t="s">
        <v>3310</v>
      </c>
      <c r="AA2556" t="s">
        <v>3313</v>
      </c>
    </row>
    <row r="2557" spans="1:27" x14ac:dyDescent="0.25">
      <c r="A2557" s="1">
        <v>45614</v>
      </c>
      <c r="B2557" t="s">
        <v>29</v>
      </c>
      <c r="C2557" t="s">
        <v>122</v>
      </c>
      <c r="D2557" t="s">
        <v>3318</v>
      </c>
      <c r="E2557" s="2">
        <f t="shared" si="273"/>
        <v>4800</v>
      </c>
      <c r="F2557">
        <v>5</v>
      </c>
      <c r="G2557" s="2">
        <f t="shared" si="274"/>
        <v>24000</v>
      </c>
      <c r="H2557" t="s">
        <v>136</v>
      </c>
      <c r="I2557" t="s">
        <v>141</v>
      </c>
      <c r="J2557" t="s">
        <v>2697</v>
      </c>
      <c r="K2557" t="s">
        <v>3281</v>
      </c>
      <c r="L2557">
        <v>5</v>
      </c>
      <c r="M2557">
        <v>0</v>
      </c>
      <c r="N2557" s="2">
        <f t="shared" si="275"/>
        <v>24000</v>
      </c>
      <c r="O2557" s="2">
        <f t="shared" si="279"/>
        <v>3500</v>
      </c>
      <c r="P2557" s="2">
        <f t="shared" si="276"/>
        <v>17500</v>
      </c>
      <c r="Q2557" s="2">
        <f t="shared" si="277"/>
        <v>6500</v>
      </c>
      <c r="R2557" s="3">
        <f t="shared" si="278"/>
        <v>0.27083333333333331</v>
      </c>
      <c r="S2557" t="s">
        <v>3285</v>
      </c>
      <c r="T2557" t="s">
        <v>3288</v>
      </c>
      <c r="U2557" t="s">
        <v>3291</v>
      </c>
      <c r="V2557" t="s">
        <v>3292</v>
      </c>
      <c r="W2557" t="s">
        <v>3298</v>
      </c>
      <c r="X2557" t="s">
        <v>3300</v>
      </c>
      <c r="Y2557" t="s">
        <v>3309</v>
      </c>
      <c r="Z2557" t="s">
        <v>3310</v>
      </c>
      <c r="AA2557" t="s">
        <v>3314</v>
      </c>
    </row>
    <row r="2558" spans="1:27" x14ac:dyDescent="0.25">
      <c r="A2558" s="1">
        <v>45614</v>
      </c>
      <c r="B2558" t="s">
        <v>46</v>
      </c>
      <c r="C2558" t="s">
        <v>125</v>
      </c>
      <c r="D2558" t="s">
        <v>3318</v>
      </c>
      <c r="E2558" s="2">
        <f t="shared" si="273"/>
        <v>4800</v>
      </c>
      <c r="F2558">
        <v>3</v>
      </c>
      <c r="G2558" s="2">
        <f t="shared" si="274"/>
        <v>14400</v>
      </c>
      <c r="H2558" t="s">
        <v>136</v>
      </c>
      <c r="I2558" t="s">
        <v>140</v>
      </c>
      <c r="J2558" t="s">
        <v>2698</v>
      </c>
      <c r="K2558" t="s">
        <v>3281</v>
      </c>
      <c r="L2558">
        <v>3</v>
      </c>
      <c r="M2558">
        <v>0</v>
      </c>
      <c r="N2558" s="2">
        <f t="shared" si="275"/>
        <v>14400</v>
      </c>
      <c r="O2558" s="2">
        <f t="shared" si="279"/>
        <v>1800</v>
      </c>
      <c r="P2558" s="2">
        <f t="shared" si="276"/>
        <v>5400</v>
      </c>
      <c r="Q2558" s="2">
        <f t="shared" si="277"/>
        <v>9000</v>
      </c>
      <c r="R2558" s="3">
        <f t="shared" si="278"/>
        <v>0.625</v>
      </c>
      <c r="S2558" t="s">
        <v>3285</v>
      </c>
      <c r="T2558" t="s">
        <v>3287</v>
      </c>
      <c r="U2558" t="s">
        <v>3291</v>
      </c>
      <c r="V2558" t="s">
        <v>3294</v>
      </c>
      <c r="W2558" t="s">
        <v>3298</v>
      </c>
      <c r="X2558" t="s">
        <v>3300</v>
      </c>
      <c r="Y2558" t="s">
        <v>3307</v>
      </c>
      <c r="Z2558" t="s">
        <v>3311</v>
      </c>
      <c r="AA2558" t="s">
        <v>3312</v>
      </c>
    </row>
    <row r="2559" spans="1:27" x14ac:dyDescent="0.25">
      <c r="A2559" s="1">
        <v>45614</v>
      </c>
      <c r="B2559" t="s">
        <v>60</v>
      </c>
      <c r="C2559" t="s">
        <v>131</v>
      </c>
      <c r="D2559" t="s">
        <v>3320</v>
      </c>
      <c r="E2559" s="2">
        <f t="shared" si="273"/>
        <v>2800</v>
      </c>
      <c r="F2559">
        <v>2</v>
      </c>
      <c r="G2559" s="2">
        <f t="shared" si="274"/>
        <v>5600</v>
      </c>
      <c r="H2559" t="s">
        <v>137</v>
      </c>
      <c r="I2559" t="s">
        <v>141</v>
      </c>
      <c r="J2559" t="s">
        <v>2699</v>
      </c>
      <c r="K2559" t="s">
        <v>3281</v>
      </c>
      <c r="L2559">
        <v>2</v>
      </c>
      <c r="M2559">
        <v>0</v>
      </c>
      <c r="N2559" s="2">
        <f t="shared" si="275"/>
        <v>5600</v>
      </c>
      <c r="O2559" s="2">
        <f t="shared" si="279"/>
        <v>3500</v>
      </c>
      <c r="P2559" s="2">
        <f t="shared" si="276"/>
        <v>7000</v>
      </c>
      <c r="Q2559" s="2">
        <f t="shared" si="277"/>
        <v>-1400</v>
      </c>
      <c r="R2559" s="3">
        <f t="shared" si="278"/>
        <v>-0.25</v>
      </c>
      <c r="S2559" t="s">
        <v>3286</v>
      </c>
      <c r="T2559" t="s">
        <v>3287</v>
      </c>
      <c r="U2559" t="s">
        <v>3291</v>
      </c>
      <c r="V2559" t="s">
        <v>3295</v>
      </c>
      <c r="W2559" t="s">
        <v>3298</v>
      </c>
      <c r="X2559" t="s">
        <v>3300</v>
      </c>
      <c r="Y2559" t="s">
        <v>3307</v>
      </c>
      <c r="Z2559" t="s">
        <v>3311</v>
      </c>
      <c r="AA2559" t="s">
        <v>3313</v>
      </c>
    </row>
    <row r="2560" spans="1:27" x14ac:dyDescent="0.25">
      <c r="A2560" s="1">
        <v>45614</v>
      </c>
      <c r="B2560" t="s">
        <v>115</v>
      </c>
      <c r="C2560" t="s">
        <v>135</v>
      </c>
      <c r="D2560" t="s">
        <v>3318</v>
      </c>
      <c r="E2560" s="2">
        <f t="shared" si="273"/>
        <v>4800</v>
      </c>
      <c r="F2560">
        <v>3</v>
      </c>
      <c r="G2560" s="2">
        <f t="shared" si="274"/>
        <v>14400</v>
      </c>
      <c r="H2560" t="s">
        <v>136</v>
      </c>
      <c r="I2560" t="s">
        <v>141</v>
      </c>
      <c r="J2560" t="s">
        <v>2700</v>
      </c>
      <c r="K2560" t="s">
        <v>3281</v>
      </c>
      <c r="L2560">
        <v>3</v>
      </c>
      <c r="M2560">
        <v>0</v>
      </c>
      <c r="N2560" s="2">
        <f t="shared" si="275"/>
        <v>14400</v>
      </c>
      <c r="O2560" s="2">
        <f t="shared" si="279"/>
        <v>4200</v>
      </c>
      <c r="P2560" s="2">
        <f t="shared" si="276"/>
        <v>12600</v>
      </c>
      <c r="Q2560" s="2">
        <f t="shared" si="277"/>
        <v>1800</v>
      </c>
      <c r="R2560" s="3">
        <f t="shared" si="278"/>
        <v>0.125</v>
      </c>
      <c r="S2560" t="s">
        <v>3285</v>
      </c>
      <c r="T2560" t="s">
        <v>3287</v>
      </c>
      <c r="U2560" t="s">
        <v>3290</v>
      </c>
      <c r="V2560" t="s">
        <v>3295</v>
      </c>
      <c r="W2560" t="s">
        <v>3298</v>
      </c>
      <c r="X2560" t="s">
        <v>3300</v>
      </c>
      <c r="Y2560" t="s">
        <v>3307</v>
      </c>
      <c r="Z2560" t="s">
        <v>3310</v>
      </c>
      <c r="AA2560" t="s">
        <v>3313</v>
      </c>
    </row>
    <row r="2561" spans="1:27" x14ac:dyDescent="0.25">
      <c r="A2561" s="1">
        <v>45615</v>
      </c>
      <c r="B2561" t="s">
        <v>43</v>
      </c>
      <c r="C2561" t="s">
        <v>130</v>
      </c>
      <c r="D2561" t="s">
        <v>3321</v>
      </c>
      <c r="E2561" s="2">
        <f t="shared" si="273"/>
        <v>5800</v>
      </c>
      <c r="F2561">
        <v>3</v>
      </c>
      <c r="G2561" s="2">
        <f t="shared" si="274"/>
        <v>17400</v>
      </c>
      <c r="H2561" t="s">
        <v>137</v>
      </c>
      <c r="I2561" t="s">
        <v>139</v>
      </c>
      <c r="J2561" t="s">
        <v>2701</v>
      </c>
      <c r="K2561" t="s">
        <v>3281</v>
      </c>
      <c r="L2561">
        <v>3</v>
      </c>
      <c r="M2561">
        <v>0</v>
      </c>
      <c r="N2561" s="2">
        <f t="shared" si="275"/>
        <v>17400</v>
      </c>
      <c r="O2561" s="2">
        <f t="shared" si="279"/>
        <v>4200</v>
      </c>
      <c r="P2561" s="2">
        <f t="shared" si="276"/>
        <v>12600</v>
      </c>
      <c r="Q2561" s="2">
        <f t="shared" si="277"/>
        <v>4800</v>
      </c>
      <c r="R2561" s="3">
        <f t="shared" si="278"/>
        <v>0.27586206896551724</v>
      </c>
      <c r="S2561" t="s">
        <v>3285</v>
      </c>
      <c r="T2561" t="s">
        <v>3289</v>
      </c>
      <c r="U2561" t="s">
        <v>3290</v>
      </c>
      <c r="V2561" t="s">
        <v>3295</v>
      </c>
      <c r="W2561" t="s">
        <v>3298</v>
      </c>
      <c r="X2561" t="s">
        <v>3301</v>
      </c>
      <c r="Y2561" t="s">
        <v>3307</v>
      </c>
      <c r="Z2561" t="s">
        <v>3310</v>
      </c>
      <c r="AA2561" t="s">
        <v>3315</v>
      </c>
    </row>
    <row r="2562" spans="1:27" x14ac:dyDescent="0.25">
      <c r="A2562" s="1">
        <v>45615</v>
      </c>
      <c r="B2562" t="s">
        <v>29</v>
      </c>
      <c r="C2562" t="s">
        <v>134</v>
      </c>
      <c r="D2562" t="s">
        <v>3321</v>
      </c>
      <c r="E2562" s="2">
        <f t="shared" ref="E2562:E2625" si="280">IF(AND(C2562="Cinnamon Rolls", D2562="Large Pack"), 1500,
IF(AND(C2562="Cinnamon Rolls", D2562="Small Pack"), 800,
IF(AND(C2562="Cinnamon Rolls", D2562="Party Pack"), 2800,
IF(D2562="500g",1300,
IF(D2562="1000g",2800,
IF(D2562="1500g",3800,
IF(D2562="2000g",4800,
IF(D2562="2500g",5800,
IF(D2562="3000g",6800,"")))))))))</f>
        <v>5800</v>
      </c>
      <c r="F2562">
        <v>1</v>
      </c>
      <c r="G2562" s="2">
        <f t="shared" ref="G2562:G2625" si="281">F2562*E2562</f>
        <v>5800</v>
      </c>
      <c r="H2562" t="s">
        <v>137</v>
      </c>
      <c r="I2562" t="s">
        <v>139</v>
      </c>
      <c r="J2562" t="s">
        <v>2702</v>
      </c>
      <c r="K2562" t="s">
        <v>3281</v>
      </c>
      <c r="L2562">
        <v>1</v>
      </c>
      <c r="M2562">
        <v>0</v>
      </c>
      <c r="N2562" s="2">
        <f t="shared" ref="N2562:N2625" si="282">G2562-M2562</f>
        <v>5800</v>
      </c>
      <c r="O2562" s="2">
        <f t="shared" si="279"/>
        <v>4200</v>
      </c>
      <c r="P2562" s="2">
        <f t="shared" ref="P2562:P2625" si="283">L2562*O2562</f>
        <v>4200</v>
      </c>
      <c r="Q2562" s="2">
        <f t="shared" ref="Q2562:Q2625" si="284">N2562-P2562</f>
        <v>1600</v>
      </c>
      <c r="R2562" s="3">
        <f t="shared" ref="R2562:R2625" si="285">Q2562/N2562*100%</f>
        <v>0.27586206896551724</v>
      </c>
      <c r="S2562" t="s">
        <v>3284</v>
      </c>
      <c r="T2562" t="s">
        <v>3288</v>
      </c>
      <c r="U2562" t="s">
        <v>3290</v>
      </c>
      <c r="V2562" t="s">
        <v>3295</v>
      </c>
      <c r="W2562" t="s">
        <v>3298</v>
      </c>
      <c r="X2562" t="s">
        <v>3301</v>
      </c>
      <c r="Y2562" t="s">
        <v>3307</v>
      </c>
      <c r="Z2562" t="s">
        <v>3310</v>
      </c>
      <c r="AA2562" t="s">
        <v>3312</v>
      </c>
    </row>
    <row r="2563" spans="1:27" x14ac:dyDescent="0.25">
      <c r="A2563" s="1">
        <v>45615</v>
      </c>
      <c r="B2563" t="s">
        <v>111</v>
      </c>
      <c r="C2563" t="s">
        <v>127</v>
      </c>
      <c r="D2563" t="s">
        <v>3321</v>
      </c>
      <c r="E2563" s="2">
        <f t="shared" si="280"/>
        <v>5800</v>
      </c>
      <c r="F2563">
        <v>2</v>
      </c>
      <c r="G2563" s="2">
        <f t="shared" si="281"/>
        <v>11600</v>
      </c>
      <c r="H2563" t="s">
        <v>138</v>
      </c>
      <c r="I2563" t="s">
        <v>140</v>
      </c>
      <c r="J2563" t="s">
        <v>2703</v>
      </c>
      <c r="K2563" t="s">
        <v>3281</v>
      </c>
      <c r="L2563">
        <v>2</v>
      </c>
      <c r="M2563">
        <v>0</v>
      </c>
      <c r="N2563" s="2">
        <f t="shared" si="282"/>
        <v>11600</v>
      </c>
      <c r="O2563" s="2">
        <f t="shared" ref="O2563:O2626" si="286">IF(AND(C2564="Cinnamon Rolls", D2564="Small Pack"), 400,
IF(AND(C2564="Cinnamon Rolls", D2564="Large Pack"), 1000,
IF(AND(C2564="Cinnamon Rolls", D2564="Party Pack"), 1300,
IF(D2564="500g", 900,
IF(D2564="1000g", 1800,
IF(D2564="1500g", 2600,
IF(D2564="2000g", 3500,
IF(D2564="2500g", 4200,
IF(D2564="3000g", 5000, "")))))))))</f>
        <v>3500</v>
      </c>
      <c r="P2563" s="2">
        <f t="shared" si="283"/>
        <v>7000</v>
      </c>
      <c r="Q2563" s="2">
        <f t="shared" si="284"/>
        <v>4600</v>
      </c>
      <c r="R2563" s="3">
        <f t="shared" si="285"/>
        <v>0.39655172413793105</v>
      </c>
      <c r="S2563" t="s">
        <v>3284</v>
      </c>
      <c r="T2563" t="s">
        <v>3289</v>
      </c>
      <c r="U2563" t="s">
        <v>3291</v>
      </c>
      <c r="V2563" t="s">
        <v>3294</v>
      </c>
      <c r="W2563" t="s">
        <v>3298</v>
      </c>
      <c r="X2563" t="s">
        <v>3301</v>
      </c>
      <c r="Y2563" t="s">
        <v>3309</v>
      </c>
      <c r="Z2563" t="s">
        <v>3311</v>
      </c>
      <c r="AA2563" t="s">
        <v>3312</v>
      </c>
    </row>
    <row r="2564" spans="1:27" x14ac:dyDescent="0.25">
      <c r="A2564" s="1">
        <v>45615</v>
      </c>
      <c r="B2564" t="s">
        <v>40</v>
      </c>
      <c r="C2564" t="s">
        <v>134</v>
      </c>
      <c r="D2564" t="s">
        <v>3318</v>
      </c>
      <c r="E2564" s="2">
        <f t="shared" si="280"/>
        <v>4800</v>
      </c>
      <c r="F2564">
        <v>4</v>
      </c>
      <c r="G2564" s="2">
        <f t="shared" si="281"/>
        <v>19200</v>
      </c>
      <c r="H2564" t="s">
        <v>136</v>
      </c>
      <c r="I2564" t="s">
        <v>140</v>
      </c>
      <c r="J2564" t="s">
        <v>2704</v>
      </c>
      <c r="K2564" t="s">
        <v>3281</v>
      </c>
      <c r="L2564">
        <v>4</v>
      </c>
      <c r="M2564">
        <v>0</v>
      </c>
      <c r="N2564" s="2">
        <f t="shared" si="282"/>
        <v>19200</v>
      </c>
      <c r="O2564" s="2">
        <f t="shared" si="286"/>
        <v>5000</v>
      </c>
      <c r="P2564" s="2">
        <f t="shared" si="283"/>
        <v>20000</v>
      </c>
      <c r="Q2564" s="2">
        <f t="shared" si="284"/>
        <v>-800</v>
      </c>
      <c r="R2564" s="3">
        <f t="shared" si="285"/>
        <v>-4.1666666666666664E-2</v>
      </c>
      <c r="S2564" t="s">
        <v>3284</v>
      </c>
      <c r="T2564" t="s">
        <v>3288</v>
      </c>
      <c r="U2564" t="s">
        <v>3291</v>
      </c>
      <c r="V2564" t="s">
        <v>3295</v>
      </c>
      <c r="W2564" t="s">
        <v>3298</v>
      </c>
      <c r="X2564" t="s">
        <v>3301</v>
      </c>
      <c r="Y2564" t="s">
        <v>3308</v>
      </c>
      <c r="Z2564" t="s">
        <v>3310</v>
      </c>
      <c r="AA2564" t="s">
        <v>3314</v>
      </c>
    </row>
    <row r="2565" spans="1:27" x14ac:dyDescent="0.25">
      <c r="A2565" s="1">
        <v>45615</v>
      </c>
      <c r="B2565" t="s">
        <v>108</v>
      </c>
      <c r="C2565" t="s">
        <v>131</v>
      </c>
      <c r="D2565" t="s">
        <v>3317</v>
      </c>
      <c r="E2565" s="2">
        <f t="shared" si="280"/>
        <v>6800</v>
      </c>
      <c r="F2565">
        <v>3</v>
      </c>
      <c r="G2565" s="2">
        <f t="shared" si="281"/>
        <v>20400</v>
      </c>
      <c r="H2565" t="s">
        <v>136</v>
      </c>
      <c r="I2565" t="s">
        <v>141</v>
      </c>
      <c r="J2565" t="s">
        <v>2705</v>
      </c>
      <c r="K2565" t="s">
        <v>3281</v>
      </c>
      <c r="L2565">
        <v>3</v>
      </c>
      <c r="M2565">
        <v>0</v>
      </c>
      <c r="N2565" s="2">
        <f t="shared" si="282"/>
        <v>20400</v>
      </c>
      <c r="O2565" s="2">
        <f t="shared" si="286"/>
        <v>1800</v>
      </c>
      <c r="P2565" s="2">
        <f t="shared" si="283"/>
        <v>5400</v>
      </c>
      <c r="Q2565" s="2">
        <f t="shared" si="284"/>
        <v>15000</v>
      </c>
      <c r="R2565" s="3">
        <f t="shared" si="285"/>
        <v>0.73529411764705888</v>
      </c>
      <c r="S2565" t="s">
        <v>3285</v>
      </c>
      <c r="T2565" t="s">
        <v>3288</v>
      </c>
      <c r="U2565" t="s">
        <v>3291</v>
      </c>
      <c r="V2565" t="s">
        <v>3292</v>
      </c>
      <c r="W2565" t="s">
        <v>3298</v>
      </c>
      <c r="X2565" t="s">
        <v>3301</v>
      </c>
      <c r="Y2565" t="s">
        <v>3307</v>
      </c>
      <c r="Z2565" t="s">
        <v>3310</v>
      </c>
      <c r="AA2565" t="s">
        <v>3312</v>
      </c>
    </row>
    <row r="2566" spans="1:27" x14ac:dyDescent="0.25">
      <c r="A2566" s="1">
        <v>45615</v>
      </c>
      <c r="B2566" t="s">
        <v>78</v>
      </c>
      <c r="C2566" t="s">
        <v>133</v>
      </c>
      <c r="D2566" t="s">
        <v>3320</v>
      </c>
      <c r="E2566" s="2">
        <f t="shared" si="280"/>
        <v>2800</v>
      </c>
      <c r="F2566">
        <v>2</v>
      </c>
      <c r="G2566" s="2">
        <f t="shared" si="281"/>
        <v>5600</v>
      </c>
      <c r="H2566" t="s">
        <v>138</v>
      </c>
      <c r="I2566" t="s">
        <v>141</v>
      </c>
      <c r="J2566" t="s">
        <v>2706</v>
      </c>
      <c r="K2566" t="s">
        <v>3281</v>
      </c>
      <c r="L2566">
        <v>2</v>
      </c>
      <c r="M2566">
        <v>0</v>
      </c>
      <c r="N2566" s="2">
        <f t="shared" si="282"/>
        <v>5600</v>
      </c>
      <c r="O2566" s="2">
        <f t="shared" si="286"/>
        <v>1800</v>
      </c>
      <c r="P2566" s="2">
        <f t="shared" si="283"/>
        <v>3600</v>
      </c>
      <c r="Q2566" s="2">
        <f t="shared" si="284"/>
        <v>2000</v>
      </c>
      <c r="R2566" s="3">
        <f t="shared" si="285"/>
        <v>0.35714285714285715</v>
      </c>
      <c r="S2566" t="s">
        <v>3284</v>
      </c>
      <c r="T2566" t="s">
        <v>3288</v>
      </c>
      <c r="U2566" t="s">
        <v>3290</v>
      </c>
      <c r="V2566" t="s">
        <v>3294</v>
      </c>
      <c r="W2566" t="s">
        <v>3298</v>
      </c>
      <c r="X2566" t="s">
        <v>3301</v>
      </c>
      <c r="Y2566" t="s">
        <v>3309</v>
      </c>
      <c r="Z2566" t="s">
        <v>3310</v>
      </c>
      <c r="AA2566" t="s">
        <v>3315</v>
      </c>
    </row>
    <row r="2567" spans="1:27" x14ac:dyDescent="0.25">
      <c r="A2567" s="1">
        <v>45615</v>
      </c>
      <c r="B2567" t="s">
        <v>24</v>
      </c>
      <c r="C2567" t="s">
        <v>127</v>
      </c>
      <c r="D2567" t="s">
        <v>3320</v>
      </c>
      <c r="E2567" s="2">
        <f t="shared" si="280"/>
        <v>2800</v>
      </c>
      <c r="F2567">
        <v>4</v>
      </c>
      <c r="G2567" s="2">
        <f t="shared" si="281"/>
        <v>11200</v>
      </c>
      <c r="H2567" t="s">
        <v>138</v>
      </c>
      <c r="I2567" t="s">
        <v>140</v>
      </c>
      <c r="J2567" t="s">
        <v>2707</v>
      </c>
      <c r="K2567" t="s">
        <v>3281</v>
      </c>
      <c r="L2567">
        <v>4</v>
      </c>
      <c r="M2567">
        <v>0</v>
      </c>
      <c r="N2567" s="2">
        <f t="shared" si="282"/>
        <v>11200</v>
      </c>
      <c r="O2567" s="2">
        <f t="shared" si="286"/>
        <v>4200</v>
      </c>
      <c r="P2567" s="2">
        <f t="shared" si="283"/>
        <v>16800</v>
      </c>
      <c r="Q2567" s="2">
        <f t="shared" si="284"/>
        <v>-5600</v>
      </c>
      <c r="R2567" s="3">
        <f t="shared" si="285"/>
        <v>-0.5</v>
      </c>
      <c r="S2567" t="s">
        <v>3286</v>
      </c>
      <c r="T2567" t="s">
        <v>3288</v>
      </c>
      <c r="U2567" t="s">
        <v>3291</v>
      </c>
      <c r="V2567" t="s">
        <v>3293</v>
      </c>
      <c r="W2567" t="s">
        <v>3298</v>
      </c>
      <c r="X2567" t="s">
        <v>3301</v>
      </c>
      <c r="Y2567" t="s">
        <v>3309</v>
      </c>
      <c r="Z2567" t="s">
        <v>3311</v>
      </c>
      <c r="AA2567" t="s">
        <v>3312</v>
      </c>
    </row>
    <row r="2568" spans="1:27" x14ac:dyDescent="0.25">
      <c r="A2568" s="1">
        <v>45615</v>
      </c>
      <c r="B2568" t="s">
        <v>39</v>
      </c>
      <c r="C2568" t="s">
        <v>131</v>
      </c>
      <c r="D2568" t="s">
        <v>3321</v>
      </c>
      <c r="E2568" s="2">
        <f t="shared" si="280"/>
        <v>5800</v>
      </c>
      <c r="F2568">
        <v>5</v>
      </c>
      <c r="G2568" s="2">
        <f t="shared" si="281"/>
        <v>29000</v>
      </c>
      <c r="H2568" t="s">
        <v>138</v>
      </c>
      <c r="I2568" t="s">
        <v>139</v>
      </c>
      <c r="J2568" t="s">
        <v>2708</v>
      </c>
      <c r="K2568" t="s">
        <v>3281</v>
      </c>
      <c r="L2568">
        <v>5</v>
      </c>
      <c r="M2568">
        <v>0</v>
      </c>
      <c r="N2568" s="2">
        <f t="shared" si="282"/>
        <v>29000</v>
      </c>
      <c r="O2568" s="2">
        <f t="shared" si="286"/>
        <v>1800</v>
      </c>
      <c r="P2568" s="2">
        <f t="shared" si="283"/>
        <v>9000</v>
      </c>
      <c r="Q2568" s="2">
        <f t="shared" si="284"/>
        <v>20000</v>
      </c>
      <c r="R2568" s="3">
        <f t="shared" si="285"/>
        <v>0.68965517241379315</v>
      </c>
      <c r="S2568" t="s">
        <v>3285</v>
      </c>
      <c r="T2568" t="s">
        <v>3289</v>
      </c>
      <c r="U2568" t="s">
        <v>3291</v>
      </c>
      <c r="V2568" t="s">
        <v>3294</v>
      </c>
      <c r="W2568" t="s">
        <v>3298</v>
      </c>
      <c r="X2568" t="s">
        <v>3301</v>
      </c>
      <c r="Y2568" t="s">
        <v>3309</v>
      </c>
      <c r="Z2568" t="s">
        <v>3310</v>
      </c>
      <c r="AA2568" t="s">
        <v>3312</v>
      </c>
    </row>
    <row r="2569" spans="1:27" x14ac:dyDescent="0.25">
      <c r="A2569" s="1">
        <v>45615</v>
      </c>
      <c r="B2569" t="s">
        <v>111</v>
      </c>
      <c r="C2569" t="s">
        <v>134</v>
      </c>
      <c r="D2569" t="s">
        <v>3320</v>
      </c>
      <c r="E2569" s="2">
        <f t="shared" si="280"/>
        <v>2800</v>
      </c>
      <c r="F2569">
        <v>2</v>
      </c>
      <c r="G2569" s="2">
        <f t="shared" si="281"/>
        <v>5600</v>
      </c>
      <c r="H2569" t="s">
        <v>138</v>
      </c>
      <c r="I2569" t="s">
        <v>140</v>
      </c>
      <c r="J2569" t="s">
        <v>2709</v>
      </c>
      <c r="K2569" t="s">
        <v>3281</v>
      </c>
      <c r="L2569">
        <v>2</v>
      </c>
      <c r="M2569">
        <v>0</v>
      </c>
      <c r="N2569" s="2">
        <f t="shared" si="282"/>
        <v>5600</v>
      </c>
      <c r="O2569" s="2">
        <f t="shared" si="286"/>
        <v>1800</v>
      </c>
      <c r="P2569" s="2">
        <f t="shared" si="283"/>
        <v>3600</v>
      </c>
      <c r="Q2569" s="2">
        <f t="shared" si="284"/>
        <v>2000</v>
      </c>
      <c r="R2569" s="3">
        <f t="shared" si="285"/>
        <v>0.35714285714285715</v>
      </c>
      <c r="S2569" t="s">
        <v>3284</v>
      </c>
      <c r="T2569" t="s">
        <v>3288</v>
      </c>
      <c r="U2569" t="s">
        <v>3290</v>
      </c>
      <c r="V2569" t="s">
        <v>3292</v>
      </c>
      <c r="W2569" t="s">
        <v>3298</v>
      </c>
      <c r="X2569" t="s">
        <v>3301</v>
      </c>
      <c r="Y2569" t="s">
        <v>3307</v>
      </c>
      <c r="Z2569" t="s">
        <v>3311</v>
      </c>
      <c r="AA2569" t="s">
        <v>3315</v>
      </c>
    </row>
    <row r="2570" spans="1:27" x14ac:dyDescent="0.25">
      <c r="A2570" s="1">
        <v>45615</v>
      </c>
      <c r="B2570" t="s">
        <v>32</v>
      </c>
      <c r="C2570" t="s">
        <v>129</v>
      </c>
      <c r="D2570" t="s">
        <v>3320</v>
      </c>
      <c r="E2570" s="2">
        <f t="shared" si="280"/>
        <v>2800</v>
      </c>
      <c r="F2570">
        <v>5</v>
      </c>
      <c r="G2570" s="2">
        <f t="shared" si="281"/>
        <v>14000</v>
      </c>
      <c r="H2570" t="s">
        <v>138</v>
      </c>
      <c r="I2570" t="s">
        <v>140</v>
      </c>
      <c r="J2570" t="s">
        <v>2710</v>
      </c>
      <c r="K2570" t="s">
        <v>3281</v>
      </c>
      <c r="L2570">
        <v>5</v>
      </c>
      <c r="M2570">
        <v>0</v>
      </c>
      <c r="N2570" s="2">
        <f t="shared" si="282"/>
        <v>14000</v>
      </c>
      <c r="O2570" s="2">
        <f t="shared" si="286"/>
        <v>1800</v>
      </c>
      <c r="P2570" s="2">
        <f t="shared" si="283"/>
        <v>9000</v>
      </c>
      <c r="Q2570" s="2">
        <f t="shared" si="284"/>
        <v>5000</v>
      </c>
      <c r="R2570" s="3">
        <f t="shared" si="285"/>
        <v>0.35714285714285715</v>
      </c>
      <c r="S2570" t="s">
        <v>3285</v>
      </c>
      <c r="T2570" t="s">
        <v>3289</v>
      </c>
      <c r="U2570" t="s">
        <v>3290</v>
      </c>
      <c r="V2570" t="s">
        <v>3295</v>
      </c>
      <c r="W2570" t="s">
        <v>3298</v>
      </c>
      <c r="X2570" t="s">
        <v>3301</v>
      </c>
      <c r="Y2570" t="s">
        <v>3307</v>
      </c>
      <c r="Z2570" t="s">
        <v>3311</v>
      </c>
      <c r="AA2570" t="s">
        <v>3314</v>
      </c>
    </row>
    <row r="2571" spans="1:27" x14ac:dyDescent="0.25">
      <c r="A2571" s="1">
        <v>45616</v>
      </c>
      <c r="B2571" t="s">
        <v>111</v>
      </c>
      <c r="C2571" t="s">
        <v>128</v>
      </c>
      <c r="D2571" t="s">
        <v>3320</v>
      </c>
      <c r="E2571" s="2">
        <f t="shared" si="280"/>
        <v>2800</v>
      </c>
      <c r="F2571">
        <v>2</v>
      </c>
      <c r="G2571" s="2">
        <f t="shared" si="281"/>
        <v>5600</v>
      </c>
      <c r="H2571" t="s">
        <v>136</v>
      </c>
      <c r="I2571" t="s">
        <v>140</v>
      </c>
      <c r="J2571" t="s">
        <v>2711</v>
      </c>
      <c r="K2571" t="s">
        <v>3283</v>
      </c>
      <c r="L2571">
        <v>2</v>
      </c>
      <c r="M2571">
        <v>0</v>
      </c>
      <c r="N2571" s="2">
        <f t="shared" si="282"/>
        <v>5600</v>
      </c>
      <c r="O2571" s="2">
        <f t="shared" si="286"/>
        <v>1300</v>
      </c>
      <c r="P2571" s="2">
        <f t="shared" si="283"/>
        <v>2600</v>
      </c>
      <c r="Q2571" s="2">
        <f t="shared" si="284"/>
        <v>3000</v>
      </c>
      <c r="R2571" s="3">
        <f t="shared" si="285"/>
        <v>0.5357142857142857</v>
      </c>
      <c r="S2571" t="s">
        <v>3284</v>
      </c>
      <c r="T2571" t="s">
        <v>3288</v>
      </c>
      <c r="U2571" t="s">
        <v>3290</v>
      </c>
      <c r="V2571" t="s">
        <v>3294</v>
      </c>
      <c r="W2571" t="s">
        <v>3298</v>
      </c>
      <c r="X2571" t="s">
        <v>3302</v>
      </c>
      <c r="Y2571" t="s">
        <v>3308</v>
      </c>
      <c r="Z2571" t="s">
        <v>3311</v>
      </c>
      <c r="AA2571" t="s">
        <v>3313</v>
      </c>
    </row>
    <row r="2572" spans="1:27" x14ac:dyDescent="0.25">
      <c r="A2572" s="1">
        <v>45616</v>
      </c>
      <c r="B2572" t="s">
        <v>113</v>
      </c>
      <c r="C2572" t="s">
        <v>123</v>
      </c>
      <c r="D2572" t="s">
        <v>3327</v>
      </c>
      <c r="E2572" s="2">
        <f t="shared" si="280"/>
        <v>2800</v>
      </c>
      <c r="F2572">
        <v>4</v>
      </c>
      <c r="G2572" s="2">
        <f t="shared" si="281"/>
        <v>11200</v>
      </c>
      <c r="H2572" t="s">
        <v>137</v>
      </c>
      <c r="I2572" t="s">
        <v>140</v>
      </c>
      <c r="J2572" t="s">
        <v>2712</v>
      </c>
      <c r="K2572" t="s">
        <v>3282</v>
      </c>
      <c r="L2572">
        <v>4</v>
      </c>
      <c r="M2572">
        <v>0</v>
      </c>
      <c r="N2572" s="2">
        <f t="shared" si="282"/>
        <v>11200</v>
      </c>
      <c r="O2572" s="2">
        <f t="shared" si="286"/>
        <v>2600</v>
      </c>
      <c r="P2572" s="2">
        <f t="shared" si="283"/>
        <v>10400</v>
      </c>
      <c r="Q2572" s="2">
        <f t="shared" si="284"/>
        <v>800</v>
      </c>
      <c r="R2572" s="3">
        <f t="shared" si="285"/>
        <v>7.1428571428571425E-2</v>
      </c>
      <c r="S2572" t="s">
        <v>3286</v>
      </c>
      <c r="T2572" t="s">
        <v>3289</v>
      </c>
      <c r="U2572" t="s">
        <v>3291</v>
      </c>
      <c r="V2572" t="s">
        <v>3294</v>
      </c>
      <c r="W2572" t="s">
        <v>3298</v>
      </c>
      <c r="X2572" t="s">
        <v>3302</v>
      </c>
      <c r="Y2572" t="s">
        <v>3309</v>
      </c>
      <c r="Z2572" t="s">
        <v>3311</v>
      </c>
      <c r="AA2572" t="s">
        <v>3312</v>
      </c>
    </row>
    <row r="2573" spans="1:27" x14ac:dyDescent="0.25">
      <c r="A2573" s="1">
        <v>45616</v>
      </c>
      <c r="B2573" t="s">
        <v>38</v>
      </c>
      <c r="C2573" t="s">
        <v>134</v>
      </c>
      <c r="D2573" t="s">
        <v>3322</v>
      </c>
      <c r="E2573" s="2">
        <f t="shared" si="280"/>
        <v>3800</v>
      </c>
      <c r="F2573">
        <v>2</v>
      </c>
      <c r="G2573" s="2">
        <f t="shared" si="281"/>
        <v>7600</v>
      </c>
      <c r="H2573" t="s">
        <v>136</v>
      </c>
      <c r="I2573" t="s">
        <v>139</v>
      </c>
      <c r="J2573" t="s">
        <v>2713</v>
      </c>
      <c r="K2573" t="s">
        <v>3281</v>
      </c>
      <c r="L2573">
        <v>2</v>
      </c>
      <c r="M2573">
        <v>0</v>
      </c>
      <c r="N2573" s="2">
        <f t="shared" si="282"/>
        <v>7600</v>
      </c>
      <c r="O2573" s="2">
        <f t="shared" si="286"/>
        <v>4200</v>
      </c>
      <c r="P2573" s="2">
        <f t="shared" si="283"/>
        <v>8400</v>
      </c>
      <c r="Q2573" s="2">
        <f t="shared" si="284"/>
        <v>-800</v>
      </c>
      <c r="R2573" s="3">
        <f t="shared" si="285"/>
        <v>-0.10526315789473684</v>
      </c>
      <c r="S2573" t="s">
        <v>3285</v>
      </c>
      <c r="T2573" t="s">
        <v>3289</v>
      </c>
      <c r="U2573" t="s">
        <v>3290</v>
      </c>
      <c r="V2573" t="s">
        <v>3294</v>
      </c>
      <c r="W2573" t="s">
        <v>3298</v>
      </c>
      <c r="X2573" t="s">
        <v>3302</v>
      </c>
      <c r="Y2573" t="s">
        <v>3309</v>
      </c>
      <c r="Z2573" t="s">
        <v>3311</v>
      </c>
      <c r="AA2573" t="s">
        <v>3312</v>
      </c>
    </row>
    <row r="2574" spans="1:27" x14ac:dyDescent="0.25">
      <c r="A2574" s="1">
        <v>45616</v>
      </c>
      <c r="B2574" t="s">
        <v>92</v>
      </c>
      <c r="C2574" t="s">
        <v>127</v>
      </c>
      <c r="D2574" t="s">
        <v>3321</v>
      </c>
      <c r="E2574" s="2">
        <f t="shared" si="280"/>
        <v>5800</v>
      </c>
      <c r="F2574">
        <v>1</v>
      </c>
      <c r="G2574" s="2">
        <f t="shared" si="281"/>
        <v>5800</v>
      </c>
      <c r="H2574" t="s">
        <v>136</v>
      </c>
      <c r="I2574" t="s">
        <v>141</v>
      </c>
      <c r="J2574" t="s">
        <v>2714</v>
      </c>
      <c r="K2574" t="s">
        <v>3281</v>
      </c>
      <c r="L2574">
        <v>1</v>
      </c>
      <c r="M2574">
        <v>0</v>
      </c>
      <c r="N2574" s="2">
        <f t="shared" si="282"/>
        <v>5800</v>
      </c>
      <c r="O2574" s="2">
        <f t="shared" si="286"/>
        <v>1800</v>
      </c>
      <c r="P2574" s="2">
        <f t="shared" si="283"/>
        <v>1800</v>
      </c>
      <c r="Q2574" s="2">
        <f t="shared" si="284"/>
        <v>4000</v>
      </c>
      <c r="R2574" s="3">
        <f t="shared" si="285"/>
        <v>0.68965517241379315</v>
      </c>
      <c r="S2574" t="s">
        <v>3285</v>
      </c>
      <c r="T2574" t="s">
        <v>3289</v>
      </c>
      <c r="U2574" t="s">
        <v>3291</v>
      </c>
      <c r="V2574" t="s">
        <v>3295</v>
      </c>
      <c r="W2574" t="s">
        <v>3298</v>
      </c>
      <c r="X2574" t="s">
        <v>3302</v>
      </c>
      <c r="Y2574" t="s">
        <v>3308</v>
      </c>
      <c r="Z2574" t="s">
        <v>3310</v>
      </c>
      <c r="AA2574" t="s">
        <v>3313</v>
      </c>
    </row>
    <row r="2575" spans="1:27" x14ac:dyDescent="0.25">
      <c r="A2575" s="1">
        <v>45616</v>
      </c>
      <c r="B2575" t="s">
        <v>42</v>
      </c>
      <c r="C2575" t="s">
        <v>125</v>
      </c>
      <c r="D2575" t="s">
        <v>3320</v>
      </c>
      <c r="E2575" s="2">
        <f t="shared" si="280"/>
        <v>2800</v>
      </c>
      <c r="F2575">
        <v>4</v>
      </c>
      <c r="G2575" s="2">
        <f t="shared" si="281"/>
        <v>11200</v>
      </c>
      <c r="H2575" t="s">
        <v>136</v>
      </c>
      <c r="I2575" t="s">
        <v>139</v>
      </c>
      <c r="J2575" t="s">
        <v>2715</v>
      </c>
      <c r="K2575" t="s">
        <v>3281</v>
      </c>
      <c r="L2575">
        <v>4</v>
      </c>
      <c r="M2575">
        <v>0</v>
      </c>
      <c r="N2575" s="2">
        <f t="shared" si="282"/>
        <v>11200</v>
      </c>
      <c r="O2575" s="2">
        <f t="shared" si="286"/>
        <v>900</v>
      </c>
      <c r="P2575" s="2">
        <f t="shared" si="283"/>
        <v>3600</v>
      </c>
      <c r="Q2575" s="2">
        <f t="shared" si="284"/>
        <v>7600</v>
      </c>
      <c r="R2575" s="3">
        <f t="shared" si="285"/>
        <v>0.6785714285714286</v>
      </c>
      <c r="S2575" t="s">
        <v>3284</v>
      </c>
      <c r="T2575" t="s">
        <v>3287</v>
      </c>
      <c r="U2575" t="s">
        <v>3290</v>
      </c>
      <c r="V2575" t="s">
        <v>3295</v>
      </c>
      <c r="W2575" t="s">
        <v>3298</v>
      </c>
      <c r="X2575" t="s">
        <v>3302</v>
      </c>
      <c r="Y2575" t="s">
        <v>3309</v>
      </c>
      <c r="Z2575" t="s">
        <v>3311</v>
      </c>
      <c r="AA2575" t="s">
        <v>3314</v>
      </c>
    </row>
    <row r="2576" spans="1:27" x14ac:dyDescent="0.25">
      <c r="A2576" s="1">
        <v>45616</v>
      </c>
      <c r="B2576" t="s">
        <v>95</v>
      </c>
      <c r="C2576" t="s">
        <v>127</v>
      </c>
      <c r="D2576" t="s">
        <v>3319</v>
      </c>
      <c r="E2576" s="2">
        <f t="shared" si="280"/>
        <v>1300</v>
      </c>
      <c r="F2576">
        <v>3</v>
      </c>
      <c r="G2576" s="2">
        <f t="shared" si="281"/>
        <v>3900</v>
      </c>
      <c r="H2576" t="s">
        <v>136</v>
      </c>
      <c r="I2576" t="s">
        <v>141</v>
      </c>
      <c r="J2576" t="s">
        <v>2716</v>
      </c>
      <c r="K2576" t="s">
        <v>3281</v>
      </c>
      <c r="L2576">
        <v>3</v>
      </c>
      <c r="M2576">
        <v>0</v>
      </c>
      <c r="N2576" s="2">
        <f t="shared" si="282"/>
        <v>3900</v>
      </c>
      <c r="O2576" s="2">
        <f t="shared" si="286"/>
        <v>900</v>
      </c>
      <c r="P2576" s="2">
        <f t="shared" si="283"/>
        <v>2700</v>
      </c>
      <c r="Q2576" s="2">
        <f t="shared" si="284"/>
        <v>1200</v>
      </c>
      <c r="R2576" s="3">
        <f t="shared" si="285"/>
        <v>0.30769230769230771</v>
      </c>
      <c r="S2576" t="s">
        <v>3286</v>
      </c>
      <c r="T2576" t="s">
        <v>3287</v>
      </c>
      <c r="U2576" t="s">
        <v>3290</v>
      </c>
      <c r="V2576" t="s">
        <v>3293</v>
      </c>
      <c r="W2576" t="s">
        <v>3298</v>
      </c>
      <c r="X2576" t="s">
        <v>3302</v>
      </c>
      <c r="Y2576" t="s">
        <v>3309</v>
      </c>
      <c r="Z2576" t="s">
        <v>3311</v>
      </c>
      <c r="AA2576" t="s">
        <v>3313</v>
      </c>
    </row>
    <row r="2577" spans="1:27" x14ac:dyDescent="0.25">
      <c r="A2577" s="1">
        <v>45616</v>
      </c>
      <c r="B2577" t="s">
        <v>56</v>
      </c>
      <c r="C2577" t="s">
        <v>129</v>
      </c>
      <c r="D2577" t="s">
        <v>3319</v>
      </c>
      <c r="E2577" s="2">
        <f t="shared" si="280"/>
        <v>1300</v>
      </c>
      <c r="F2577">
        <v>2</v>
      </c>
      <c r="G2577" s="2">
        <f t="shared" si="281"/>
        <v>2600</v>
      </c>
      <c r="H2577" t="s">
        <v>138</v>
      </c>
      <c r="I2577" t="s">
        <v>139</v>
      </c>
      <c r="J2577" t="s">
        <v>2717</v>
      </c>
      <c r="K2577" t="s">
        <v>3281</v>
      </c>
      <c r="L2577">
        <v>2</v>
      </c>
      <c r="M2577">
        <v>0</v>
      </c>
      <c r="N2577" s="2">
        <f t="shared" si="282"/>
        <v>2600</v>
      </c>
      <c r="O2577" s="2">
        <f t="shared" si="286"/>
        <v>2600</v>
      </c>
      <c r="P2577" s="2">
        <f t="shared" si="283"/>
        <v>5200</v>
      </c>
      <c r="Q2577" s="2">
        <f t="shared" si="284"/>
        <v>-2600</v>
      </c>
      <c r="R2577" s="3">
        <f t="shared" si="285"/>
        <v>-1</v>
      </c>
      <c r="S2577" t="s">
        <v>3285</v>
      </c>
      <c r="T2577" t="s">
        <v>3288</v>
      </c>
      <c r="U2577" t="s">
        <v>3291</v>
      </c>
      <c r="V2577" t="s">
        <v>3292</v>
      </c>
      <c r="W2577" t="s">
        <v>3298</v>
      </c>
      <c r="X2577" t="s">
        <v>3302</v>
      </c>
      <c r="Y2577" t="s">
        <v>3309</v>
      </c>
      <c r="Z2577" t="s">
        <v>3310</v>
      </c>
      <c r="AA2577" t="s">
        <v>3313</v>
      </c>
    </row>
    <row r="2578" spans="1:27" x14ac:dyDescent="0.25">
      <c r="A2578" s="1">
        <v>45616</v>
      </c>
      <c r="B2578" t="s">
        <v>62</v>
      </c>
      <c r="C2578" t="s">
        <v>132</v>
      </c>
      <c r="D2578" t="s">
        <v>3322</v>
      </c>
      <c r="E2578" s="2">
        <f t="shared" si="280"/>
        <v>3800</v>
      </c>
      <c r="F2578">
        <v>2</v>
      </c>
      <c r="G2578" s="2">
        <f t="shared" si="281"/>
        <v>7600</v>
      </c>
      <c r="H2578" t="s">
        <v>137</v>
      </c>
      <c r="I2578" t="s">
        <v>139</v>
      </c>
      <c r="J2578" t="s">
        <v>2718</v>
      </c>
      <c r="K2578" t="s">
        <v>3281</v>
      </c>
      <c r="L2578">
        <v>2</v>
      </c>
      <c r="M2578">
        <v>0</v>
      </c>
      <c r="N2578" s="2">
        <f t="shared" si="282"/>
        <v>7600</v>
      </c>
      <c r="O2578" s="2">
        <f t="shared" si="286"/>
        <v>4200</v>
      </c>
      <c r="P2578" s="2">
        <f t="shared" si="283"/>
        <v>8400</v>
      </c>
      <c r="Q2578" s="2">
        <f t="shared" si="284"/>
        <v>-800</v>
      </c>
      <c r="R2578" s="3">
        <f t="shared" si="285"/>
        <v>-0.10526315789473684</v>
      </c>
      <c r="S2578" t="s">
        <v>3286</v>
      </c>
      <c r="T2578" t="s">
        <v>3288</v>
      </c>
      <c r="U2578" t="s">
        <v>3291</v>
      </c>
      <c r="V2578" t="s">
        <v>3295</v>
      </c>
      <c r="W2578" t="s">
        <v>3298</v>
      </c>
      <c r="X2578" t="s">
        <v>3302</v>
      </c>
      <c r="Y2578" t="s">
        <v>3309</v>
      </c>
      <c r="Z2578" t="s">
        <v>3311</v>
      </c>
      <c r="AA2578" t="s">
        <v>3313</v>
      </c>
    </row>
    <row r="2579" spans="1:27" x14ac:dyDescent="0.25">
      <c r="A2579" s="1">
        <v>45616</v>
      </c>
      <c r="B2579" t="s">
        <v>30</v>
      </c>
      <c r="C2579" t="s">
        <v>124</v>
      </c>
      <c r="D2579" t="s">
        <v>3321</v>
      </c>
      <c r="E2579" s="2">
        <f t="shared" si="280"/>
        <v>5800</v>
      </c>
      <c r="F2579">
        <v>2</v>
      </c>
      <c r="G2579" s="2">
        <f t="shared" si="281"/>
        <v>11600</v>
      </c>
      <c r="H2579" t="s">
        <v>137</v>
      </c>
      <c r="I2579" t="s">
        <v>139</v>
      </c>
      <c r="J2579" t="s">
        <v>2719</v>
      </c>
      <c r="K2579" t="s">
        <v>3281</v>
      </c>
      <c r="L2579">
        <v>2</v>
      </c>
      <c r="M2579">
        <v>0</v>
      </c>
      <c r="N2579" s="2">
        <f t="shared" si="282"/>
        <v>11600</v>
      </c>
      <c r="O2579" s="2">
        <f t="shared" si="286"/>
        <v>400</v>
      </c>
      <c r="P2579" s="2">
        <f t="shared" si="283"/>
        <v>800</v>
      </c>
      <c r="Q2579" s="2">
        <f t="shared" si="284"/>
        <v>10800</v>
      </c>
      <c r="R2579" s="3">
        <f t="shared" si="285"/>
        <v>0.93103448275862066</v>
      </c>
      <c r="S2579" t="s">
        <v>3286</v>
      </c>
      <c r="T2579" t="s">
        <v>3287</v>
      </c>
      <c r="U2579" t="s">
        <v>3291</v>
      </c>
      <c r="V2579" t="s">
        <v>3293</v>
      </c>
      <c r="W2579" t="s">
        <v>3298</v>
      </c>
      <c r="X2579" t="s">
        <v>3302</v>
      </c>
      <c r="Y2579" t="s">
        <v>3307</v>
      </c>
      <c r="Z2579" t="s">
        <v>3311</v>
      </c>
      <c r="AA2579" t="s">
        <v>3312</v>
      </c>
    </row>
    <row r="2580" spans="1:27" x14ac:dyDescent="0.25">
      <c r="A2580" s="1">
        <v>45616</v>
      </c>
      <c r="B2580" t="s">
        <v>107</v>
      </c>
      <c r="C2580" t="s">
        <v>123</v>
      </c>
      <c r="D2580" t="s">
        <v>3329</v>
      </c>
      <c r="E2580" s="2">
        <f t="shared" si="280"/>
        <v>800</v>
      </c>
      <c r="F2580">
        <v>4</v>
      </c>
      <c r="G2580" s="2">
        <f t="shared" si="281"/>
        <v>3200</v>
      </c>
      <c r="H2580" t="s">
        <v>136</v>
      </c>
      <c r="I2580" t="s">
        <v>140</v>
      </c>
      <c r="J2580" t="s">
        <v>2720</v>
      </c>
      <c r="K2580" t="s">
        <v>3282</v>
      </c>
      <c r="L2580">
        <v>4</v>
      </c>
      <c r="M2580">
        <v>0</v>
      </c>
      <c r="N2580" s="2">
        <f t="shared" si="282"/>
        <v>3200</v>
      </c>
      <c r="O2580" s="2">
        <f t="shared" si="286"/>
        <v>4200</v>
      </c>
      <c r="P2580" s="2">
        <f t="shared" si="283"/>
        <v>16800</v>
      </c>
      <c r="Q2580" s="2">
        <f t="shared" si="284"/>
        <v>-13600</v>
      </c>
      <c r="R2580" s="3">
        <f t="shared" si="285"/>
        <v>-4.25</v>
      </c>
      <c r="S2580" t="s">
        <v>3284</v>
      </c>
      <c r="T2580" t="s">
        <v>3288</v>
      </c>
      <c r="U2580" t="s">
        <v>3290</v>
      </c>
      <c r="V2580" t="s">
        <v>3294</v>
      </c>
      <c r="W2580" t="s">
        <v>3298</v>
      </c>
      <c r="X2580" t="s">
        <v>3302</v>
      </c>
      <c r="Y2580" t="s">
        <v>3308</v>
      </c>
      <c r="Z2580" t="s">
        <v>3310</v>
      </c>
      <c r="AA2580" t="s">
        <v>3312</v>
      </c>
    </row>
    <row r="2581" spans="1:27" x14ac:dyDescent="0.25">
      <c r="A2581" s="1">
        <v>45616</v>
      </c>
      <c r="B2581" t="s">
        <v>90</v>
      </c>
      <c r="C2581" t="s">
        <v>124</v>
      </c>
      <c r="D2581" t="s">
        <v>3321</v>
      </c>
      <c r="E2581" s="2">
        <f t="shared" si="280"/>
        <v>5800</v>
      </c>
      <c r="F2581">
        <v>5</v>
      </c>
      <c r="G2581" s="2">
        <f t="shared" si="281"/>
        <v>29000</v>
      </c>
      <c r="H2581" t="s">
        <v>138</v>
      </c>
      <c r="I2581" t="s">
        <v>140</v>
      </c>
      <c r="J2581" t="s">
        <v>2721</v>
      </c>
      <c r="K2581" t="s">
        <v>3281</v>
      </c>
      <c r="L2581">
        <v>5</v>
      </c>
      <c r="M2581">
        <v>0</v>
      </c>
      <c r="N2581" s="2">
        <f t="shared" si="282"/>
        <v>29000</v>
      </c>
      <c r="O2581" s="2">
        <f t="shared" si="286"/>
        <v>1800</v>
      </c>
      <c r="P2581" s="2">
        <f t="shared" si="283"/>
        <v>9000</v>
      </c>
      <c r="Q2581" s="2">
        <f t="shared" si="284"/>
        <v>20000</v>
      </c>
      <c r="R2581" s="3">
        <f t="shared" si="285"/>
        <v>0.68965517241379315</v>
      </c>
      <c r="S2581" t="s">
        <v>3284</v>
      </c>
      <c r="T2581" t="s">
        <v>3289</v>
      </c>
      <c r="U2581" t="s">
        <v>3291</v>
      </c>
      <c r="V2581" t="s">
        <v>3295</v>
      </c>
      <c r="W2581" t="s">
        <v>3298</v>
      </c>
      <c r="X2581" t="s">
        <v>3302</v>
      </c>
      <c r="Y2581" t="s">
        <v>3309</v>
      </c>
      <c r="Z2581" t="s">
        <v>3310</v>
      </c>
      <c r="AA2581" t="s">
        <v>3314</v>
      </c>
    </row>
    <row r="2582" spans="1:27" x14ac:dyDescent="0.25">
      <c r="A2582" s="1">
        <v>45617</v>
      </c>
      <c r="B2582" t="s">
        <v>116</v>
      </c>
      <c r="C2582" t="s">
        <v>122</v>
      </c>
      <c r="D2582" t="s">
        <v>3320</v>
      </c>
      <c r="E2582" s="2">
        <f t="shared" si="280"/>
        <v>2800</v>
      </c>
      <c r="F2582">
        <v>2</v>
      </c>
      <c r="G2582" s="2">
        <f t="shared" si="281"/>
        <v>5600</v>
      </c>
      <c r="H2582" t="s">
        <v>136</v>
      </c>
      <c r="I2582" t="s">
        <v>139</v>
      </c>
      <c r="J2582" t="s">
        <v>2722</v>
      </c>
      <c r="K2582" t="s">
        <v>3281</v>
      </c>
      <c r="L2582">
        <v>2</v>
      </c>
      <c r="M2582">
        <v>0</v>
      </c>
      <c r="N2582" s="2">
        <f t="shared" si="282"/>
        <v>5600</v>
      </c>
      <c r="O2582" s="2">
        <f t="shared" si="286"/>
        <v>5000</v>
      </c>
      <c r="P2582" s="2">
        <f t="shared" si="283"/>
        <v>10000</v>
      </c>
      <c r="Q2582" s="2">
        <f t="shared" si="284"/>
        <v>-4400</v>
      </c>
      <c r="R2582" s="3">
        <f t="shared" si="285"/>
        <v>-0.7857142857142857</v>
      </c>
      <c r="S2582" t="s">
        <v>3284</v>
      </c>
      <c r="T2582" t="s">
        <v>3287</v>
      </c>
      <c r="U2582" t="s">
        <v>3291</v>
      </c>
      <c r="V2582" t="s">
        <v>3293</v>
      </c>
      <c r="W2582" t="s">
        <v>3298</v>
      </c>
      <c r="X2582" t="s">
        <v>3303</v>
      </c>
      <c r="Y2582" t="s">
        <v>3309</v>
      </c>
      <c r="Z2582" t="s">
        <v>3310</v>
      </c>
      <c r="AA2582" t="s">
        <v>3315</v>
      </c>
    </row>
    <row r="2583" spans="1:27" x14ac:dyDescent="0.25">
      <c r="A2583" s="1">
        <v>45617</v>
      </c>
      <c r="B2583" t="s">
        <v>71</v>
      </c>
      <c r="C2583" t="s">
        <v>132</v>
      </c>
      <c r="D2583" t="s">
        <v>3317</v>
      </c>
      <c r="E2583" s="2">
        <f t="shared" si="280"/>
        <v>6800</v>
      </c>
      <c r="F2583">
        <v>1</v>
      </c>
      <c r="G2583" s="2">
        <f t="shared" si="281"/>
        <v>6800</v>
      </c>
      <c r="H2583" t="s">
        <v>137</v>
      </c>
      <c r="I2583" t="s">
        <v>141</v>
      </c>
      <c r="J2583" t="s">
        <v>2723</v>
      </c>
      <c r="K2583" t="s">
        <v>3281</v>
      </c>
      <c r="L2583">
        <v>1</v>
      </c>
      <c r="M2583">
        <v>100</v>
      </c>
      <c r="N2583" s="2">
        <f t="shared" si="282"/>
        <v>6700</v>
      </c>
      <c r="O2583" s="2">
        <f t="shared" si="286"/>
        <v>3500</v>
      </c>
      <c r="P2583" s="2">
        <f t="shared" si="283"/>
        <v>3500</v>
      </c>
      <c r="Q2583" s="2">
        <f t="shared" si="284"/>
        <v>3200</v>
      </c>
      <c r="R2583" s="3">
        <f t="shared" si="285"/>
        <v>0.47761194029850745</v>
      </c>
      <c r="S2583" t="s">
        <v>3286</v>
      </c>
      <c r="T2583" t="s">
        <v>3289</v>
      </c>
      <c r="U2583" t="s">
        <v>3291</v>
      </c>
      <c r="V2583" t="s">
        <v>3295</v>
      </c>
      <c r="W2583" t="s">
        <v>3298</v>
      </c>
      <c r="X2583" t="s">
        <v>3303</v>
      </c>
      <c r="Y2583" t="s">
        <v>3307</v>
      </c>
      <c r="Z2583" t="s">
        <v>3311</v>
      </c>
      <c r="AA2583" t="s">
        <v>3313</v>
      </c>
    </row>
    <row r="2584" spans="1:27" x14ac:dyDescent="0.25">
      <c r="A2584" s="1">
        <v>45617</v>
      </c>
      <c r="B2584" t="s">
        <v>61</v>
      </c>
      <c r="C2584" t="s">
        <v>133</v>
      </c>
      <c r="D2584" t="s">
        <v>3318</v>
      </c>
      <c r="E2584" s="2">
        <f t="shared" si="280"/>
        <v>4800</v>
      </c>
      <c r="F2584">
        <v>2</v>
      </c>
      <c r="G2584" s="2">
        <f t="shared" si="281"/>
        <v>9600</v>
      </c>
      <c r="H2584" t="s">
        <v>137</v>
      </c>
      <c r="I2584" t="s">
        <v>139</v>
      </c>
      <c r="J2584" t="s">
        <v>2724</v>
      </c>
      <c r="K2584" t="s">
        <v>3281</v>
      </c>
      <c r="L2584">
        <v>2</v>
      </c>
      <c r="M2584">
        <v>0</v>
      </c>
      <c r="N2584" s="2">
        <f t="shared" si="282"/>
        <v>9600</v>
      </c>
      <c r="O2584" s="2">
        <f t="shared" si="286"/>
        <v>1000</v>
      </c>
      <c r="P2584" s="2">
        <f t="shared" si="283"/>
        <v>2000</v>
      </c>
      <c r="Q2584" s="2">
        <f t="shared" si="284"/>
        <v>7600</v>
      </c>
      <c r="R2584" s="3">
        <f t="shared" si="285"/>
        <v>0.79166666666666663</v>
      </c>
      <c r="S2584" t="s">
        <v>3284</v>
      </c>
      <c r="T2584" t="s">
        <v>3289</v>
      </c>
      <c r="U2584" t="s">
        <v>3291</v>
      </c>
      <c r="V2584" t="s">
        <v>3292</v>
      </c>
      <c r="W2584" t="s">
        <v>3298</v>
      </c>
      <c r="X2584" t="s">
        <v>3303</v>
      </c>
      <c r="Y2584" t="s">
        <v>3307</v>
      </c>
      <c r="Z2584" t="s">
        <v>3310</v>
      </c>
      <c r="AA2584" t="s">
        <v>3312</v>
      </c>
    </row>
    <row r="2585" spans="1:27" x14ac:dyDescent="0.25">
      <c r="A2585" s="1">
        <v>45617</v>
      </c>
      <c r="B2585" t="s">
        <v>38</v>
      </c>
      <c r="C2585" t="s">
        <v>123</v>
      </c>
      <c r="D2585" t="s">
        <v>3328</v>
      </c>
      <c r="E2585" s="2">
        <f t="shared" si="280"/>
        <v>1500</v>
      </c>
      <c r="F2585">
        <v>5</v>
      </c>
      <c r="G2585" s="2">
        <f t="shared" si="281"/>
        <v>7500</v>
      </c>
      <c r="H2585" t="s">
        <v>138</v>
      </c>
      <c r="I2585" t="s">
        <v>141</v>
      </c>
      <c r="J2585" t="s">
        <v>2725</v>
      </c>
      <c r="K2585" t="s">
        <v>3282</v>
      </c>
      <c r="L2585">
        <v>5</v>
      </c>
      <c r="M2585">
        <v>0</v>
      </c>
      <c r="N2585" s="2">
        <f t="shared" si="282"/>
        <v>7500</v>
      </c>
      <c r="O2585" s="2">
        <f t="shared" si="286"/>
        <v>900</v>
      </c>
      <c r="P2585" s="2">
        <f t="shared" si="283"/>
        <v>4500</v>
      </c>
      <c r="Q2585" s="2">
        <f t="shared" si="284"/>
        <v>3000</v>
      </c>
      <c r="R2585" s="3">
        <f t="shared" si="285"/>
        <v>0.4</v>
      </c>
      <c r="S2585" t="s">
        <v>3285</v>
      </c>
      <c r="T2585" t="s">
        <v>3287</v>
      </c>
      <c r="U2585" t="s">
        <v>3291</v>
      </c>
      <c r="V2585" t="s">
        <v>3292</v>
      </c>
      <c r="W2585" t="s">
        <v>3298</v>
      </c>
      <c r="X2585" t="s">
        <v>3303</v>
      </c>
      <c r="Y2585" t="s">
        <v>3307</v>
      </c>
      <c r="Z2585" t="s">
        <v>3310</v>
      </c>
      <c r="AA2585" t="s">
        <v>3313</v>
      </c>
    </row>
    <row r="2586" spans="1:27" x14ac:dyDescent="0.25">
      <c r="A2586" s="1">
        <v>45617</v>
      </c>
      <c r="B2586" t="s">
        <v>57</v>
      </c>
      <c r="C2586" t="s">
        <v>131</v>
      </c>
      <c r="D2586" t="s">
        <v>3319</v>
      </c>
      <c r="E2586" s="2">
        <f t="shared" si="280"/>
        <v>1300</v>
      </c>
      <c r="F2586">
        <v>3</v>
      </c>
      <c r="G2586" s="2">
        <f t="shared" si="281"/>
        <v>3900</v>
      </c>
      <c r="H2586" t="s">
        <v>137</v>
      </c>
      <c r="I2586" t="s">
        <v>140</v>
      </c>
      <c r="J2586" t="s">
        <v>2726</v>
      </c>
      <c r="K2586" t="s">
        <v>3281</v>
      </c>
      <c r="L2586">
        <v>3</v>
      </c>
      <c r="M2586">
        <v>0</v>
      </c>
      <c r="N2586" s="2">
        <f t="shared" si="282"/>
        <v>3900</v>
      </c>
      <c r="O2586" s="2">
        <f t="shared" si="286"/>
        <v>5000</v>
      </c>
      <c r="P2586" s="2">
        <f t="shared" si="283"/>
        <v>15000</v>
      </c>
      <c r="Q2586" s="2">
        <f t="shared" si="284"/>
        <v>-11100</v>
      </c>
      <c r="R2586" s="3">
        <f t="shared" si="285"/>
        <v>-2.8461538461538463</v>
      </c>
      <c r="S2586" t="s">
        <v>3285</v>
      </c>
      <c r="T2586" t="s">
        <v>3288</v>
      </c>
      <c r="U2586" t="s">
        <v>3291</v>
      </c>
      <c r="V2586" t="s">
        <v>3294</v>
      </c>
      <c r="W2586" t="s">
        <v>3298</v>
      </c>
      <c r="X2586" t="s">
        <v>3303</v>
      </c>
      <c r="Y2586" t="s">
        <v>3309</v>
      </c>
      <c r="Z2586" t="s">
        <v>3310</v>
      </c>
      <c r="AA2586" t="s">
        <v>3314</v>
      </c>
    </row>
    <row r="2587" spans="1:27" x14ac:dyDescent="0.25">
      <c r="A2587" s="1">
        <v>45618</v>
      </c>
      <c r="B2587" t="s">
        <v>29</v>
      </c>
      <c r="C2587" t="s">
        <v>126</v>
      </c>
      <c r="D2587" t="s">
        <v>3317</v>
      </c>
      <c r="E2587" s="2">
        <f t="shared" si="280"/>
        <v>6800</v>
      </c>
      <c r="F2587">
        <v>1</v>
      </c>
      <c r="G2587" s="2">
        <f t="shared" si="281"/>
        <v>6800</v>
      </c>
      <c r="H2587" t="s">
        <v>136</v>
      </c>
      <c r="I2587" t="s">
        <v>140</v>
      </c>
      <c r="J2587" t="s">
        <v>2727</v>
      </c>
      <c r="K2587" t="s">
        <v>3281</v>
      </c>
      <c r="L2587">
        <v>1</v>
      </c>
      <c r="M2587">
        <v>0</v>
      </c>
      <c r="N2587" s="2">
        <f t="shared" si="282"/>
        <v>6800</v>
      </c>
      <c r="O2587" s="2">
        <f t="shared" si="286"/>
        <v>5000</v>
      </c>
      <c r="P2587" s="2">
        <f t="shared" si="283"/>
        <v>5000</v>
      </c>
      <c r="Q2587" s="2">
        <f t="shared" si="284"/>
        <v>1800</v>
      </c>
      <c r="R2587" s="3">
        <f t="shared" si="285"/>
        <v>0.26470588235294118</v>
      </c>
      <c r="S2587" t="s">
        <v>3285</v>
      </c>
      <c r="T2587" t="s">
        <v>3288</v>
      </c>
      <c r="U2587" t="s">
        <v>3291</v>
      </c>
      <c r="V2587" t="s">
        <v>3293</v>
      </c>
      <c r="W2587" t="s">
        <v>3298</v>
      </c>
      <c r="X2587" t="s">
        <v>3304</v>
      </c>
      <c r="Y2587" t="s">
        <v>3309</v>
      </c>
      <c r="Z2587" t="s">
        <v>3310</v>
      </c>
      <c r="AA2587" t="s">
        <v>3313</v>
      </c>
    </row>
    <row r="2588" spans="1:27" x14ac:dyDescent="0.25">
      <c r="A2588" s="1">
        <v>45618</v>
      </c>
      <c r="B2588" t="s">
        <v>49</v>
      </c>
      <c r="C2588" t="s">
        <v>122</v>
      </c>
      <c r="D2588" t="s">
        <v>3317</v>
      </c>
      <c r="E2588" s="2">
        <f t="shared" si="280"/>
        <v>6800</v>
      </c>
      <c r="F2588">
        <v>5</v>
      </c>
      <c r="G2588" s="2">
        <f t="shared" si="281"/>
        <v>34000</v>
      </c>
      <c r="H2588" t="s">
        <v>136</v>
      </c>
      <c r="I2588" t="s">
        <v>140</v>
      </c>
      <c r="J2588" t="s">
        <v>2728</v>
      </c>
      <c r="K2588" t="s">
        <v>3281</v>
      </c>
      <c r="L2588">
        <v>5</v>
      </c>
      <c r="M2588">
        <v>0</v>
      </c>
      <c r="N2588" s="2">
        <f t="shared" si="282"/>
        <v>34000</v>
      </c>
      <c r="O2588" s="2">
        <f t="shared" si="286"/>
        <v>2600</v>
      </c>
      <c r="P2588" s="2">
        <f t="shared" si="283"/>
        <v>13000</v>
      </c>
      <c r="Q2588" s="2">
        <f t="shared" si="284"/>
        <v>21000</v>
      </c>
      <c r="R2588" s="3">
        <f t="shared" si="285"/>
        <v>0.61764705882352944</v>
      </c>
      <c r="S2588" t="s">
        <v>3285</v>
      </c>
      <c r="T2588" t="s">
        <v>3288</v>
      </c>
      <c r="U2588" t="s">
        <v>3290</v>
      </c>
      <c r="V2588" t="s">
        <v>3294</v>
      </c>
      <c r="W2588" t="s">
        <v>3298</v>
      </c>
      <c r="X2588" t="s">
        <v>3304</v>
      </c>
      <c r="Y2588" t="s">
        <v>3309</v>
      </c>
      <c r="Z2588" t="s">
        <v>3311</v>
      </c>
      <c r="AA2588" t="s">
        <v>3315</v>
      </c>
    </row>
    <row r="2589" spans="1:27" x14ac:dyDescent="0.25">
      <c r="A2589" s="1">
        <v>45618</v>
      </c>
      <c r="B2589" t="s">
        <v>41</v>
      </c>
      <c r="C2589" t="s">
        <v>133</v>
      </c>
      <c r="D2589" t="s">
        <v>3322</v>
      </c>
      <c r="E2589" s="2">
        <f t="shared" si="280"/>
        <v>3800</v>
      </c>
      <c r="F2589">
        <v>1</v>
      </c>
      <c r="G2589" s="2">
        <f t="shared" si="281"/>
        <v>3800</v>
      </c>
      <c r="H2589" t="s">
        <v>138</v>
      </c>
      <c r="I2589" t="s">
        <v>140</v>
      </c>
      <c r="J2589" t="s">
        <v>2729</v>
      </c>
      <c r="K2589" t="s">
        <v>3281</v>
      </c>
      <c r="L2589">
        <v>1</v>
      </c>
      <c r="M2589">
        <v>0</v>
      </c>
      <c r="N2589" s="2">
        <f t="shared" si="282"/>
        <v>3800</v>
      </c>
      <c r="O2589" s="2">
        <f t="shared" si="286"/>
        <v>4200</v>
      </c>
      <c r="P2589" s="2">
        <f t="shared" si="283"/>
        <v>4200</v>
      </c>
      <c r="Q2589" s="2">
        <f t="shared" si="284"/>
        <v>-400</v>
      </c>
      <c r="R2589" s="3">
        <f t="shared" si="285"/>
        <v>-0.10526315789473684</v>
      </c>
      <c r="S2589" t="s">
        <v>3286</v>
      </c>
      <c r="T2589" t="s">
        <v>3287</v>
      </c>
      <c r="U2589" t="s">
        <v>3291</v>
      </c>
      <c r="V2589" t="s">
        <v>3294</v>
      </c>
      <c r="W2589" t="s">
        <v>3298</v>
      </c>
      <c r="X2589" t="s">
        <v>3304</v>
      </c>
      <c r="Y2589" t="s">
        <v>3308</v>
      </c>
      <c r="Z2589" t="s">
        <v>3311</v>
      </c>
      <c r="AA2589" t="s">
        <v>3312</v>
      </c>
    </row>
    <row r="2590" spans="1:27" x14ac:dyDescent="0.25">
      <c r="A2590" s="1">
        <v>45619</v>
      </c>
      <c r="B2590" t="s">
        <v>34</v>
      </c>
      <c r="C2590" t="s">
        <v>125</v>
      </c>
      <c r="D2590" t="s">
        <v>3321</v>
      </c>
      <c r="E2590" s="2">
        <f t="shared" si="280"/>
        <v>5800</v>
      </c>
      <c r="F2590">
        <v>3</v>
      </c>
      <c r="G2590" s="2">
        <f t="shared" si="281"/>
        <v>17400</v>
      </c>
      <c r="H2590" t="s">
        <v>137</v>
      </c>
      <c r="I2590" t="s">
        <v>141</v>
      </c>
      <c r="J2590" t="s">
        <v>2730</v>
      </c>
      <c r="K2590" t="s">
        <v>3281</v>
      </c>
      <c r="L2590">
        <v>3</v>
      </c>
      <c r="M2590">
        <v>0</v>
      </c>
      <c r="N2590" s="2">
        <f t="shared" si="282"/>
        <v>17400</v>
      </c>
      <c r="O2590" s="2">
        <f t="shared" si="286"/>
        <v>1000</v>
      </c>
      <c r="P2590" s="2">
        <f t="shared" si="283"/>
        <v>3000</v>
      </c>
      <c r="Q2590" s="2">
        <f t="shared" si="284"/>
        <v>14400</v>
      </c>
      <c r="R2590" s="3">
        <f t="shared" si="285"/>
        <v>0.82758620689655171</v>
      </c>
      <c r="S2590" t="s">
        <v>3286</v>
      </c>
      <c r="T2590" t="s">
        <v>3287</v>
      </c>
      <c r="U2590" t="s">
        <v>3291</v>
      </c>
      <c r="V2590" t="s">
        <v>3292</v>
      </c>
      <c r="W2590" t="s">
        <v>3298</v>
      </c>
      <c r="X2590" t="s">
        <v>3305</v>
      </c>
      <c r="Y2590" t="s">
        <v>3307</v>
      </c>
      <c r="Z2590" t="s">
        <v>3310</v>
      </c>
      <c r="AA2590" t="s">
        <v>3313</v>
      </c>
    </row>
    <row r="2591" spans="1:27" x14ac:dyDescent="0.25">
      <c r="A2591" s="1">
        <v>45619</v>
      </c>
      <c r="B2591" t="s">
        <v>24</v>
      </c>
      <c r="C2591" t="s">
        <v>123</v>
      </c>
      <c r="D2591" t="s">
        <v>3328</v>
      </c>
      <c r="E2591" s="2">
        <f t="shared" si="280"/>
        <v>1500</v>
      </c>
      <c r="F2591">
        <v>2</v>
      </c>
      <c r="G2591" s="2">
        <f t="shared" si="281"/>
        <v>3000</v>
      </c>
      <c r="H2591" t="s">
        <v>136</v>
      </c>
      <c r="I2591" t="s">
        <v>141</v>
      </c>
      <c r="J2591" t="s">
        <v>2731</v>
      </c>
      <c r="K2591" t="s">
        <v>3282</v>
      </c>
      <c r="L2591">
        <v>2</v>
      </c>
      <c r="M2591">
        <v>0</v>
      </c>
      <c r="N2591" s="2">
        <f t="shared" si="282"/>
        <v>3000</v>
      </c>
      <c r="O2591" s="2">
        <f t="shared" si="286"/>
        <v>1800</v>
      </c>
      <c r="P2591" s="2">
        <f t="shared" si="283"/>
        <v>3600</v>
      </c>
      <c r="Q2591" s="2">
        <f t="shared" si="284"/>
        <v>-600</v>
      </c>
      <c r="R2591" s="3">
        <f t="shared" si="285"/>
        <v>-0.2</v>
      </c>
      <c r="S2591" t="s">
        <v>3284</v>
      </c>
      <c r="T2591" t="s">
        <v>3287</v>
      </c>
      <c r="U2591" t="s">
        <v>3290</v>
      </c>
      <c r="V2591" t="s">
        <v>3293</v>
      </c>
      <c r="W2591" t="s">
        <v>3298</v>
      </c>
      <c r="X2591" t="s">
        <v>3305</v>
      </c>
      <c r="Y2591" t="s">
        <v>3309</v>
      </c>
      <c r="Z2591" t="s">
        <v>3311</v>
      </c>
      <c r="AA2591" t="s">
        <v>3315</v>
      </c>
    </row>
    <row r="2592" spans="1:27" x14ac:dyDescent="0.25">
      <c r="A2592" s="1">
        <v>45619</v>
      </c>
      <c r="B2592" t="s">
        <v>30</v>
      </c>
      <c r="C2592" t="s">
        <v>124</v>
      </c>
      <c r="D2592" t="s">
        <v>3320</v>
      </c>
      <c r="E2592" s="2">
        <f t="shared" si="280"/>
        <v>2800</v>
      </c>
      <c r="F2592">
        <v>5</v>
      </c>
      <c r="G2592" s="2">
        <f t="shared" si="281"/>
        <v>14000</v>
      </c>
      <c r="H2592" t="s">
        <v>136</v>
      </c>
      <c r="I2592" t="s">
        <v>140</v>
      </c>
      <c r="J2592" t="s">
        <v>2732</v>
      </c>
      <c r="K2592" t="s">
        <v>3281</v>
      </c>
      <c r="L2592">
        <v>5</v>
      </c>
      <c r="M2592">
        <v>0</v>
      </c>
      <c r="N2592" s="2">
        <f t="shared" si="282"/>
        <v>14000</v>
      </c>
      <c r="O2592" s="2">
        <f t="shared" si="286"/>
        <v>3500</v>
      </c>
      <c r="P2592" s="2">
        <f t="shared" si="283"/>
        <v>17500</v>
      </c>
      <c r="Q2592" s="2">
        <f t="shared" si="284"/>
        <v>-3500</v>
      </c>
      <c r="R2592" s="3">
        <f t="shared" si="285"/>
        <v>-0.25</v>
      </c>
      <c r="S2592" t="s">
        <v>3285</v>
      </c>
      <c r="T2592" t="s">
        <v>3287</v>
      </c>
      <c r="U2592" t="s">
        <v>3291</v>
      </c>
      <c r="V2592" t="s">
        <v>3293</v>
      </c>
      <c r="W2592" t="s">
        <v>3298</v>
      </c>
      <c r="X2592" t="s">
        <v>3305</v>
      </c>
      <c r="Y2592" t="s">
        <v>3309</v>
      </c>
      <c r="Z2592" t="s">
        <v>3311</v>
      </c>
      <c r="AA2592" t="s">
        <v>3314</v>
      </c>
    </row>
    <row r="2593" spans="1:27" x14ac:dyDescent="0.25">
      <c r="A2593" s="1">
        <v>45619</v>
      </c>
      <c r="B2593" t="s">
        <v>69</v>
      </c>
      <c r="C2593" t="s">
        <v>132</v>
      </c>
      <c r="D2593" t="s">
        <v>3318</v>
      </c>
      <c r="E2593" s="2">
        <f t="shared" si="280"/>
        <v>4800</v>
      </c>
      <c r="F2593">
        <v>4</v>
      </c>
      <c r="G2593" s="2">
        <f t="shared" si="281"/>
        <v>19200</v>
      </c>
      <c r="H2593" t="s">
        <v>136</v>
      </c>
      <c r="I2593" t="s">
        <v>139</v>
      </c>
      <c r="J2593" t="s">
        <v>2733</v>
      </c>
      <c r="K2593" t="s">
        <v>3281</v>
      </c>
      <c r="L2593">
        <v>4</v>
      </c>
      <c r="M2593">
        <v>50</v>
      </c>
      <c r="N2593" s="2">
        <f t="shared" si="282"/>
        <v>19150</v>
      </c>
      <c r="O2593" s="2">
        <f t="shared" si="286"/>
        <v>2600</v>
      </c>
      <c r="P2593" s="2">
        <f t="shared" si="283"/>
        <v>10400</v>
      </c>
      <c r="Q2593" s="2">
        <f t="shared" si="284"/>
        <v>8750</v>
      </c>
      <c r="R2593" s="3">
        <f t="shared" si="285"/>
        <v>0.45691906005221933</v>
      </c>
      <c r="S2593" t="s">
        <v>3285</v>
      </c>
      <c r="T2593" t="s">
        <v>3288</v>
      </c>
      <c r="U2593" t="s">
        <v>3291</v>
      </c>
      <c r="V2593" t="s">
        <v>3292</v>
      </c>
      <c r="W2593" t="s">
        <v>3298</v>
      </c>
      <c r="X2593" t="s">
        <v>3305</v>
      </c>
      <c r="Y2593" t="s">
        <v>3308</v>
      </c>
      <c r="Z2593" t="s">
        <v>3311</v>
      </c>
      <c r="AA2593" t="s">
        <v>3313</v>
      </c>
    </row>
    <row r="2594" spans="1:27" x14ac:dyDescent="0.25">
      <c r="A2594" s="1">
        <v>45619</v>
      </c>
      <c r="B2594" t="s">
        <v>109</v>
      </c>
      <c r="C2594" t="s">
        <v>131</v>
      </c>
      <c r="D2594" t="s">
        <v>3322</v>
      </c>
      <c r="E2594" s="2">
        <f t="shared" si="280"/>
        <v>3800</v>
      </c>
      <c r="F2594">
        <v>2</v>
      </c>
      <c r="G2594" s="2">
        <f t="shared" si="281"/>
        <v>7600</v>
      </c>
      <c r="H2594" t="s">
        <v>137</v>
      </c>
      <c r="I2594" t="s">
        <v>140</v>
      </c>
      <c r="J2594" t="s">
        <v>2734</v>
      </c>
      <c r="K2594" t="s">
        <v>3281</v>
      </c>
      <c r="L2594">
        <v>2</v>
      </c>
      <c r="M2594">
        <v>0</v>
      </c>
      <c r="N2594" s="2">
        <f t="shared" si="282"/>
        <v>7600</v>
      </c>
      <c r="O2594" s="2">
        <f t="shared" si="286"/>
        <v>2600</v>
      </c>
      <c r="P2594" s="2">
        <f t="shared" si="283"/>
        <v>5200</v>
      </c>
      <c r="Q2594" s="2">
        <f t="shared" si="284"/>
        <v>2400</v>
      </c>
      <c r="R2594" s="3">
        <f t="shared" si="285"/>
        <v>0.31578947368421051</v>
      </c>
      <c r="S2594" t="s">
        <v>3285</v>
      </c>
      <c r="T2594" t="s">
        <v>3287</v>
      </c>
      <c r="U2594" t="s">
        <v>3291</v>
      </c>
      <c r="V2594" t="s">
        <v>3294</v>
      </c>
      <c r="W2594" t="s">
        <v>3298</v>
      </c>
      <c r="X2594" t="s">
        <v>3305</v>
      </c>
      <c r="Y2594" t="s">
        <v>3308</v>
      </c>
      <c r="Z2594" t="s">
        <v>3310</v>
      </c>
      <c r="AA2594" t="s">
        <v>3314</v>
      </c>
    </row>
    <row r="2595" spans="1:27" x14ac:dyDescent="0.25">
      <c r="A2595" s="1">
        <v>45619</v>
      </c>
      <c r="B2595" t="s">
        <v>99</v>
      </c>
      <c r="C2595" t="s">
        <v>128</v>
      </c>
      <c r="D2595" t="s">
        <v>3322</v>
      </c>
      <c r="E2595" s="2">
        <f t="shared" si="280"/>
        <v>3800</v>
      </c>
      <c r="F2595">
        <v>1</v>
      </c>
      <c r="G2595" s="2">
        <f t="shared" si="281"/>
        <v>3800</v>
      </c>
      <c r="H2595" t="s">
        <v>138</v>
      </c>
      <c r="I2595" t="s">
        <v>141</v>
      </c>
      <c r="J2595" t="s">
        <v>2735</v>
      </c>
      <c r="K2595" t="s">
        <v>3283</v>
      </c>
      <c r="L2595">
        <v>1</v>
      </c>
      <c r="M2595">
        <v>0</v>
      </c>
      <c r="N2595" s="2">
        <f t="shared" si="282"/>
        <v>3800</v>
      </c>
      <c r="O2595" s="2">
        <f t="shared" si="286"/>
        <v>3500</v>
      </c>
      <c r="P2595" s="2">
        <f t="shared" si="283"/>
        <v>3500</v>
      </c>
      <c r="Q2595" s="2">
        <f t="shared" si="284"/>
        <v>300</v>
      </c>
      <c r="R2595" s="3">
        <f t="shared" si="285"/>
        <v>7.8947368421052627E-2</v>
      </c>
      <c r="S2595" t="s">
        <v>3284</v>
      </c>
      <c r="T2595" t="s">
        <v>3288</v>
      </c>
      <c r="U2595" t="s">
        <v>3290</v>
      </c>
      <c r="V2595" t="s">
        <v>3295</v>
      </c>
      <c r="W2595" t="s">
        <v>3298</v>
      </c>
      <c r="X2595" t="s">
        <v>3305</v>
      </c>
      <c r="Y2595" t="s">
        <v>3309</v>
      </c>
      <c r="Z2595" t="s">
        <v>3310</v>
      </c>
      <c r="AA2595" t="s">
        <v>3312</v>
      </c>
    </row>
    <row r="2596" spans="1:27" x14ac:dyDescent="0.25">
      <c r="A2596" s="1">
        <v>45619</v>
      </c>
      <c r="B2596" t="s">
        <v>30</v>
      </c>
      <c r="C2596" t="s">
        <v>127</v>
      </c>
      <c r="D2596" t="s">
        <v>3318</v>
      </c>
      <c r="E2596" s="2">
        <f t="shared" si="280"/>
        <v>4800</v>
      </c>
      <c r="F2596">
        <v>4</v>
      </c>
      <c r="G2596" s="2">
        <f t="shared" si="281"/>
        <v>19200</v>
      </c>
      <c r="H2596" t="s">
        <v>136</v>
      </c>
      <c r="I2596" t="s">
        <v>139</v>
      </c>
      <c r="J2596" t="s">
        <v>2736</v>
      </c>
      <c r="K2596" t="s">
        <v>3281</v>
      </c>
      <c r="L2596">
        <v>4</v>
      </c>
      <c r="M2596">
        <v>0</v>
      </c>
      <c r="N2596" s="2">
        <f t="shared" si="282"/>
        <v>19200</v>
      </c>
      <c r="O2596" s="2">
        <f t="shared" si="286"/>
        <v>1800</v>
      </c>
      <c r="P2596" s="2">
        <f t="shared" si="283"/>
        <v>7200</v>
      </c>
      <c r="Q2596" s="2">
        <f t="shared" si="284"/>
        <v>12000</v>
      </c>
      <c r="R2596" s="3">
        <f t="shared" si="285"/>
        <v>0.625</v>
      </c>
      <c r="S2596" t="s">
        <v>3285</v>
      </c>
      <c r="T2596" t="s">
        <v>3289</v>
      </c>
      <c r="U2596" t="s">
        <v>3290</v>
      </c>
      <c r="V2596" t="s">
        <v>3295</v>
      </c>
      <c r="W2596" t="s">
        <v>3298</v>
      </c>
      <c r="X2596" t="s">
        <v>3305</v>
      </c>
      <c r="Y2596" t="s">
        <v>3309</v>
      </c>
      <c r="Z2596" t="s">
        <v>3310</v>
      </c>
      <c r="AA2596" t="s">
        <v>3315</v>
      </c>
    </row>
    <row r="2597" spans="1:27" x14ac:dyDescent="0.25">
      <c r="A2597" s="1">
        <v>45619</v>
      </c>
      <c r="B2597" t="s">
        <v>102</v>
      </c>
      <c r="C2597" t="s">
        <v>134</v>
      </c>
      <c r="D2597" t="s">
        <v>3320</v>
      </c>
      <c r="E2597" s="2">
        <f t="shared" si="280"/>
        <v>2800</v>
      </c>
      <c r="F2597">
        <v>3</v>
      </c>
      <c r="G2597" s="2">
        <f t="shared" si="281"/>
        <v>8400</v>
      </c>
      <c r="H2597" t="s">
        <v>138</v>
      </c>
      <c r="I2597" t="s">
        <v>139</v>
      </c>
      <c r="J2597" t="s">
        <v>2737</v>
      </c>
      <c r="K2597" t="s">
        <v>3281</v>
      </c>
      <c r="L2597">
        <v>3</v>
      </c>
      <c r="M2597">
        <v>0</v>
      </c>
      <c r="N2597" s="2">
        <f t="shared" si="282"/>
        <v>8400</v>
      </c>
      <c r="O2597" s="2">
        <f t="shared" si="286"/>
        <v>5000</v>
      </c>
      <c r="P2597" s="2">
        <f t="shared" si="283"/>
        <v>15000</v>
      </c>
      <c r="Q2597" s="2">
        <f t="shared" si="284"/>
        <v>-6600</v>
      </c>
      <c r="R2597" s="3">
        <f t="shared" si="285"/>
        <v>-0.7857142857142857</v>
      </c>
      <c r="S2597" t="s">
        <v>3285</v>
      </c>
      <c r="T2597" t="s">
        <v>3289</v>
      </c>
      <c r="U2597" t="s">
        <v>3291</v>
      </c>
      <c r="V2597" t="s">
        <v>3295</v>
      </c>
      <c r="W2597" t="s">
        <v>3298</v>
      </c>
      <c r="X2597" t="s">
        <v>3305</v>
      </c>
      <c r="Y2597" t="s">
        <v>3309</v>
      </c>
      <c r="Z2597" t="s">
        <v>3310</v>
      </c>
      <c r="AA2597" t="s">
        <v>3312</v>
      </c>
    </row>
    <row r="2598" spans="1:27" x14ac:dyDescent="0.25">
      <c r="A2598" s="1">
        <v>45619</v>
      </c>
      <c r="B2598" t="s">
        <v>119</v>
      </c>
      <c r="C2598" t="s">
        <v>126</v>
      </c>
      <c r="D2598" t="s">
        <v>3317</v>
      </c>
      <c r="E2598" s="2">
        <f t="shared" si="280"/>
        <v>6800</v>
      </c>
      <c r="F2598">
        <v>1</v>
      </c>
      <c r="G2598" s="2">
        <f t="shared" si="281"/>
        <v>6800</v>
      </c>
      <c r="H2598" t="s">
        <v>136</v>
      </c>
      <c r="I2598" t="s">
        <v>141</v>
      </c>
      <c r="J2598" t="s">
        <v>2738</v>
      </c>
      <c r="K2598" t="s">
        <v>3281</v>
      </c>
      <c r="L2598">
        <v>1</v>
      </c>
      <c r="M2598">
        <v>0</v>
      </c>
      <c r="N2598" s="2">
        <f t="shared" si="282"/>
        <v>6800</v>
      </c>
      <c r="O2598" s="2">
        <f t="shared" si="286"/>
        <v>2600</v>
      </c>
      <c r="P2598" s="2">
        <f t="shared" si="283"/>
        <v>2600</v>
      </c>
      <c r="Q2598" s="2">
        <f t="shared" si="284"/>
        <v>4200</v>
      </c>
      <c r="R2598" s="3">
        <f t="shared" si="285"/>
        <v>0.61764705882352944</v>
      </c>
      <c r="S2598" t="s">
        <v>3284</v>
      </c>
      <c r="T2598" t="s">
        <v>3289</v>
      </c>
      <c r="U2598" t="s">
        <v>3291</v>
      </c>
      <c r="V2598" t="s">
        <v>3293</v>
      </c>
      <c r="W2598" t="s">
        <v>3298</v>
      </c>
      <c r="X2598" t="s">
        <v>3305</v>
      </c>
      <c r="Y2598" t="s">
        <v>3309</v>
      </c>
      <c r="Z2598" t="s">
        <v>3311</v>
      </c>
      <c r="AA2598" t="s">
        <v>3315</v>
      </c>
    </row>
    <row r="2599" spans="1:27" x14ac:dyDescent="0.25">
      <c r="A2599" s="1">
        <v>45619</v>
      </c>
      <c r="B2599" t="s">
        <v>98</v>
      </c>
      <c r="C2599" t="s">
        <v>135</v>
      </c>
      <c r="D2599" t="s">
        <v>3322</v>
      </c>
      <c r="E2599" s="2">
        <f t="shared" si="280"/>
        <v>3800</v>
      </c>
      <c r="F2599">
        <v>3</v>
      </c>
      <c r="G2599" s="2">
        <f t="shared" si="281"/>
        <v>11400</v>
      </c>
      <c r="H2599" t="s">
        <v>136</v>
      </c>
      <c r="I2599" t="s">
        <v>141</v>
      </c>
      <c r="J2599" t="s">
        <v>2739</v>
      </c>
      <c r="K2599" t="s">
        <v>3281</v>
      </c>
      <c r="L2599">
        <v>3</v>
      </c>
      <c r="M2599">
        <v>0</v>
      </c>
      <c r="N2599" s="2">
        <f t="shared" si="282"/>
        <v>11400</v>
      </c>
      <c r="O2599" s="2">
        <f t="shared" si="286"/>
        <v>4200</v>
      </c>
      <c r="P2599" s="2">
        <f t="shared" si="283"/>
        <v>12600</v>
      </c>
      <c r="Q2599" s="2">
        <f t="shared" si="284"/>
        <v>-1200</v>
      </c>
      <c r="R2599" s="3">
        <f t="shared" si="285"/>
        <v>-0.10526315789473684</v>
      </c>
      <c r="S2599" t="s">
        <v>3285</v>
      </c>
      <c r="T2599" t="s">
        <v>3287</v>
      </c>
      <c r="U2599" t="s">
        <v>3290</v>
      </c>
      <c r="V2599" t="s">
        <v>3294</v>
      </c>
      <c r="W2599" t="s">
        <v>3298</v>
      </c>
      <c r="X2599" t="s">
        <v>3305</v>
      </c>
      <c r="Y2599" t="s">
        <v>3308</v>
      </c>
      <c r="Z2599" t="s">
        <v>3310</v>
      </c>
      <c r="AA2599" t="s">
        <v>3313</v>
      </c>
    </row>
    <row r="2600" spans="1:27" x14ac:dyDescent="0.25">
      <c r="A2600" s="1">
        <v>45620</v>
      </c>
      <c r="B2600" t="s">
        <v>40</v>
      </c>
      <c r="C2600" t="s">
        <v>125</v>
      </c>
      <c r="D2600" t="s">
        <v>3321</v>
      </c>
      <c r="E2600" s="2">
        <f t="shared" si="280"/>
        <v>5800</v>
      </c>
      <c r="F2600">
        <v>1</v>
      </c>
      <c r="G2600" s="2">
        <f t="shared" si="281"/>
        <v>5800</v>
      </c>
      <c r="H2600" t="s">
        <v>136</v>
      </c>
      <c r="I2600" t="s">
        <v>140</v>
      </c>
      <c r="J2600" t="s">
        <v>2740</v>
      </c>
      <c r="K2600" t="s">
        <v>3281</v>
      </c>
      <c r="L2600">
        <v>1</v>
      </c>
      <c r="M2600">
        <v>0</v>
      </c>
      <c r="N2600" s="2">
        <f t="shared" si="282"/>
        <v>5800</v>
      </c>
      <c r="O2600" s="2">
        <f t="shared" si="286"/>
        <v>1800</v>
      </c>
      <c r="P2600" s="2">
        <f t="shared" si="283"/>
        <v>1800</v>
      </c>
      <c r="Q2600" s="2">
        <f t="shared" si="284"/>
        <v>4000</v>
      </c>
      <c r="R2600" s="3">
        <f t="shared" si="285"/>
        <v>0.68965517241379315</v>
      </c>
      <c r="S2600" t="s">
        <v>3285</v>
      </c>
      <c r="T2600" t="s">
        <v>3287</v>
      </c>
      <c r="U2600" t="s">
        <v>3290</v>
      </c>
      <c r="V2600" t="s">
        <v>3295</v>
      </c>
      <c r="W2600" t="s">
        <v>3298</v>
      </c>
      <c r="X2600" t="s">
        <v>3306</v>
      </c>
      <c r="Y2600" t="s">
        <v>3309</v>
      </c>
      <c r="Z2600" t="s">
        <v>3310</v>
      </c>
      <c r="AA2600" t="s">
        <v>3315</v>
      </c>
    </row>
    <row r="2601" spans="1:27" x14ac:dyDescent="0.25">
      <c r="A2601" s="1">
        <v>45620</v>
      </c>
      <c r="B2601" t="s">
        <v>101</v>
      </c>
      <c r="C2601" t="s">
        <v>122</v>
      </c>
      <c r="D2601" t="s">
        <v>3320</v>
      </c>
      <c r="E2601" s="2">
        <f t="shared" si="280"/>
        <v>2800</v>
      </c>
      <c r="F2601">
        <v>3</v>
      </c>
      <c r="G2601" s="2">
        <f t="shared" si="281"/>
        <v>8400</v>
      </c>
      <c r="H2601" t="s">
        <v>137</v>
      </c>
      <c r="I2601" t="s">
        <v>139</v>
      </c>
      <c r="J2601" t="s">
        <v>2741</v>
      </c>
      <c r="K2601" t="s">
        <v>3281</v>
      </c>
      <c r="L2601">
        <v>3</v>
      </c>
      <c r="M2601">
        <v>0</v>
      </c>
      <c r="N2601" s="2">
        <f t="shared" si="282"/>
        <v>8400</v>
      </c>
      <c r="O2601" s="2">
        <f t="shared" si="286"/>
        <v>3500</v>
      </c>
      <c r="P2601" s="2">
        <f t="shared" si="283"/>
        <v>10500</v>
      </c>
      <c r="Q2601" s="2">
        <f t="shared" si="284"/>
        <v>-2100</v>
      </c>
      <c r="R2601" s="3">
        <f t="shared" si="285"/>
        <v>-0.25</v>
      </c>
      <c r="S2601" t="s">
        <v>3284</v>
      </c>
      <c r="T2601" t="s">
        <v>3287</v>
      </c>
      <c r="U2601" t="s">
        <v>3291</v>
      </c>
      <c r="V2601" t="s">
        <v>3295</v>
      </c>
      <c r="W2601" t="s">
        <v>3298</v>
      </c>
      <c r="X2601" t="s">
        <v>3306</v>
      </c>
      <c r="Y2601" t="s">
        <v>3307</v>
      </c>
      <c r="Z2601" t="s">
        <v>3310</v>
      </c>
      <c r="AA2601" t="s">
        <v>3314</v>
      </c>
    </row>
    <row r="2602" spans="1:27" x14ac:dyDescent="0.25">
      <c r="A2602" s="1">
        <v>45620</v>
      </c>
      <c r="B2602" t="s">
        <v>54</v>
      </c>
      <c r="C2602" t="s">
        <v>130</v>
      </c>
      <c r="D2602" t="s">
        <v>3318</v>
      </c>
      <c r="E2602" s="2">
        <f t="shared" si="280"/>
        <v>4800</v>
      </c>
      <c r="F2602">
        <v>1</v>
      </c>
      <c r="G2602" s="2">
        <f t="shared" si="281"/>
        <v>4800</v>
      </c>
      <c r="H2602" t="s">
        <v>138</v>
      </c>
      <c r="I2602" t="s">
        <v>139</v>
      </c>
      <c r="J2602" t="s">
        <v>2742</v>
      </c>
      <c r="K2602" t="s">
        <v>3281</v>
      </c>
      <c r="L2602">
        <v>1</v>
      </c>
      <c r="M2602">
        <v>0</v>
      </c>
      <c r="N2602" s="2">
        <f t="shared" si="282"/>
        <v>4800</v>
      </c>
      <c r="O2602" s="2">
        <f t="shared" si="286"/>
        <v>900</v>
      </c>
      <c r="P2602" s="2">
        <f t="shared" si="283"/>
        <v>900</v>
      </c>
      <c r="Q2602" s="2">
        <f t="shared" si="284"/>
        <v>3900</v>
      </c>
      <c r="R2602" s="3">
        <f t="shared" si="285"/>
        <v>0.8125</v>
      </c>
      <c r="S2602" t="s">
        <v>3286</v>
      </c>
      <c r="T2602" t="s">
        <v>3288</v>
      </c>
      <c r="U2602" t="s">
        <v>3291</v>
      </c>
      <c r="V2602" t="s">
        <v>3294</v>
      </c>
      <c r="W2602" t="s">
        <v>3298</v>
      </c>
      <c r="X2602" t="s">
        <v>3306</v>
      </c>
      <c r="Y2602" t="s">
        <v>3307</v>
      </c>
      <c r="Z2602" t="s">
        <v>3310</v>
      </c>
      <c r="AA2602" t="s">
        <v>3315</v>
      </c>
    </row>
    <row r="2603" spans="1:27" x14ac:dyDescent="0.25">
      <c r="A2603" s="1">
        <v>45620</v>
      </c>
      <c r="B2603" t="s">
        <v>80</v>
      </c>
      <c r="C2603" t="s">
        <v>135</v>
      </c>
      <c r="D2603" t="s">
        <v>3319</v>
      </c>
      <c r="E2603" s="2">
        <f t="shared" si="280"/>
        <v>1300</v>
      </c>
      <c r="F2603">
        <v>5</v>
      </c>
      <c r="G2603" s="2">
        <f t="shared" si="281"/>
        <v>6500</v>
      </c>
      <c r="H2603" t="s">
        <v>137</v>
      </c>
      <c r="I2603" t="s">
        <v>141</v>
      </c>
      <c r="J2603" t="s">
        <v>2743</v>
      </c>
      <c r="K2603" t="s">
        <v>3281</v>
      </c>
      <c r="L2603">
        <v>5</v>
      </c>
      <c r="M2603">
        <v>0</v>
      </c>
      <c r="N2603" s="2">
        <f t="shared" si="282"/>
        <v>6500</v>
      </c>
      <c r="O2603" s="2">
        <f t="shared" si="286"/>
        <v>3500</v>
      </c>
      <c r="P2603" s="2">
        <f t="shared" si="283"/>
        <v>17500</v>
      </c>
      <c r="Q2603" s="2">
        <f t="shared" si="284"/>
        <v>-11000</v>
      </c>
      <c r="R2603" s="3">
        <f t="shared" si="285"/>
        <v>-1.6923076923076923</v>
      </c>
      <c r="S2603" t="s">
        <v>3286</v>
      </c>
      <c r="T2603" t="s">
        <v>3287</v>
      </c>
      <c r="U2603" t="s">
        <v>3291</v>
      </c>
      <c r="V2603" t="s">
        <v>3293</v>
      </c>
      <c r="W2603" t="s">
        <v>3298</v>
      </c>
      <c r="X2603" t="s">
        <v>3306</v>
      </c>
      <c r="Y2603" t="s">
        <v>3309</v>
      </c>
      <c r="Z2603" t="s">
        <v>3310</v>
      </c>
      <c r="AA2603" t="s">
        <v>3315</v>
      </c>
    </row>
    <row r="2604" spans="1:27" x14ac:dyDescent="0.25">
      <c r="A2604" s="1">
        <v>45620</v>
      </c>
      <c r="B2604" t="s">
        <v>103</v>
      </c>
      <c r="C2604" t="s">
        <v>122</v>
      </c>
      <c r="D2604" t="s">
        <v>3318</v>
      </c>
      <c r="E2604" s="2">
        <f t="shared" si="280"/>
        <v>4800</v>
      </c>
      <c r="F2604">
        <v>1</v>
      </c>
      <c r="G2604" s="2">
        <f t="shared" si="281"/>
        <v>4800</v>
      </c>
      <c r="H2604" t="s">
        <v>136</v>
      </c>
      <c r="I2604" t="s">
        <v>141</v>
      </c>
      <c r="J2604" t="s">
        <v>2744</v>
      </c>
      <c r="K2604" t="s">
        <v>3281</v>
      </c>
      <c r="L2604">
        <v>1</v>
      </c>
      <c r="M2604">
        <v>0</v>
      </c>
      <c r="N2604" s="2">
        <f t="shared" si="282"/>
        <v>4800</v>
      </c>
      <c r="O2604" s="2">
        <f t="shared" si="286"/>
        <v>1800</v>
      </c>
      <c r="P2604" s="2">
        <f t="shared" si="283"/>
        <v>1800</v>
      </c>
      <c r="Q2604" s="2">
        <f t="shared" si="284"/>
        <v>3000</v>
      </c>
      <c r="R2604" s="3">
        <f t="shared" si="285"/>
        <v>0.625</v>
      </c>
      <c r="S2604" t="s">
        <v>3286</v>
      </c>
      <c r="T2604" t="s">
        <v>3287</v>
      </c>
      <c r="U2604" t="s">
        <v>3290</v>
      </c>
      <c r="V2604" t="s">
        <v>3295</v>
      </c>
      <c r="W2604" t="s">
        <v>3298</v>
      </c>
      <c r="X2604" t="s">
        <v>3306</v>
      </c>
      <c r="Y2604" t="s">
        <v>3309</v>
      </c>
      <c r="Z2604" t="s">
        <v>3310</v>
      </c>
      <c r="AA2604" t="s">
        <v>3315</v>
      </c>
    </row>
    <row r="2605" spans="1:27" x14ac:dyDescent="0.25">
      <c r="A2605" s="1">
        <v>45621</v>
      </c>
      <c r="B2605" t="s">
        <v>41</v>
      </c>
      <c r="C2605" t="s">
        <v>127</v>
      </c>
      <c r="D2605" t="s">
        <v>3320</v>
      </c>
      <c r="E2605" s="2">
        <f t="shared" si="280"/>
        <v>2800</v>
      </c>
      <c r="F2605">
        <v>3</v>
      </c>
      <c r="G2605" s="2">
        <f t="shared" si="281"/>
        <v>8400</v>
      </c>
      <c r="H2605" t="s">
        <v>137</v>
      </c>
      <c r="I2605" t="s">
        <v>139</v>
      </c>
      <c r="J2605" t="s">
        <v>2745</v>
      </c>
      <c r="K2605" t="s">
        <v>3281</v>
      </c>
      <c r="L2605">
        <v>3</v>
      </c>
      <c r="M2605">
        <v>0</v>
      </c>
      <c r="N2605" s="2">
        <f t="shared" si="282"/>
        <v>8400</v>
      </c>
      <c r="O2605" s="2">
        <f t="shared" si="286"/>
        <v>5000</v>
      </c>
      <c r="P2605" s="2">
        <f t="shared" si="283"/>
        <v>15000</v>
      </c>
      <c r="Q2605" s="2">
        <f t="shared" si="284"/>
        <v>-6600</v>
      </c>
      <c r="R2605" s="3">
        <f t="shared" si="285"/>
        <v>-0.7857142857142857</v>
      </c>
      <c r="S2605" t="s">
        <v>3286</v>
      </c>
      <c r="T2605" t="s">
        <v>3287</v>
      </c>
      <c r="U2605" t="s">
        <v>3290</v>
      </c>
      <c r="V2605" t="s">
        <v>3292</v>
      </c>
      <c r="W2605" t="s">
        <v>3298</v>
      </c>
      <c r="X2605" t="s">
        <v>3300</v>
      </c>
      <c r="Y2605" t="s">
        <v>3308</v>
      </c>
      <c r="Z2605" t="s">
        <v>3310</v>
      </c>
      <c r="AA2605" t="s">
        <v>3315</v>
      </c>
    </row>
    <row r="2606" spans="1:27" x14ac:dyDescent="0.25">
      <c r="A2606" s="1">
        <v>45621</v>
      </c>
      <c r="B2606" t="s">
        <v>50</v>
      </c>
      <c r="C2606" t="s">
        <v>127</v>
      </c>
      <c r="D2606" t="s">
        <v>3317</v>
      </c>
      <c r="E2606" s="2">
        <f t="shared" si="280"/>
        <v>6800</v>
      </c>
      <c r="F2606">
        <v>4</v>
      </c>
      <c r="G2606" s="2">
        <f t="shared" si="281"/>
        <v>27200</v>
      </c>
      <c r="H2606" t="s">
        <v>138</v>
      </c>
      <c r="I2606" t="s">
        <v>139</v>
      </c>
      <c r="J2606" t="s">
        <v>2746</v>
      </c>
      <c r="K2606" t="s">
        <v>3281</v>
      </c>
      <c r="L2606">
        <v>4</v>
      </c>
      <c r="M2606">
        <v>0</v>
      </c>
      <c r="N2606" s="2">
        <f t="shared" si="282"/>
        <v>27200</v>
      </c>
      <c r="O2606" s="2">
        <f t="shared" si="286"/>
        <v>1300</v>
      </c>
      <c r="P2606" s="2">
        <f t="shared" si="283"/>
        <v>5200</v>
      </c>
      <c r="Q2606" s="2">
        <f t="shared" si="284"/>
        <v>22000</v>
      </c>
      <c r="R2606" s="3">
        <f t="shared" si="285"/>
        <v>0.80882352941176472</v>
      </c>
      <c r="S2606" t="s">
        <v>3286</v>
      </c>
      <c r="T2606" t="s">
        <v>3289</v>
      </c>
      <c r="U2606" t="s">
        <v>3290</v>
      </c>
      <c r="V2606" t="s">
        <v>3294</v>
      </c>
      <c r="W2606" t="s">
        <v>3298</v>
      </c>
      <c r="X2606" t="s">
        <v>3300</v>
      </c>
      <c r="Y2606" t="s">
        <v>3309</v>
      </c>
      <c r="Z2606" t="s">
        <v>3310</v>
      </c>
      <c r="AA2606" t="s">
        <v>3315</v>
      </c>
    </row>
    <row r="2607" spans="1:27" x14ac:dyDescent="0.25">
      <c r="A2607" s="1">
        <v>45621</v>
      </c>
      <c r="B2607" t="s">
        <v>91</v>
      </c>
      <c r="C2607" t="s">
        <v>123</v>
      </c>
      <c r="D2607" t="s">
        <v>3327</v>
      </c>
      <c r="E2607" s="2">
        <f t="shared" si="280"/>
        <v>2800</v>
      </c>
      <c r="F2607">
        <v>1</v>
      </c>
      <c r="G2607" s="2">
        <f t="shared" si="281"/>
        <v>2800</v>
      </c>
      <c r="H2607" t="s">
        <v>138</v>
      </c>
      <c r="I2607" t="s">
        <v>140</v>
      </c>
      <c r="J2607" t="s">
        <v>2747</v>
      </c>
      <c r="K2607" t="s">
        <v>3282</v>
      </c>
      <c r="L2607">
        <v>1</v>
      </c>
      <c r="M2607">
        <v>0</v>
      </c>
      <c r="N2607" s="2">
        <f t="shared" si="282"/>
        <v>2800</v>
      </c>
      <c r="O2607" s="2">
        <f t="shared" si="286"/>
        <v>1800</v>
      </c>
      <c r="P2607" s="2">
        <f t="shared" si="283"/>
        <v>1800</v>
      </c>
      <c r="Q2607" s="2">
        <f t="shared" si="284"/>
        <v>1000</v>
      </c>
      <c r="R2607" s="3">
        <f t="shared" si="285"/>
        <v>0.35714285714285715</v>
      </c>
      <c r="S2607" t="s">
        <v>3286</v>
      </c>
      <c r="T2607" t="s">
        <v>3289</v>
      </c>
      <c r="U2607" t="s">
        <v>3291</v>
      </c>
      <c r="V2607" t="s">
        <v>3293</v>
      </c>
      <c r="W2607" t="s">
        <v>3298</v>
      </c>
      <c r="X2607" t="s">
        <v>3300</v>
      </c>
      <c r="Y2607" t="s">
        <v>3308</v>
      </c>
      <c r="Z2607" t="s">
        <v>3310</v>
      </c>
      <c r="AA2607" t="s">
        <v>3314</v>
      </c>
    </row>
    <row r="2608" spans="1:27" x14ac:dyDescent="0.25">
      <c r="A2608" s="1">
        <v>45622</v>
      </c>
      <c r="B2608" t="s">
        <v>95</v>
      </c>
      <c r="C2608" t="s">
        <v>124</v>
      </c>
      <c r="D2608" t="s">
        <v>3320</v>
      </c>
      <c r="E2608" s="2">
        <f t="shared" si="280"/>
        <v>2800</v>
      </c>
      <c r="F2608">
        <v>5</v>
      </c>
      <c r="G2608" s="2">
        <f t="shared" si="281"/>
        <v>14000</v>
      </c>
      <c r="H2608" t="s">
        <v>136</v>
      </c>
      <c r="I2608" t="s">
        <v>139</v>
      </c>
      <c r="J2608" t="s">
        <v>2748</v>
      </c>
      <c r="K2608" t="s">
        <v>3281</v>
      </c>
      <c r="L2608">
        <v>5</v>
      </c>
      <c r="M2608">
        <v>0</v>
      </c>
      <c r="N2608" s="2">
        <f t="shared" si="282"/>
        <v>14000</v>
      </c>
      <c r="O2608" s="2">
        <f t="shared" si="286"/>
        <v>900</v>
      </c>
      <c r="P2608" s="2">
        <f t="shared" si="283"/>
        <v>4500</v>
      </c>
      <c r="Q2608" s="2">
        <f t="shared" si="284"/>
        <v>9500</v>
      </c>
      <c r="R2608" s="3">
        <f t="shared" si="285"/>
        <v>0.6785714285714286</v>
      </c>
      <c r="S2608" t="s">
        <v>3286</v>
      </c>
      <c r="T2608" t="s">
        <v>3287</v>
      </c>
      <c r="U2608" t="s">
        <v>3290</v>
      </c>
      <c r="V2608" t="s">
        <v>3294</v>
      </c>
      <c r="W2608" t="s">
        <v>3298</v>
      </c>
      <c r="X2608" t="s">
        <v>3301</v>
      </c>
      <c r="Y2608" t="s">
        <v>3308</v>
      </c>
      <c r="Z2608" t="s">
        <v>3310</v>
      </c>
      <c r="AA2608" t="s">
        <v>3313</v>
      </c>
    </row>
    <row r="2609" spans="1:27" x14ac:dyDescent="0.25">
      <c r="A2609" s="1">
        <v>45622</v>
      </c>
      <c r="B2609" t="s">
        <v>118</v>
      </c>
      <c r="C2609" t="s">
        <v>135</v>
      </c>
      <c r="D2609" t="s">
        <v>3319</v>
      </c>
      <c r="E2609" s="2">
        <f t="shared" si="280"/>
        <v>1300</v>
      </c>
      <c r="F2609">
        <v>4</v>
      </c>
      <c r="G2609" s="2">
        <f t="shared" si="281"/>
        <v>5200</v>
      </c>
      <c r="H2609" t="s">
        <v>137</v>
      </c>
      <c r="I2609" t="s">
        <v>139</v>
      </c>
      <c r="J2609" t="s">
        <v>2749</v>
      </c>
      <c r="K2609" t="s">
        <v>3281</v>
      </c>
      <c r="L2609">
        <v>4</v>
      </c>
      <c r="M2609">
        <v>0</v>
      </c>
      <c r="N2609" s="2">
        <f t="shared" si="282"/>
        <v>5200</v>
      </c>
      <c r="O2609" s="2">
        <f t="shared" si="286"/>
        <v>900</v>
      </c>
      <c r="P2609" s="2">
        <f t="shared" si="283"/>
        <v>3600</v>
      </c>
      <c r="Q2609" s="2">
        <f t="shared" si="284"/>
        <v>1600</v>
      </c>
      <c r="R2609" s="3">
        <f t="shared" si="285"/>
        <v>0.30769230769230771</v>
      </c>
      <c r="S2609" t="s">
        <v>3284</v>
      </c>
      <c r="T2609" t="s">
        <v>3288</v>
      </c>
      <c r="U2609" t="s">
        <v>3290</v>
      </c>
      <c r="V2609" t="s">
        <v>3293</v>
      </c>
      <c r="W2609" t="s">
        <v>3298</v>
      </c>
      <c r="X2609" t="s">
        <v>3301</v>
      </c>
      <c r="Y2609" t="s">
        <v>3307</v>
      </c>
      <c r="Z2609" t="s">
        <v>3311</v>
      </c>
      <c r="AA2609" t="s">
        <v>3314</v>
      </c>
    </row>
    <row r="2610" spans="1:27" x14ac:dyDescent="0.25">
      <c r="A2610" s="1">
        <v>45622</v>
      </c>
      <c r="B2610" t="s">
        <v>29</v>
      </c>
      <c r="C2610" t="s">
        <v>126</v>
      </c>
      <c r="D2610" t="s">
        <v>3319</v>
      </c>
      <c r="E2610" s="2">
        <f t="shared" si="280"/>
        <v>1300</v>
      </c>
      <c r="F2610">
        <v>2</v>
      </c>
      <c r="G2610" s="2">
        <f t="shared" si="281"/>
        <v>2600</v>
      </c>
      <c r="H2610" t="s">
        <v>137</v>
      </c>
      <c r="I2610" t="s">
        <v>141</v>
      </c>
      <c r="J2610" t="s">
        <v>2750</v>
      </c>
      <c r="K2610" t="s">
        <v>3281</v>
      </c>
      <c r="L2610">
        <v>2</v>
      </c>
      <c r="M2610">
        <v>0</v>
      </c>
      <c r="N2610" s="2">
        <f t="shared" si="282"/>
        <v>2600</v>
      </c>
      <c r="O2610" s="2">
        <f t="shared" si="286"/>
        <v>900</v>
      </c>
      <c r="P2610" s="2">
        <f t="shared" si="283"/>
        <v>1800</v>
      </c>
      <c r="Q2610" s="2">
        <f t="shared" si="284"/>
        <v>800</v>
      </c>
      <c r="R2610" s="3">
        <f t="shared" si="285"/>
        <v>0.30769230769230771</v>
      </c>
      <c r="S2610" t="s">
        <v>3285</v>
      </c>
      <c r="T2610" t="s">
        <v>3287</v>
      </c>
      <c r="U2610" t="s">
        <v>3290</v>
      </c>
      <c r="V2610" t="s">
        <v>3292</v>
      </c>
      <c r="W2610" t="s">
        <v>3298</v>
      </c>
      <c r="X2610" t="s">
        <v>3301</v>
      </c>
      <c r="Y2610" t="s">
        <v>3308</v>
      </c>
      <c r="Z2610" t="s">
        <v>3311</v>
      </c>
      <c r="AA2610" t="s">
        <v>3314</v>
      </c>
    </row>
    <row r="2611" spans="1:27" x14ac:dyDescent="0.25">
      <c r="A2611" s="1">
        <v>45622</v>
      </c>
      <c r="B2611" t="s">
        <v>26</v>
      </c>
      <c r="C2611" t="s">
        <v>124</v>
      </c>
      <c r="D2611" t="s">
        <v>3319</v>
      </c>
      <c r="E2611" s="2">
        <f t="shared" si="280"/>
        <v>1300</v>
      </c>
      <c r="F2611">
        <v>1</v>
      </c>
      <c r="G2611" s="2">
        <f t="shared" si="281"/>
        <v>1300</v>
      </c>
      <c r="H2611" t="s">
        <v>136</v>
      </c>
      <c r="I2611" t="s">
        <v>139</v>
      </c>
      <c r="J2611" t="s">
        <v>2751</v>
      </c>
      <c r="K2611" t="s">
        <v>3281</v>
      </c>
      <c r="L2611">
        <v>1</v>
      </c>
      <c r="M2611">
        <v>0</v>
      </c>
      <c r="N2611" s="2">
        <f t="shared" si="282"/>
        <v>1300</v>
      </c>
      <c r="O2611" s="2">
        <f t="shared" si="286"/>
        <v>1800</v>
      </c>
      <c r="P2611" s="2">
        <f t="shared" si="283"/>
        <v>1800</v>
      </c>
      <c r="Q2611" s="2">
        <f t="shared" si="284"/>
        <v>-500</v>
      </c>
      <c r="R2611" s="3">
        <f t="shared" si="285"/>
        <v>-0.38461538461538464</v>
      </c>
      <c r="S2611" t="s">
        <v>3285</v>
      </c>
      <c r="T2611" t="s">
        <v>3289</v>
      </c>
      <c r="U2611" t="s">
        <v>3291</v>
      </c>
      <c r="V2611" t="s">
        <v>3292</v>
      </c>
      <c r="W2611" t="s">
        <v>3298</v>
      </c>
      <c r="X2611" t="s">
        <v>3301</v>
      </c>
      <c r="Y2611" t="s">
        <v>3307</v>
      </c>
      <c r="Z2611" t="s">
        <v>3311</v>
      </c>
      <c r="AA2611" t="s">
        <v>3312</v>
      </c>
    </row>
    <row r="2612" spans="1:27" x14ac:dyDescent="0.25">
      <c r="A2612" s="1">
        <v>45622</v>
      </c>
      <c r="B2612" t="s">
        <v>78</v>
      </c>
      <c r="C2612" t="s">
        <v>134</v>
      </c>
      <c r="D2612" t="s">
        <v>3320</v>
      </c>
      <c r="E2612" s="2">
        <f t="shared" si="280"/>
        <v>2800</v>
      </c>
      <c r="F2612">
        <v>2</v>
      </c>
      <c r="G2612" s="2">
        <f t="shared" si="281"/>
        <v>5600</v>
      </c>
      <c r="H2612" t="s">
        <v>137</v>
      </c>
      <c r="I2612" t="s">
        <v>139</v>
      </c>
      <c r="J2612" t="s">
        <v>2752</v>
      </c>
      <c r="K2612" t="s">
        <v>3281</v>
      </c>
      <c r="L2612">
        <v>2</v>
      </c>
      <c r="M2612">
        <v>0</v>
      </c>
      <c r="N2612" s="2">
        <f t="shared" si="282"/>
        <v>5600</v>
      </c>
      <c r="O2612" s="2">
        <f t="shared" si="286"/>
        <v>5000</v>
      </c>
      <c r="P2612" s="2">
        <f t="shared" si="283"/>
        <v>10000</v>
      </c>
      <c r="Q2612" s="2">
        <f t="shared" si="284"/>
        <v>-4400</v>
      </c>
      <c r="R2612" s="3">
        <f t="shared" si="285"/>
        <v>-0.7857142857142857</v>
      </c>
      <c r="S2612" t="s">
        <v>3284</v>
      </c>
      <c r="T2612" t="s">
        <v>3289</v>
      </c>
      <c r="U2612" t="s">
        <v>3290</v>
      </c>
      <c r="V2612" t="s">
        <v>3295</v>
      </c>
      <c r="W2612" t="s">
        <v>3298</v>
      </c>
      <c r="X2612" t="s">
        <v>3301</v>
      </c>
      <c r="Y2612" t="s">
        <v>3307</v>
      </c>
      <c r="Z2612" t="s">
        <v>3310</v>
      </c>
      <c r="AA2612" t="s">
        <v>3314</v>
      </c>
    </row>
    <row r="2613" spans="1:27" x14ac:dyDescent="0.25">
      <c r="A2613" s="1">
        <v>45622</v>
      </c>
      <c r="B2613" t="s">
        <v>79</v>
      </c>
      <c r="C2613" t="s">
        <v>125</v>
      </c>
      <c r="D2613" t="s">
        <v>3317</v>
      </c>
      <c r="E2613" s="2">
        <f t="shared" si="280"/>
        <v>6800</v>
      </c>
      <c r="F2613">
        <v>5</v>
      </c>
      <c r="G2613" s="2">
        <f t="shared" si="281"/>
        <v>34000</v>
      </c>
      <c r="H2613" t="s">
        <v>137</v>
      </c>
      <c r="I2613" t="s">
        <v>140</v>
      </c>
      <c r="J2613" t="s">
        <v>2753</v>
      </c>
      <c r="K2613" t="s">
        <v>3281</v>
      </c>
      <c r="L2613">
        <v>5</v>
      </c>
      <c r="M2613">
        <v>0</v>
      </c>
      <c r="N2613" s="2">
        <f t="shared" si="282"/>
        <v>34000</v>
      </c>
      <c r="O2613" s="2">
        <f t="shared" si="286"/>
        <v>1800</v>
      </c>
      <c r="P2613" s="2">
        <f t="shared" si="283"/>
        <v>9000</v>
      </c>
      <c r="Q2613" s="2">
        <f t="shared" si="284"/>
        <v>25000</v>
      </c>
      <c r="R2613" s="3">
        <f t="shared" si="285"/>
        <v>0.73529411764705888</v>
      </c>
      <c r="S2613" t="s">
        <v>3284</v>
      </c>
      <c r="T2613" t="s">
        <v>3288</v>
      </c>
      <c r="U2613" t="s">
        <v>3291</v>
      </c>
      <c r="V2613" t="s">
        <v>3293</v>
      </c>
      <c r="W2613" t="s">
        <v>3298</v>
      </c>
      <c r="X2613" t="s">
        <v>3301</v>
      </c>
      <c r="Y2613" t="s">
        <v>3309</v>
      </c>
      <c r="Z2613" t="s">
        <v>3310</v>
      </c>
      <c r="AA2613" t="s">
        <v>3315</v>
      </c>
    </row>
    <row r="2614" spans="1:27" x14ac:dyDescent="0.25">
      <c r="A2614" s="1">
        <v>45622</v>
      </c>
      <c r="B2614" t="s">
        <v>89</v>
      </c>
      <c r="C2614" t="s">
        <v>125</v>
      </c>
      <c r="D2614" t="s">
        <v>3320</v>
      </c>
      <c r="E2614" s="2">
        <f t="shared" si="280"/>
        <v>2800</v>
      </c>
      <c r="F2614">
        <v>3</v>
      </c>
      <c r="G2614" s="2">
        <f t="shared" si="281"/>
        <v>8400</v>
      </c>
      <c r="H2614" t="s">
        <v>136</v>
      </c>
      <c r="I2614" t="s">
        <v>141</v>
      </c>
      <c r="J2614" t="s">
        <v>2754</v>
      </c>
      <c r="K2614" t="s">
        <v>3281</v>
      </c>
      <c r="L2614">
        <v>3</v>
      </c>
      <c r="M2614">
        <v>0</v>
      </c>
      <c r="N2614" s="2">
        <f t="shared" si="282"/>
        <v>8400</v>
      </c>
      <c r="O2614" s="2">
        <f t="shared" si="286"/>
        <v>5000</v>
      </c>
      <c r="P2614" s="2">
        <f t="shared" si="283"/>
        <v>15000</v>
      </c>
      <c r="Q2614" s="2">
        <f t="shared" si="284"/>
        <v>-6600</v>
      </c>
      <c r="R2614" s="3">
        <f t="shared" si="285"/>
        <v>-0.7857142857142857</v>
      </c>
      <c r="S2614" t="s">
        <v>3284</v>
      </c>
      <c r="T2614" t="s">
        <v>3288</v>
      </c>
      <c r="U2614" t="s">
        <v>3290</v>
      </c>
      <c r="V2614" t="s">
        <v>3292</v>
      </c>
      <c r="W2614" t="s">
        <v>3298</v>
      </c>
      <c r="X2614" t="s">
        <v>3301</v>
      </c>
      <c r="Y2614" t="s">
        <v>3308</v>
      </c>
      <c r="Z2614" t="s">
        <v>3311</v>
      </c>
      <c r="AA2614" t="s">
        <v>3315</v>
      </c>
    </row>
    <row r="2615" spans="1:27" x14ac:dyDescent="0.25">
      <c r="A2615" s="1">
        <v>45622</v>
      </c>
      <c r="B2615" t="s">
        <v>69</v>
      </c>
      <c r="C2615" t="s">
        <v>126</v>
      </c>
      <c r="D2615" t="s">
        <v>3317</v>
      </c>
      <c r="E2615" s="2">
        <f t="shared" si="280"/>
        <v>6800</v>
      </c>
      <c r="F2615">
        <v>3</v>
      </c>
      <c r="G2615" s="2">
        <f t="shared" si="281"/>
        <v>20400</v>
      </c>
      <c r="H2615" t="s">
        <v>138</v>
      </c>
      <c r="I2615" t="s">
        <v>139</v>
      </c>
      <c r="J2615" t="s">
        <v>2755</v>
      </c>
      <c r="K2615" t="s">
        <v>3281</v>
      </c>
      <c r="L2615">
        <v>3</v>
      </c>
      <c r="M2615">
        <v>100</v>
      </c>
      <c r="N2615" s="2">
        <f t="shared" si="282"/>
        <v>20300</v>
      </c>
      <c r="O2615" s="2">
        <f t="shared" si="286"/>
        <v>1000</v>
      </c>
      <c r="P2615" s="2">
        <f t="shared" si="283"/>
        <v>3000</v>
      </c>
      <c r="Q2615" s="2">
        <f t="shared" si="284"/>
        <v>17300</v>
      </c>
      <c r="R2615" s="3">
        <f t="shared" si="285"/>
        <v>0.85221674876847286</v>
      </c>
      <c r="S2615" t="s">
        <v>3284</v>
      </c>
      <c r="T2615" t="s">
        <v>3288</v>
      </c>
      <c r="U2615" t="s">
        <v>3290</v>
      </c>
      <c r="V2615" t="s">
        <v>3295</v>
      </c>
      <c r="W2615" t="s">
        <v>3298</v>
      </c>
      <c r="X2615" t="s">
        <v>3301</v>
      </c>
      <c r="Y2615" t="s">
        <v>3307</v>
      </c>
      <c r="Z2615" t="s">
        <v>3310</v>
      </c>
      <c r="AA2615" t="s">
        <v>3314</v>
      </c>
    </row>
    <row r="2616" spans="1:27" x14ac:dyDescent="0.25">
      <c r="A2616" s="1">
        <v>45622</v>
      </c>
      <c r="B2616" t="s">
        <v>54</v>
      </c>
      <c r="C2616" t="s">
        <v>123</v>
      </c>
      <c r="D2616" t="s">
        <v>3328</v>
      </c>
      <c r="E2616" s="2">
        <f t="shared" si="280"/>
        <v>1500</v>
      </c>
      <c r="F2616">
        <v>4</v>
      </c>
      <c r="G2616" s="2">
        <f t="shared" si="281"/>
        <v>6000</v>
      </c>
      <c r="H2616" t="s">
        <v>136</v>
      </c>
      <c r="I2616" t="s">
        <v>140</v>
      </c>
      <c r="J2616" t="s">
        <v>2756</v>
      </c>
      <c r="K2616" t="s">
        <v>3282</v>
      </c>
      <c r="L2616">
        <v>4</v>
      </c>
      <c r="M2616">
        <v>0</v>
      </c>
      <c r="N2616" s="2">
        <f t="shared" si="282"/>
        <v>6000</v>
      </c>
      <c r="O2616" s="2">
        <f t="shared" si="286"/>
        <v>4200</v>
      </c>
      <c r="P2616" s="2">
        <f t="shared" si="283"/>
        <v>16800</v>
      </c>
      <c r="Q2616" s="2">
        <f t="shared" si="284"/>
        <v>-10800</v>
      </c>
      <c r="R2616" s="3">
        <f t="shared" si="285"/>
        <v>-1.8</v>
      </c>
      <c r="S2616" t="s">
        <v>3285</v>
      </c>
      <c r="T2616" t="s">
        <v>3289</v>
      </c>
      <c r="U2616" t="s">
        <v>3290</v>
      </c>
      <c r="V2616" t="s">
        <v>3295</v>
      </c>
      <c r="W2616" t="s">
        <v>3298</v>
      </c>
      <c r="X2616" t="s">
        <v>3301</v>
      </c>
      <c r="Y2616" t="s">
        <v>3308</v>
      </c>
      <c r="Z2616" t="s">
        <v>3310</v>
      </c>
      <c r="AA2616" t="s">
        <v>3313</v>
      </c>
    </row>
    <row r="2617" spans="1:27" x14ac:dyDescent="0.25">
      <c r="A2617" s="1">
        <v>45622</v>
      </c>
      <c r="B2617" t="s">
        <v>29</v>
      </c>
      <c r="C2617" t="s">
        <v>135</v>
      </c>
      <c r="D2617" t="s">
        <v>3321</v>
      </c>
      <c r="E2617" s="2">
        <f t="shared" si="280"/>
        <v>5800</v>
      </c>
      <c r="F2617">
        <v>1</v>
      </c>
      <c r="G2617" s="2">
        <f t="shared" si="281"/>
        <v>5800</v>
      </c>
      <c r="H2617" t="s">
        <v>137</v>
      </c>
      <c r="I2617" t="s">
        <v>140</v>
      </c>
      <c r="J2617" t="s">
        <v>2757</v>
      </c>
      <c r="K2617" t="s">
        <v>3281</v>
      </c>
      <c r="L2617">
        <v>1</v>
      </c>
      <c r="M2617">
        <v>0</v>
      </c>
      <c r="N2617" s="2">
        <f t="shared" si="282"/>
        <v>5800</v>
      </c>
      <c r="O2617" s="2">
        <f t="shared" si="286"/>
        <v>4200</v>
      </c>
      <c r="P2617" s="2">
        <f t="shared" si="283"/>
        <v>4200</v>
      </c>
      <c r="Q2617" s="2">
        <f t="shared" si="284"/>
        <v>1600</v>
      </c>
      <c r="R2617" s="3">
        <f t="shared" si="285"/>
        <v>0.27586206896551724</v>
      </c>
      <c r="S2617" t="s">
        <v>3284</v>
      </c>
      <c r="T2617" t="s">
        <v>3289</v>
      </c>
      <c r="U2617" t="s">
        <v>3291</v>
      </c>
      <c r="V2617" t="s">
        <v>3292</v>
      </c>
      <c r="W2617" t="s">
        <v>3298</v>
      </c>
      <c r="X2617" t="s">
        <v>3301</v>
      </c>
      <c r="Y2617" t="s">
        <v>3308</v>
      </c>
      <c r="Z2617" t="s">
        <v>3310</v>
      </c>
      <c r="AA2617" t="s">
        <v>3313</v>
      </c>
    </row>
    <row r="2618" spans="1:27" x14ac:dyDescent="0.25">
      <c r="A2618" s="1">
        <v>45622</v>
      </c>
      <c r="B2618" t="s">
        <v>71</v>
      </c>
      <c r="C2618" t="s">
        <v>129</v>
      </c>
      <c r="D2618" t="s">
        <v>3321</v>
      </c>
      <c r="E2618" s="2">
        <f t="shared" si="280"/>
        <v>5800</v>
      </c>
      <c r="F2618">
        <v>1</v>
      </c>
      <c r="G2618" s="2">
        <f t="shared" si="281"/>
        <v>5800</v>
      </c>
      <c r="H2618" t="s">
        <v>136</v>
      </c>
      <c r="I2618" t="s">
        <v>141</v>
      </c>
      <c r="J2618" t="s">
        <v>2758</v>
      </c>
      <c r="K2618" t="s">
        <v>3281</v>
      </c>
      <c r="L2618">
        <v>1</v>
      </c>
      <c r="M2618">
        <v>0</v>
      </c>
      <c r="N2618" s="2">
        <f t="shared" si="282"/>
        <v>5800</v>
      </c>
      <c r="O2618" s="2">
        <f t="shared" si="286"/>
        <v>2600</v>
      </c>
      <c r="P2618" s="2">
        <f t="shared" si="283"/>
        <v>2600</v>
      </c>
      <c r="Q2618" s="2">
        <f t="shared" si="284"/>
        <v>3200</v>
      </c>
      <c r="R2618" s="3">
        <f t="shared" si="285"/>
        <v>0.55172413793103448</v>
      </c>
      <c r="S2618" t="s">
        <v>3284</v>
      </c>
      <c r="T2618" t="s">
        <v>3288</v>
      </c>
      <c r="U2618" t="s">
        <v>3291</v>
      </c>
      <c r="V2618" t="s">
        <v>3294</v>
      </c>
      <c r="W2618" t="s">
        <v>3298</v>
      </c>
      <c r="X2618" t="s">
        <v>3301</v>
      </c>
      <c r="Y2618" t="s">
        <v>3307</v>
      </c>
      <c r="Z2618" t="s">
        <v>3311</v>
      </c>
      <c r="AA2618" t="s">
        <v>3313</v>
      </c>
    </row>
    <row r="2619" spans="1:27" x14ac:dyDescent="0.25">
      <c r="A2619" s="1">
        <v>45623</v>
      </c>
      <c r="B2619" t="s">
        <v>45</v>
      </c>
      <c r="C2619" t="s">
        <v>128</v>
      </c>
      <c r="D2619" t="s">
        <v>3322</v>
      </c>
      <c r="E2619" s="2">
        <f t="shared" si="280"/>
        <v>3800</v>
      </c>
      <c r="F2619">
        <v>1</v>
      </c>
      <c r="G2619" s="2">
        <f t="shared" si="281"/>
        <v>3800</v>
      </c>
      <c r="H2619" t="s">
        <v>136</v>
      </c>
      <c r="I2619" t="s">
        <v>141</v>
      </c>
      <c r="J2619" t="s">
        <v>2759</v>
      </c>
      <c r="K2619" t="s">
        <v>3283</v>
      </c>
      <c r="L2619">
        <v>1</v>
      </c>
      <c r="M2619">
        <v>0</v>
      </c>
      <c r="N2619" s="2">
        <f t="shared" si="282"/>
        <v>3800</v>
      </c>
      <c r="O2619" s="2">
        <f t="shared" si="286"/>
        <v>4200</v>
      </c>
      <c r="P2619" s="2">
        <f t="shared" si="283"/>
        <v>4200</v>
      </c>
      <c r="Q2619" s="2">
        <f t="shared" si="284"/>
        <v>-400</v>
      </c>
      <c r="R2619" s="3">
        <f t="shared" si="285"/>
        <v>-0.10526315789473684</v>
      </c>
      <c r="S2619" t="s">
        <v>3284</v>
      </c>
      <c r="T2619" t="s">
        <v>3288</v>
      </c>
      <c r="U2619" t="s">
        <v>3291</v>
      </c>
      <c r="V2619" t="s">
        <v>3295</v>
      </c>
      <c r="W2619" t="s">
        <v>3298</v>
      </c>
      <c r="X2619" t="s">
        <v>3302</v>
      </c>
      <c r="Y2619" t="s">
        <v>3308</v>
      </c>
      <c r="Z2619" t="s">
        <v>3311</v>
      </c>
      <c r="AA2619" t="s">
        <v>3313</v>
      </c>
    </row>
    <row r="2620" spans="1:27" x14ac:dyDescent="0.25">
      <c r="A2620" s="1">
        <v>45623</v>
      </c>
      <c r="B2620" t="s">
        <v>33</v>
      </c>
      <c r="C2620" t="s">
        <v>127</v>
      </c>
      <c r="D2620" t="s">
        <v>3321</v>
      </c>
      <c r="E2620" s="2">
        <f t="shared" si="280"/>
        <v>5800</v>
      </c>
      <c r="F2620">
        <v>2</v>
      </c>
      <c r="G2620" s="2">
        <f t="shared" si="281"/>
        <v>11600</v>
      </c>
      <c r="H2620" t="s">
        <v>136</v>
      </c>
      <c r="I2620" t="s">
        <v>139</v>
      </c>
      <c r="J2620" t="s">
        <v>2760</v>
      </c>
      <c r="K2620" t="s">
        <v>3281</v>
      </c>
      <c r="L2620">
        <v>2</v>
      </c>
      <c r="M2620">
        <v>0</v>
      </c>
      <c r="N2620" s="2">
        <f t="shared" si="282"/>
        <v>11600</v>
      </c>
      <c r="O2620" s="2">
        <f t="shared" si="286"/>
        <v>2600</v>
      </c>
      <c r="P2620" s="2">
        <f t="shared" si="283"/>
        <v>5200</v>
      </c>
      <c r="Q2620" s="2">
        <f t="shared" si="284"/>
        <v>6400</v>
      </c>
      <c r="R2620" s="3">
        <f t="shared" si="285"/>
        <v>0.55172413793103448</v>
      </c>
      <c r="S2620" t="s">
        <v>3286</v>
      </c>
      <c r="T2620" t="s">
        <v>3288</v>
      </c>
      <c r="U2620" t="s">
        <v>3291</v>
      </c>
      <c r="V2620" t="s">
        <v>3293</v>
      </c>
      <c r="W2620" t="s">
        <v>3298</v>
      </c>
      <c r="X2620" t="s">
        <v>3302</v>
      </c>
      <c r="Y2620" t="s">
        <v>3308</v>
      </c>
      <c r="Z2620" t="s">
        <v>3311</v>
      </c>
      <c r="AA2620" t="s">
        <v>3312</v>
      </c>
    </row>
    <row r="2621" spans="1:27" x14ac:dyDescent="0.25">
      <c r="A2621" s="1">
        <v>45623</v>
      </c>
      <c r="B2621" t="s">
        <v>116</v>
      </c>
      <c r="C2621" t="s">
        <v>126</v>
      </c>
      <c r="D2621" t="s">
        <v>3322</v>
      </c>
      <c r="E2621" s="2">
        <f t="shared" si="280"/>
        <v>3800</v>
      </c>
      <c r="F2621">
        <v>5</v>
      </c>
      <c r="G2621" s="2">
        <f t="shared" si="281"/>
        <v>19000</v>
      </c>
      <c r="H2621" t="s">
        <v>138</v>
      </c>
      <c r="I2621" t="s">
        <v>139</v>
      </c>
      <c r="J2621" t="s">
        <v>2761</v>
      </c>
      <c r="K2621" t="s">
        <v>3281</v>
      </c>
      <c r="L2621">
        <v>5</v>
      </c>
      <c r="M2621">
        <v>0</v>
      </c>
      <c r="N2621" s="2">
        <f t="shared" si="282"/>
        <v>19000</v>
      </c>
      <c r="O2621" s="2">
        <f t="shared" si="286"/>
        <v>2600</v>
      </c>
      <c r="P2621" s="2">
        <f t="shared" si="283"/>
        <v>13000</v>
      </c>
      <c r="Q2621" s="2">
        <f t="shared" si="284"/>
        <v>6000</v>
      </c>
      <c r="R2621" s="3">
        <f t="shared" si="285"/>
        <v>0.31578947368421051</v>
      </c>
      <c r="S2621" t="s">
        <v>3285</v>
      </c>
      <c r="T2621" t="s">
        <v>3288</v>
      </c>
      <c r="U2621" t="s">
        <v>3291</v>
      </c>
      <c r="V2621" t="s">
        <v>3294</v>
      </c>
      <c r="W2621" t="s">
        <v>3298</v>
      </c>
      <c r="X2621" t="s">
        <v>3302</v>
      </c>
      <c r="Y2621" t="s">
        <v>3309</v>
      </c>
      <c r="Z2621" t="s">
        <v>3310</v>
      </c>
      <c r="AA2621" t="s">
        <v>3312</v>
      </c>
    </row>
    <row r="2622" spans="1:27" x14ac:dyDescent="0.25">
      <c r="A2622" s="1">
        <v>45623</v>
      </c>
      <c r="B2622" t="s">
        <v>58</v>
      </c>
      <c r="C2622" t="s">
        <v>124</v>
      </c>
      <c r="D2622" t="s">
        <v>3322</v>
      </c>
      <c r="E2622" s="2">
        <f t="shared" si="280"/>
        <v>3800</v>
      </c>
      <c r="F2622">
        <v>2</v>
      </c>
      <c r="G2622" s="2">
        <f t="shared" si="281"/>
        <v>7600</v>
      </c>
      <c r="H2622" t="s">
        <v>138</v>
      </c>
      <c r="I2622" t="s">
        <v>141</v>
      </c>
      <c r="J2622" t="s">
        <v>2762</v>
      </c>
      <c r="K2622" t="s">
        <v>3281</v>
      </c>
      <c r="L2622">
        <v>2</v>
      </c>
      <c r="M2622">
        <v>0</v>
      </c>
      <c r="N2622" s="2">
        <f t="shared" si="282"/>
        <v>7600</v>
      </c>
      <c r="O2622" s="2">
        <f t="shared" si="286"/>
        <v>1800</v>
      </c>
      <c r="P2622" s="2">
        <f t="shared" si="283"/>
        <v>3600</v>
      </c>
      <c r="Q2622" s="2">
        <f t="shared" si="284"/>
        <v>4000</v>
      </c>
      <c r="R2622" s="3">
        <f t="shared" si="285"/>
        <v>0.52631578947368418</v>
      </c>
      <c r="S2622" t="s">
        <v>3285</v>
      </c>
      <c r="T2622" t="s">
        <v>3288</v>
      </c>
      <c r="U2622" t="s">
        <v>3291</v>
      </c>
      <c r="V2622" t="s">
        <v>3293</v>
      </c>
      <c r="W2622" t="s">
        <v>3298</v>
      </c>
      <c r="X2622" t="s">
        <v>3302</v>
      </c>
      <c r="Y2622" t="s">
        <v>3307</v>
      </c>
      <c r="Z2622" t="s">
        <v>3310</v>
      </c>
      <c r="AA2622" t="s">
        <v>3312</v>
      </c>
    </row>
    <row r="2623" spans="1:27" x14ac:dyDescent="0.25">
      <c r="A2623" s="1">
        <v>45623</v>
      </c>
      <c r="B2623" t="s">
        <v>28</v>
      </c>
      <c r="C2623" t="s">
        <v>129</v>
      </c>
      <c r="D2623" t="s">
        <v>3320</v>
      </c>
      <c r="E2623" s="2">
        <f t="shared" si="280"/>
        <v>2800</v>
      </c>
      <c r="F2623">
        <v>3</v>
      </c>
      <c r="G2623" s="2">
        <f t="shared" si="281"/>
        <v>8400</v>
      </c>
      <c r="H2623" t="s">
        <v>138</v>
      </c>
      <c r="I2623" t="s">
        <v>140</v>
      </c>
      <c r="J2623" t="s">
        <v>2763</v>
      </c>
      <c r="K2623" t="s">
        <v>3281</v>
      </c>
      <c r="L2623">
        <v>3</v>
      </c>
      <c r="M2623">
        <v>0</v>
      </c>
      <c r="N2623" s="2">
        <f t="shared" si="282"/>
        <v>8400</v>
      </c>
      <c r="O2623" s="2">
        <f t="shared" si="286"/>
        <v>1800</v>
      </c>
      <c r="P2623" s="2">
        <f t="shared" si="283"/>
        <v>5400</v>
      </c>
      <c r="Q2623" s="2">
        <f t="shared" si="284"/>
        <v>3000</v>
      </c>
      <c r="R2623" s="3">
        <f t="shared" si="285"/>
        <v>0.35714285714285715</v>
      </c>
      <c r="S2623" t="s">
        <v>3285</v>
      </c>
      <c r="T2623" t="s">
        <v>3287</v>
      </c>
      <c r="U2623" t="s">
        <v>3290</v>
      </c>
      <c r="V2623" t="s">
        <v>3292</v>
      </c>
      <c r="W2623" t="s">
        <v>3298</v>
      </c>
      <c r="X2623" t="s">
        <v>3302</v>
      </c>
      <c r="Y2623" t="s">
        <v>3309</v>
      </c>
      <c r="Z2623" t="s">
        <v>3311</v>
      </c>
      <c r="AA2623" t="s">
        <v>3314</v>
      </c>
    </row>
    <row r="2624" spans="1:27" x14ac:dyDescent="0.25">
      <c r="A2624" s="1">
        <v>45623</v>
      </c>
      <c r="B2624" t="s">
        <v>68</v>
      </c>
      <c r="C2624" t="s">
        <v>133</v>
      </c>
      <c r="D2624" t="s">
        <v>3320</v>
      </c>
      <c r="E2624" s="2">
        <f t="shared" si="280"/>
        <v>2800</v>
      </c>
      <c r="F2624">
        <v>1</v>
      </c>
      <c r="G2624" s="2">
        <f t="shared" si="281"/>
        <v>2800</v>
      </c>
      <c r="H2624" t="s">
        <v>138</v>
      </c>
      <c r="I2624" t="s">
        <v>139</v>
      </c>
      <c r="J2624" t="s">
        <v>2764</v>
      </c>
      <c r="K2624" t="s">
        <v>3281</v>
      </c>
      <c r="L2624">
        <v>1</v>
      </c>
      <c r="M2624">
        <v>0</v>
      </c>
      <c r="N2624" s="2">
        <f t="shared" si="282"/>
        <v>2800</v>
      </c>
      <c r="O2624" s="2">
        <f t="shared" si="286"/>
        <v>4200</v>
      </c>
      <c r="P2624" s="2">
        <f t="shared" si="283"/>
        <v>4200</v>
      </c>
      <c r="Q2624" s="2">
        <f t="shared" si="284"/>
        <v>-1400</v>
      </c>
      <c r="R2624" s="3">
        <f t="shared" si="285"/>
        <v>-0.5</v>
      </c>
      <c r="S2624" t="s">
        <v>3286</v>
      </c>
      <c r="T2624" t="s">
        <v>3289</v>
      </c>
      <c r="U2624" t="s">
        <v>3290</v>
      </c>
      <c r="V2624" t="s">
        <v>3292</v>
      </c>
      <c r="W2624" t="s">
        <v>3298</v>
      </c>
      <c r="X2624" t="s">
        <v>3302</v>
      </c>
      <c r="Y2624" t="s">
        <v>3309</v>
      </c>
      <c r="Z2624" t="s">
        <v>3310</v>
      </c>
      <c r="AA2624" t="s">
        <v>3313</v>
      </c>
    </row>
    <row r="2625" spans="1:27" x14ac:dyDescent="0.25">
      <c r="A2625" s="1">
        <v>45623</v>
      </c>
      <c r="B2625" t="s">
        <v>44</v>
      </c>
      <c r="C2625" t="s">
        <v>127</v>
      </c>
      <c r="D2625" t="s">
        <v>3321</v>
      </c>
      <c r="E2625" s="2">
        <f t="shared" si="280"/>
        <v>5800</v>
      </c>
      <c r="F2625">
        <v>3</v>
      </c>
      <c r="G2625" s="2">
        <f t="shared" si="281"/>
        <v>17400</v>
      </c>
      <c r="H2625" t="s">
        <v>138</v>
      </c>
      <c r="I2625" t="s">
        <v>140</v>
      </c>
      <c r="J2625" t="s">
        <v>2765</v>
      </c>
      <c r="K2625" t="s">
        <v>3281</v>
      </c>
      <c r="L2625">
        <v>3</v>
      </c>
      <c r="M2625">
        <v>0</v>
      </c>
      <c r="N2625" s="2">
        <f t="shared" si="282"/>
        <v>17400</v>
      </c>
      <c r="O2625" s="2">
        <f t="shared" si="286"/>
        <v>4200</v>
      </c>
      <c r="P2625" s="2">
        <f t="shared" si="283"/>
        <v>12600</v>
      </c>
      <c r="Q2625" s="2">
        <f t="shared" si="284"/>
        <v>4800</v>
      </c>
      <c r="R2625" s="3">
        <f t="shared" si="285"/>
        <v>0.27586206896551724</v>
      </c>
      <c r="S2625" t="s">
        <v>3286</v>
      </c>
      <c r="T2625" t="s">
        <v>3287</v>
      </c>
      <c r="U2625" t="s">
        <v>3291</v>
      </c>
      <c r="V2625" t="s">
        <v>3294</v>
      </c>
      <c r="W2625" t="s">
        <v>3298</v>
      </c>
      <c r="X2625" t="s">
        <v>3302</v>
      </c>
      <c r="Y2625" t="s">
        <v>3309</v>
      </c>
      <c r="Z2625" t="s">
        <v>3311</v>
      </c>
      <c r="AA2625" t="s">
        <v>3313</v>
      </c>
    </row>
    <row r="2626" spans="1:27" x14ac:dyDescent="0.25">
      <c r="A2626" s="1">
        <v>45623</v>
      </c>
      <c r="B2626" t="s">
        <v>57</v>
      </c>
      <c r="C2626" t="s">
        <v>130</v>
      </c>
      <c r="D2626" t="s">
        <v>3321</v>
      </c>
      <c r="E2626" s="2">
        <f t="shared" ref="E2626:E2689" si="287">IF(AND(C2626="Cinnamon Rolls", D2626="Large Pack"), 1500,
IF(AND(C2626="Cinnamon Rolls", D2626="Small Pack"), 800,
IF(AND(C2626="Cinnamon Rolls", D2626="Party Pack"), 2800,
IF(D2626="500g",1300,
IF(D2626="1000g",2800,
IF(D2626="1500g",3800,
IF(D2626="2000g",4800,
IF(D2626="2500g",5800,
IF(D2626="3000g",6800,"")))))))))</f>
        <v>5800</v>
      </c>
      <c r="F2626">
        <v>2</v>
      </c>
      <c r="G2626" s="2">
        <f t="shared" ref="G2626:G2689" si="288">F2626*E2626</f>
        <v>11600</v>
      </c>
      <c r="H2626" t="s">
        <v>138</v>
      </c>
      <c r="I2626" t="s">
        <v>140</v>
      </c>
      <c r="J2626" t="s">
        <v>2766</v>
      </c>
      <c r="K2626" t="s">
        <v>3281</v>
      </c>
      <c r="L2626">
        <v>2</v>
      </c>
      <c r="M2626">
        <v>0</v>
      </c>
      <c r="N2626" s="2">
        <f t="shared" ref="N2626:N2689" si="289">G2626-M2626</f>
        <v>11600</v>
      </c>
      <c r="O2626" s="2">
        <f t="shared" si="286"/>
        <v>900</v>
      </c>
      <c r="P2626" s="2">
        <f t="shared" ref="P2626:P2689" si="290">L2626*O2626</f>
        <v>1800</v>
      </c>
      <c r="Q2626" s="2">
        <f t="shared" ref="Q2626:Q2689" si="291">N2626-P2626</f>
        <v>9800</v>
      </c>
      <c r="R2626" s="3">
        <f t="shared" ref="R2626:R2689" si="292">Q2626/N2626*100%</f>
        <v>0.84482758620689657</v>
      </c>
      <c r="S2626" t="s">
        <v>3284</v>
      </c>
      <c r="T2626" t="s">
        <v>3289</v>
      </c>
      <c r="U2626" t="s">
        <v>3291</v>
      </c>
      <c r="V2626" t="s">
        <v>3295</v>
      </c>
      <c r="W2626" t="s">
        <v>3298</v>
      </c>
      <c r="X2626" t="s">
        <v>3302</v>
      </c>
      <c r="Y2626" t="s">
        <v>3308</v>
      </c>
      <c r="Z2626" t="s">
        <v>3310</v>
      </c>
      <c r="AA2626" t="s">
        <v>3314</v>
      </c>
    </row>
    <row r="2627" spans="1:27" x14ac:dyDescent="0.25">
      <c r="A2627" s="1">
        <v>45623</v>
      </c>
      <c r="B2627" t="s">
        <v>103</v>
      </c>
      <c r="C2627" t="s">
        <v>128</v>
      </c>
      <c r="D2627" t="s">
        <v>3319</v>
      </c>
      <c r="E2627" s="2">
        <f t="shared" si="287"/>
        <v>1300</v>
      </c>
      <c r="F2627">
        <v>5</v>
      </c>
      <c r="G2627" s="2">
        <f t="shared" si="288"/>
        <v>6500</v>
      </c>
      <c r="H2627" t="s">
        <v>138</v>
      </c>
      <c r="I2627" t="s">
        <v>139</v>
      </c>
      <c r="J2627" t="s">
        <v>2767</v>
      </c>
      <c r="K2627" t="s">
        <v>3283</v>
      </c>
      <c r="L2627">
        <v>5</v>
      </c>
      <c r="M2627">
        <v>0</v>
      </c>
      <c r="N2627" s="2">
        <f t="shared" si="289"/>
        <v>6500</v>
      </c>
      <c r="O2627" s="2">
        <f t="shared" ref="O2627:O2690" si="293">IF(AND(C2628="Cinnamon Rolls", D2628="Small Pack"), 400,
IF(AND(C2628="Cinnamon Rolls", D2628="Large Pack"), 1000,
IF(AND(C2628="Cinnamon Rolls", D2628="Party Pack"), 1300,
IF(D2628="500g", 900,
IF(D2628="1000g", 1800,
IF(D2628="1500g", 2600,
IF(D2628="2000g", 3500,
IF(D2628="2500g", 4200,
IF(D2628="3000g", 5000, "")))))))))</f>
        <v>5000</v>
      </c>
      <c r="P2627" s="2">
        <f t="shared" si="290"/>
        <v>25000</v>
      </c>
      <c r="Q2627" s="2">
        <f t="shared" si="291"/>
        <v>-18500</v>
      </c>
      <c r="R2627" s="3">
        <f t="shared" si="292"/>
        <v>-2.8461538461538463</v>
      </c>
      <c r="S2627" t="s">
        <v>3285</v>
      </c>
      <c r="T2627" t="s">
        <v>3287</v>
      </c>
      <c r="U2627" t="s">
        <v>3291</v>
      </c>
      <c r="V2627" t="s">
        <v>3293</v>
      </c>
      <c r="W2627" t="s">
        <v>3298</v>
      </c>
      <c r="X2627" t="s">
        <v>3302</v>
      </c>
      <c r="Y2627" t="s">
        <v>3308</v>
      </c>
      <c r="Z2627" t="s">
        <v>3311</v>
      </c>
      <c r="AA2627" t="s">
        <v>3312</v>
      </c>
    </row>
    <row r="2628" spans="1:27" x14ac:dyDescent="0.25">
      <c r="A2628" s="1">
        <v>45623</v>
      </c>
      <c r="B2628" t="s">
        <v>51</v>
      </c>
      <c r="C2628" t="s">
        <v>130</v>
      </c>
      <c r="D2628" t="s">
        <v>3317</v>
      </c>
      <c r="E2628" s="2">
        <f t="shared" si="287"/>
        <v>6800</v>
      </c>
      <c r="F2628">
        <v>4</v>
      </c>
      <c r="G2628" s="2">
        <f t="shared" si="288"/>
        <v>27200</v>
      </c>
      <c r="H2628" t="s">
        <v>138</v>
      </c>
      <c r="I2628" t="s">
        <v>141</v>
      </c>
      <c r="J2628" t="s">
        <v>2768</v>
      </c>
      <c r="K2628" t="s">
        <v>3281</v>
      </c>
      <c r="L2628">
        <v>4</v>
      </c>
      <c r="M2628">
        <v>0</v>
      </c>
      <c r="N2628" s="2">
        <f t="shared" si="289"/>
        <v>27200</v>
      </c>
      <c r="O2628" s="2">
        <f t="shared" si="293"/>
        <v>3500</v>
      </c>
      <c r="P2628" s="2">
        <f t="shared" si="290"/>
        <v>14000</v>
      </c>
      <c r="Q2628" s="2">
        <f t="shared" si="291"/>
        <v>13200</v>
      </c>
      <c r="R2628" s="3">
        <f t="shared" si="292"/>
        <v>0.48529411764705882</v>
      </c>
      <c r="S2628" t="s">
        <v>3284</v>
      </c>
      <c r="T2628" t="s">
        <v>3289</v>
      </c>
      <c r="U2628" t="s">
        <v>3291</v>
      </c>
      <c r="V2628" t="s">
        <v>3292</v>
      </c>
      <c r="W2628" t="s">
        <v>3298</v>
      </c>
      <c r="X2628" t="s">
        <v>3302</v>
      </c>
      <c r="Y2628" t="s">
        <v>3309</v>
      </c>
      <c r="Z2628" t="s">
        <v>3311</v>
      </c>
      <c r="AA2628" t="s">
        <v>3312</v>
      </c>
    </row>
    <row r="2629" spans="1:27" x14ac:dyDescent="0.25">
      <c r="A2629" s="1">
        <v>45623</v>
      </c>
      <c r="B2629" t="s">
        <v>69</v>
      </c>
      <c r="C2629" t="s">
        <v>130</v>
      </c>
      <c r="D2629" t="s">
        <v>3318</v>
      </c>
      <c r="E2629" s="2">
        <f t="shared" si="287"/>
        <v>4800</v>
      </c>
      <c r="F2629">
        <v>1</v>
      </c>
      <c r="G2629" s="2">
        <f t="shared" si="288"/>
        <v>4800</v>
      </c>
      <c r="H2629" t="s">
        <v>137</v>
      </c>
      <c r="I2629" t="s">
        <v>139</v>
      </c>
      <c r="J2629" t="s">
        <v>2769</v>
      </c>
      <c r="K2629" t="s">
        <v>3281</v>
      </c>
      <c r="L2629">
        <v>1</v>
      </c>
      <c r="M2629">
        <v>0</v>
      </c>
      <c r="N2629" s="2">
        <f t="shared" si="289"/>
        <v>4800</v>
      </c>
      <c r="O2629" s="2">
        <f t="shared" si="293"/>
        <v>400</v>
      </c>
      <c r="P2629" s="2">
        <f t="shared" si="290"/>
        <v>400</v>
      </c>
      <c r="Q2629" s="2">
        <f t="shared" si="291"/>
        <v>4400</v>
      </c>
      <c r="R2629" s="3">
        <f t="shared" si="292"/>
        <v>0.91666666666666663</v>
      </c>
      <c r="S2629" t="s">
        <v>3284</v>
      </c>
      <c r="T2629" t="s">
        <v>3288</v>
      </c>
      <c r="U2629" t="s">
        <v>3290</v>
      </c>
      <c r="V2629" t="s">
        <v>3292</v>
      </c>
      <c r="W2629" t="s">
        <v>3298</v>
      </c>
      <c r="X2629" t="s">
        <v>3302</v>
      </c>
      <c r="Y2629" t="s">
        <v>3307</v>
      </c>
      <c r="Z2629" t="s">
        <v>3310</v>
      </c>
      <c r="AA2629" t="s">
        <v>3312</v>
      </c>
    </row>
    <row r="2630" spans="1:27" x14ac:dyDescent="0.25">
      <c r="A2630" s="1">
        <v>45624</v>
      </c>
      <c r="B2630" t="s">
        <v>71</v>
      </c>
      <c r="C2630" t="s">
        <v>123</v>
      </c>
      <c r="D2630" t="s">
        <v>3329</v>
      </c>
      <c r="E2630" s="2">
        <f t="shared" si="287"/>
        <v>800</v>
      </c>
      <c r="F2630">
        <v>5</v>
      </c>
      <c r="G2630" s="2">
        <f t="shared" si="288"/>
        <v>4000</v>
      </c>
      <c r="H2630" t="s">
        <v>136</v>
      </c>
      <c r="I2630" t="s">
        <v>139</v>
      </c>
      <c r="J2630" t="s">
        <v>2770</v>
      </c>
      <c r="K2630" t="s">
        <v>3282</v>
      </c>
      <c r="L2630">
        <v>5</v>
      </c>
      <c r="M2630">
        <v>0</v>
      </c>
      <c r="N2630" s="2">
        <f t="shared" si="289"/>
        <v>4000</v>
      </c>
      <c r="O2630" s="2">
        <f t="shared" si="293"/>
        <v>3500</v>
      </c>
      <c r="P2630" s="2">
        <f t="shared" si="290"/>
        <v>17500</v>
      </c>
      <c r="Q2630" s="2">
        <f t="shared" si="291"/>
        <v>-13500</v>
      </c>
      <c r="R2630" s="3">
        <f t="shared" si="292"/>
        <v>-3.375</v>
      </c>
      <c r="S2630" t="s">
        <v>3284</v>
      </c>
      <c r="T2630" t="s">
        <v>3287</v>
      </c>
      <c r="U2630" t="s">
        <v>3291</v>
      </c>
      <c r="V2630" t="s">
        <v>3293</v>
      </c>
      <c r="W2630" t="s">
        <v>3298</v>
      </c>
      <c r="X2630" t="s">
        <v>3303</v>
      </c>
      <c r="Y2630" t="s">
        <v>3309</v>
      </c>
      <c r="Z2630" t="s">
        <v>3311</v>
      </c>
      <c r="AA2630" t="s">
        <v>3314</v>
      </c>
    </row>
    <row r="2631" spans="1:27" x14ac:dyDescent="0.25">
      <c r="A2631" s="1">
        <v>45624</v>
      </c>
      <c r="B2631" t="s">
        <v>37</v>
      </c>
      <c r="C2631" t="s">
        <v>126</v>
      </c>
      <c r="D2631" t="s">
        <v>3318</v>
      </c>
      <c r="E2631" s="2">
        <f t="shared" si="287"/>
        <v>4800</v>
      </c>
      <c r="F2631">
        <v>4</v>
      </c>
      <c r="G2631" s="2">
        <f t="shared" si="288"/>
        <v>19200</v>
      </c>
      <c r="H2631" t="s">
        <v>137</v>
      </c>
      <c r="I2631" t="s">
        <v>141</v>
      </c>
      <c r="J2631" t="s">
        <v>2771</v>
      </c>
      <c r="K2631" t="s">
        <v>3281</v>
      </c>
      <c r="L2631">
        <v>4</v>
      </c>
      <c r="M2631">
        <v>0</v>
      </c>
      <c r="N2631" s="2">
        <f t="shared" si="289"/>
        <v>19200</v>
      </c>
      <c r="O2631" s="2">
        <f t="shared" si="293"/>
        <v>5000</v>
      </c>
      <c r="P2631" s="2">
        <f t="shared" si="290"/>
        <v>20000</v>
      </c>
      <c r="Q2631" s="2">
        <f t="shared" si="291"/>
        <v>-800</v>
      </c>
      <c r="R2631" s="3">
        <f t="shared" si="292"/>
        <v>-4.1666666666666664E-2</v>
      </c>
      <c r="S2631" t="s">
        <v>3284</v>
      </c>
      <c r="T2631" t="s">
        <v>3287</v>
      </c>
      <c r="U2631" t="s">
        <v>3291</v>
      </c>
      <c r="V2631" t="s">
        <v>3293</v>
      </c>
      <c r="W2631" t="s">
        <v>3298</v>
      </c>
      <c r="X2631" t="s">
        <v>3303</v>
      </c>
      <c r="Y2631" t="s">
        <v>3309</v>
      </c>
      <c r="Z2631" t="s">
        <v>3310</v>
      </c>
      <c r="AA2631" t="s">
        <v>3313</v>
      </c>
    </row>
    <row r="2632" spans="1:27" x14ac:dyDescent="0.25">
      <c r="A2632" s="1">
        <v>45624</v>
      </c>
      <c r="B2632" t="s">
        <v>27</v>
      </c>
      <c r="C2632" t="s">
        <v>128</v>
      </c>
      <c r="D2632" t="s">
        <v>3317</v>
      </c>
      <c r="E2632" s="2">
        <f t="shared" si="287"/>
        <v>6800</v>
      </c>
      <c r="F2632">
        <v>1</v>
      </c>
      <c r="G2632" s="2">
        <f t="shared" si="288"/>
        <v>6800</v>
      </c>
      <c r="H2632" t="s">
        <v>138</v>
      </c>
      <c r="I2632" t="s">
        <v>141</v>
      </c>
      <c r="J2632" t="s">
        <v>2772</v>
      </c>
      <c r="K2632" t="s">
        <v>3283</v>
      </c>
      <c r="L2632">
        <v>1</v>
      </c>
      <c r="M2632">
        <v>0</v>
      </c>
      <c r="N2632" s="2">
        <f t="shared" si="289"/>
        <v>6800</v>
      </c>
      <c r="O2632" s="2">
        <f t="shared" si="293"/>
        <v>2600</v>
      </c>
      <c r="P2632" s="2">
        <f t="shared" si="290"/>
        <v>2600</v>
      </c>
      <c r="Q2632" s="2">
        <f t="shared" si="291"/>
        <v>4200</v>
      </c>
      <c r="R2632" s="3">
        <f t="shared" si="292"/>
        <v>0.61764705882352944</v>
      </c>
      <c r="S2632" t="s">
        <v>3286</v>
      </c>
      <c r="T2632" t="s">
        <v>3289</v>
      </c>
      <c r="U2632" t="s">
        <v>3290</v>
      </c>
      <c r="V2632" t="s">
        <v>3294</v>
      </c>
      <c r="W2632" t="s">
        <v>3298</v>
      </c>
      <c r="X2632" t="s">
        <v>3303</v>
      </c>
      <c r="Y2632" t="s">
        <v>3308</v>
      </c>
      <c r="Z2632" t="s">
        <v>3310</v>
      </c>
      <c r="AA2632" t="s">
        <v>3313</v>
      </c>
    </row>
    <row r="2633" spans="1:27" x14ac:dyDescent="0.25">
      <c r="A2633" s="1">
        <v>45624</v>
      </c>
      <c r="B2633" t="s">
        <v>115</v>
      </c>
      <c r="C2633" t="s">
        <v>130</v>
      </c>
      <c r="D2633" t="s">
        <v>3322</v>
      </c>
      <c r="E2633" s="2">
        <f t="shared" si="287"/>
        <v>3800</v>
      </c>
      <c r="F2633">
        <v>1</v>
      </c>
      <c r="G2633" s="2">
        <f t="shared" si="288"/>
        <v>3800</v>
      </c>
      <c r="H2633" t="s">
        <v>138</v>
      </c>
      <c r="I2633" t="s">
        <v>141</v>
      </c>
      <c r="J2633" t="s">
        <v>2773</v>
      </c>
      <c r="K2633" t="s">
        <v>3281</v>
      </c>
      <c r="L2633">
        <v>1</v>
      </c>
      <c r="M2633">
        <v>50</v>
      </c>
      <c r="N2633" s="2">
        <f t="shared" si="289"/>
        <v>3750</v>
      </c>
      <c r="O2633" s="2">
        <f t="shared" si="293"/>
        <v>2600</v>
      </c>
      <c r="P2633" s="2">
        <f t="shared" si="290"/>
        <v>2600</v>
      </c>
      <c r="Q2633" s="2">
        <f t="shared" si="291"/>
        <v>1150</v>
      </c>
      <c r="R2633" s="3">
        <f t="shared" si="292"/>
        <v>0.30666666666666664</v>
      </c>
      <c r="S2633" t="s">
        <v>3285</v>
      </c>
      <c r="T2633" t="s">
        <v>3287</v>
      </c>
      <c r="U2633" t="s">
        <v>3290</v>
      </c>
      <c r="V2633" t="s">
        <v>3294</v>
      </c>
      <c r="W2633" t="s">
        <v>3298</v>
      </c>
      <c r="X2633" t="s">
        <v>3303</v>
      </c>
      <c r="Y2633" t="s">
        <v>3308</v>
      </c>
      <c r="Z2633" t="s">
        <v>3310</v>
      </c>
      <c r="AA2633" t="s">
        <v>3312</v>
      </c>
    </row>
    <row r="2634" spans="1:27" x14ac:dyDescent="0.25">
      <c r="A2634" s="1">
        <v>45624</v>
      </c>
      <c r="B2634" t="s">
        <v>47</v>
      </c>
      <c r="C2634" t="s">
        <v>130</v>
      </c>
      <c r="D2634" t="s">
        <v>3322</v>
      </c>
      <c r="E2634" s="2">
        <f t="shared" si="287"/>
        <v>3800</v>
      </c>
      <c r="F2634">
        <v>5</v>
      </c>
      <c r="G2634" s="2">
        <f t="shared" si="288"/>
        <v>19000</v>
      </c>
      <c r="H2634" t="s">
        <v>136</v>
      </c>
      <c r="I2634" t="s">
        <v>139</v>
      </c>
      <c r="J2634" t="s">
        <v>2774</v>
      </c>
      <c r="K2634" t="s">
        <v>3281</v>
      </c>
      <c r="L2634">
        <v>5</v>
      </c>
      <c r="M2634">
        <v>0</v>
      </c>
      <c r="N2634" s="2">
        <f t="shared" si="289"/>
        <v>19000</v>
      </c>
      <c r="O2634" s="2">
        <f t="shared" si="293"/>
        <v>5000</v>
      </c>
      <c r="P2634" s="2">
        <f t="shared" si="290"/>
        <v>25000</v>
      </c>
      <c r="Q2634" s="2">
        <f t="shared" si="291"/>
        <v>-6000</v>
      </c>
      <c r="R2634" s="3">
        <f t="shared" si="292"/>
        <v>-0.31578947368421051</v>
      </c>
      <c r="S2634" t="s">
        <v>3286</v>
      </c>
      <c r="T2634" t="s">
        <v>3288</v>
      </c>
      <c r="U2634" t="s">
        <v>3290</v>
      </c>
      <c r="V2634" t="s">
        <v>3292</v>
      </c>
      <c r="W2634" t="s">
        <v>3298</v>
      </c>
      <c r="X2634" t="s">
        <v>3303</v>
      </c>
      <c r="Y2634" t="s">
        <v>3307</v>
      </c>
      <c r="Z2634" t="s">
        <v>3310</v>
      </c>
      <c r="AA2634" t="s">
        <v>3315</v>
      </c>
    </row>
    <row r="2635" spans="1:27" x14ac:dyDescent="0.25">
      <c r="A2635" s="1">
        <v>45624</v>
      </c>
      <c r="B2635" t="s">
        <v>41</v>
      </c>
      <c r="C2635" t="s">
        <v>133</v>
      </c>
      <c r="D2635" t="s">
        <v>3317</v>
      </c>
      <c r="E2635" s="2">
        <f t="shared" si="287"/>
        <v>6800</v>
      </c>
      <c r="F2635">
        <v>1</v>
      </c>
      <c r="G2635" s="2">
        <f t="shared" si="288"/>
        <v>6800</v>
      </c>
      <c r="H2635" t="s">
        <v>138</v>
      </c>
      <c r="I2635" t="s">
        <v>139</v>
      </c>
      <c r="J2635" t="s">
        <v>2775</v>
      </c>
      <c r="K2635" t="s">
        <v>3281</v>
      </c>
      <c r="L2635">
        <v>1</v>
      </c>
      <c r="M2635">
        <v>0</v>
      </c>
      <c r="N2635" s="2">
        <f t="shared" si="289"/>
        <v>6800</v>
      </c>
      <c r="O2635" s="2">
        <f t="shared" si="293"/>
        <v>2600</v>
      </c>
      <c r="P2635" s="2">
        <f t="shared" si="290"/>
        <v>2600</v>
      </c>
      <c r="Q2635" s="2">
        <f t="shared" si="291"/>
        <v>4200</v>
      </c>
      <c r="R2635" s="3">
        <f t="shared" si="292"/>
        <v>0.61764705882352944</v>
      </c>
      <c r="S2635" t="s">
        <v>3286</v>
      </c>
      <c r="T2635" t="s">
        <v>3288</v>
      </c>
      <c r="U2635" t="s">
        <v>3290</v>
      </c>
      <c r="V2635" t="s">
        <v>3294</v>
      </c>
      <c r="W2635" t="s">
        <v>3298</v>
      </c>
      <c r="X2635" t="s">
        <v>3303</v>
      </c>
      <c r="Y2635" t="s">
        <v>3308</v>
      </c>
      <c r="Z2635" t="s">
        <v>3310</v>
      </c>
      <c r="AA2635" t="s">
        <v>3314</v>
      </c>
    </row>
    <row r="2636" spans="1:27" x14ac:dyDescent="0.25">
      <c r="A2636" s="1">
        <v>45625</v>
      </c>
      <c r="B2636" t="s">
        <v>103</v>
      </c>
      <c r="C2636" t="s">
        <v>127</v>
      </c>
      <c r="D2636" t="s">
        <v>3322</v>
      </c>
      <c r="E2636" s="2">
        <f t="shared" si="287"/>
        <v>3800</v>
      </c>
      <c r="F2636">
        <v>1</v>
      </c>
      <c r="G2636" s="2">
        <f t="shared" si="288"/>
        <v>3800</v>
      </c>
      <c r="H2636" t="s">
        <v>138</v>
      </c>
      <c r="I2636" t="s">
        <v>140</v>
      </c>
      <c r="J2636" t="s">
        <v>2776</v>
      </c>
      <c r="K2636" t="s">
        <v>3281</v>
      </c>
      <c r="L2636">
        <v>1</v>
      </c>
      <c r="M2636">
        <v>0</v>
      </c>
      <c r="N2636" s="2">
        <f t="shared" si="289"/>
        <v>3800</v>
      </c>
      <c r="O2636" s="2">
        <f t="shared" si="293"/>
        <v>3500</v>
      </c>
      <c r="P2636" s="2">
        <f t="shared" si="290"/>
        <v>3500</v>
      </c>
      <c r="Q2636" s="2">
        <f t="shared" si="291"/>
        <v>300</v>
      </c>
      <c r="R2636" s="3">
        <f t="shared" si="292"/>
        <v>7.8947368421052627E-2</v>
      </c>
      <c r="S2636" t="s">
        <v>3286</v>
      </c>
      <c r="T2636" t="s">
        <v>3289</v>
      </c>
      <c r="U2636" t="s">
        <v>3291</v>
      </c>
      <c r="V2636" t="s">
        <v>3292</v>
      </c>
      <c r="W2636" t="s">
        <v>3298</v>
      </c>
      <c r="X2636" t="s">
        <v>3304</v>
      </c>
      <c r="Y2636" t="s">
        <v>3308</v>
      </c>
      <c r="Z2636" t="s">
        <v>3310</v>
      </c>
      <c r="AA2636" t="s">
        <v>3314</v>
      </c>
    </row>
    <row r="2637" spans="1:27" x14ac:dyDescent="0.25">
      <c r="A2637" s="1">
        <v>45625</v>
      </c>
      <c r="B2637" t="s">
        <v>38</v>
      </c>
      <c r="C2637" t="s">
        <v>129</v>
      </c>
      <c r="D2637" t="s">
        <v>3318</v>
      </c>
      <c r="E2637" s="2">
        <f t="shared" si="287"/>
        <v>4800</v>
      </c>
      <c r="F2637">
        <v>2</v>
      </c>
      <c r="G2637" s="2">
        <f t="shared" si="288"/>
        <v>9600</v>
      </c>
      <c r="H2637" t="s">
        <v>137</v>
      </c>
      <c r="I2637" t="s">
        <v>141</v>
      </c>
      <c r="J2637" t="s">
        <v>2777</v>
      </c>
      <c r="K2637" t="s">
        <v>3281</v>
      </c>
      <c r="L2637">
        <v>2</v>
      </c>
      <c r="M2637">
        <v>0</v>
      </c>
      <c r="N2637" s="2">
        <f t="shared" si="289"/>
        <v>9600</v>
      </c>
      <c r="O2637" s="2">
        <f t="shared" si="293"/>
        <v>900</v>
      </c>
      <c r="P2637" s="2">
        <f t="shared" si="290"/>
        <v>1800</v>
      </c>
      <c r="Q2637" s="2">
        <f t="shared" si="291"/>
        <v>7800</v>
      </c>
      <c r="R2637" s="3">
        <f t="shared" si="292"/>
        <v>0.8125</v>
      </c>
      <c r="S2637" t="s">
        <v>3284</v>
      </c>
      <c r="T2637" t="s">
        <v>3289</v>
      </c>
      <c r="U2637" t="s">
        <v>3291</v>
      </c>
      <c r="V2637" t="s">
        <v>3292</v>
      </c>
      <c r="W2637" t="s">
        <v>3298</v>
      </c>
      <c r="X2637" t="s">
        <v>3304</v>
      </c>
      <c r="Y2637" t="s">
        <v>3309</v>
      </c>
      <c r="Z2637" t="s">
        <v>3311</v>
      </c>
      <c r="AA2637" t="s">
        <v>3312</v>
      </c>
    </row>
    <row r="2638" spans="1:27" x14ac:dyDescent="0.25">
      <c r="A2638" s="1">
        <v>45625</v>
      </c>
      <c r="B2638" t="s">
        <v>70</v>
      </c>
      <c r="C2638" t="s">
        <v>124</v>
      </c>
      <c r="D2638" t="s">
        <v>3319</v>
      </c>
      <c r="E2638" s="2">
        <f t="shared" si="287"/>
        <v>1300</v>
      </c>
      <c r="F2638">
        <v>3</v>
      </c>
      <c r="G2638" s="2">
        <f t="shared" si="288"/>
        <v>3900</v>
      </c>
      <c r="H2638" t="s">
        <v>136</v>
      </c>
      <c r="I2638" t="s">
        <v>140</v>
      </c>
      <c r="J2638" t="s">
        <v>2778</v>
      </c>
      <c r="K2638" t="s">
        <v>3281</v>
      </c>
      <c r="L2638">
        <v>3</v>
      </c>
      <c r="M2638">
        <v>100</v>
      </c>
      <c r="N2638" s="2">
        <f t="shared" si="289"/>
        <v>3800</v>
      </c>
      <c r="O2638" s="2">
        <f t="shared" si="293"/>
        <v>5000</v>
      </c>
      <c r="P2638" s="2">
        <f t="shared" si="290"/>
        <v>15000</v>
      </c>
      <c r="Q2638" s="2">
        <f t="shared" si="291"/>
        <v>-11200</v>
      </c>
      <c r="R2638" s="3">
        <f t="shared" si="292"/>
        <v>-2.9473684210526314</v>
      </c>
      <c r="S2638" t="s">
        <v>3284</v>
      </c>
      <c r="T2638" t="s">
        <v>3289</v>
      </c>
      <c r="U2638" t="s">
        <v>3291</v>
      </c>
      <c r="V2638" t="s">
        <v>3293</v>
      </c>
      <c r="W2638" t="s">
        <v>3298</v>
      </c>
      <c r="X2638" t="s">
        <v>3304</v>
      </c>
      <c r="Y2638" t="s">
        <v>3309</v>
      </c>
      <c r="Z2638" t="s">
        <v>3310</v>
      </c>
      <c r="AA2638" t="s">
        <v>3313</v>
      </c>
    </row>
    <row r="2639" spans="1:27" x14ac:dyDescent="0.25">
      <c r="A2639" s="1">
        <v>45625</v>
      </c>
      <c r="B2639" t="s">
        <v>108</v>
      </c>
      <c r="C2639" t="s">
        <v>133</v>
      </c>
      <c r="D2639" t="s">
        <v>3317</v>
      </c>
      <c r="E2639" s="2">
        <f t="shared" si="287"/>
        <v>6800</v>
      </c>
      <c r="F2639">
        <v>4</v>
      </c>
      <c r="G2639" s="2">
        <f t="shared" si="288"/>
        <v>27200</v>
      </c>
      <c r="H2639" t="s">
        <v>137</v>
      </c>
      <c r="I2639" t="s">
        <v>139</v>
      </c>
      <c r="J2639" t="s">
        <v>2779</v>
      </c>
      <c r="K2639" t="s">
        <v>3281</v>
      </c>
      <c r="L2639">
        <v>4</v>
      </c>
      <c r="M2639">
        <v>0</v>
      </c>
      <c r="N2639" s="2">
        <f t="shared" si="289"/>
        <v>27200</v>
      </c>
      <c r="O2639" s="2">
        <f t="shared" si="293"/>
        <v>900</v>
      </c>
      <c r="P2639" s="2">
        <f t="shared" si="290"/>
        <v>3600</v>
      </c>
      <c r="Q2639" s="2">
        <f t="shared" si="291"/>
        <v>23600</v>
      </c>
      <c r="R2639" s="3">
        <f t="shared" si="292"/>
        <v>0.86764705882352944</v>
      </c>
      <c r="S2639" t="s">
        <v>3285</v>
      </c>
      <c r="T2639" t="s">
        <v>3288</v>
      </c>
      <c r="U2639" t="s">
        <v>3290</v>
      </c>
      <c r="V2639" t="s">
        <v>3292</v>
      </c>
      <c r="W2639" t="s">
        <v>3298</v>
      </c>
      <c r="X2639" t="s">
        <v>3304</v>
      </c>
      <c r="Y2639" t="s">
        <v>3307</v>
      </c>
      <c r="Z2639" t="s">
        <v>3310</v>
      </c>
      <c r="AA2639" t="s">
        <v>3313</v>
      </c>
    </row>
    <row r="2640" spans="1:27" x14ac:dyDescent="0.25">
      <c r="A2640" s="1">
        <v>45625</v>
      </c>
      <c r="B2640" t="s">
        <v>59</v>
      </c>
      <c r="C2640" t="s">
        <v>127</v>
      </c>
      <c r="D2640" t="s">
        <v>3319</v>
      </c>
      <c r="E2640" s="2">
        <f t="shared" si="287"/>
        <v>1300</v>
      </c>
      <c r="F2640">
        <v>5</v>
      </c>
      <c r="G2640" s="2">
        <f t="shared" si="288"/>
        <v>6500</v>
      </c>
      <c r="H2640" t="s">
        <v>137</v>
      </c>
      <c r="I2640" t="s">
        <v>141</v>
      </c>
      <c r="J2640" t="s">
        <v>2780</v>
      </c>
      <c r="K2640" t="s">
        <v>3281</v>
      </c>
      <c r="L2640">
        <v>5</v>
      </c>
      <c r="M2640">
        <v>0</v>
      </c>
      <c r="N2640" s="2">
        <f t="shared" si="289"/>
        <v>6500</v>
      </c>
      <c r="O2640" s="2">
        <f t="shared" si="293"/>
        <v>5000</v>
      </c>
      <c r="P2640" s="2">
        <f t="shared" si="290"/>
        <v>25000</v>
      </c>
      <c r="Q2640" s="2">
        <f t="shared" si="291"/>
        <v>-18500</v>
      </c>
      <c r="R2640" s="3">
        <f t="shared" si="292"/>
        <v>-2.8461538461538463</v>
      </c>
      <c r="S2640" t="s">
        <v>3284</v>
      </c>
      <c r="T2640" t="s">
        <v>3287</v>
      </c>
      <c r="U2640" t="s">
        <v>3291</v>
      </c>
      <c r="V2640" t="s">
        <v>3294</v>
      </c>
      <c r="W2640" t="s">
        <v>3298</v>
      </c>
      <c r="X2640" t="s">
        <v>3304</v>
      </c>
      <c r="Y2640" t="s">
        <v>3307</v>
      </c>
      <c r="Z2640" t="s">
        <v>3311</v>
      </c>
      <c r="AA2640" t="s">
        <v>3312</v>
      </c>
    </row>
    <row r="2641" spans="1:27" x14ac:dyDescent="0.25">
      <c r="A2641" s="1">
        <v>45625</v>
      </c>
      <c r="B2641" t="s">
        <v>75</v>
      </c>
      <c r="C2641" t="s">
        <v>122</v>
      </c>
      <c r="D2641" t="s">
        <v>3317</v>
      </c>
      <c r="E2641" s="2">
        <f t="shared" si="287"/>
        <v>6800</v>
      </c>
      <c r="F2641">
        <v>3</v>
      </c>
      <c r="G2641" s="2">
        <f t="shared" si="288"/>
        <v>20400</v>
      </c>
      <c r="H2641" t="s">
        <v>138</v>
      </c>
      <c r="I2641" t="s">
        <v>139</v>
      </c>
      <c r="J2641" t="s">
        <v>2781</v>
      </c>
      <c r="K2641" t="s">
        <v>3281</v>
      </c>
      <c r="L2641">
        <v>3</v>
      </c>
      <c r="M2641">
        <v>0</v>
      </c>
      <c r="N2641" s="2">
        <f t="shared" si="289"/>
        <v>20400</v>
      </c>
      <c r="O2641" s="2">
        <f t="shared" si="293"/>
        <v>2600</v>
      </c>
      <c r="P2641" s="2">
        <f t="shared" si="290"/>
        <v>7800</v>
      </c>
      <c r="Q2641" s="2">
        <f t="shared" si="291"/>
        <v>12600</v>
      </c>
      <c r="R2641" s="3">
        <f t="shared" si="292"/>
        <v>0.61764705882352944</v>
      </c>
      <c r="S2641" t="s">
        <v>3286</v>
      </c>
      <c r="T2641" t="s">
        <v>3289</v>
      </c>
      <c r="U2641" t="s">
        <v>3290</v>
      </c>
      <c r="V2641" t="s">
        <v>3293</v>
      </c>
      <c r="W2641" t="s">
        <v>3298</v>
      </c>
      <c r="X2641" t="s">
        <v>3304</v>
      </c>
      <c r="Y2641" t="s">
        <v>3309</v>
      </c>
      <c r="Z2641" t="s">
        <v>3311</v>
      </c>
      <c r="AA2641" t="s">
        <v>3312</v>
      </c>
    </row>
    <row r="2642" spans="1:27" x14ac:dyDescent="0.25">
      <c r="A2642" s="1">
        <v>45625</v>
      </c>
      <c r="B2642" t="s">
        <v>112</v>
      </c>
      <c r="C2642" t="s">
        <v>122</v>
      </c>
      <c r="D2642" t="s">
        <v>3322</v>
      </c>
      <c r="E2642" s="2">
        <f t="shared" si="287"/>
        <v>3800</v>
      </c>
      <c r="F2642">
        <v>2</v>
      </c>
      <c r="G2642" s="2">
        <f t="shared" si="288"/>
        <v>7600</v>
      </c>
      <c r="H2642" t="s">
        <v>137</v>
      </c>
      <c r="I2642" t="s">
        <v>141</v>
      </c>
      <c r="J2642" t="s">
        <v>2782</v>
      </c>
      <c r="K2642" t="s">
        <v>3281</v>
      </c>
      <c r="L2642">
        <v>2</v>
      </c>
      <c r="M2642">
        <v>0</v>
      </c>
      <c r="N2642" s="2">
        <f t="shared" si="289"/>
        <v>7600</v>
      </c>
      <c r="O2642" s="2">
        <f t="shared" si="293"/>
        <v>3500</v>
      </c>
      <c r="P2642" s="2">
        <f t="shared" si="290"/>
        <v>7000</v>
      </c>
      <c r="Q2642" s="2">
        <f t="shared" si="291"/>
        <v>600</v>
      </c>
      <c r="R2642" s="3">
        <f t="shared" si="292"/>
        <v>7.8947368421052627E-2</v>
      </c>
      <c r="S2642" t="s">
        <v>3286</v>
      </c>
      <c r="T2642" t="s">
        <v>3287</v>
      </c>
      <c r="U2642" t="s">
        <v>3290</v>
      </c>
      <c r="V2642" t="s">
        <v>3292</v>
      </c>
      <c r="W2642" t="s">
        <v>3298</v>
      </c>
      <c r="X2642" t="s">
        <v>3304</v>
      </c>
      <c r="Y2642" t="s">
        <v>3308</v>
      </c>
      <c r="Z2642" t="s">
        <v>3310</v>
      </c>
      <c r="AA2642" t="s">
        <v>3312</v>
      </c>
    </row>
    <row r="2643" spans="1:27" x14ac:dyDescent="0.25">
      <c r="A2643" s="1">
        <v>45625</v>
      </c>
      <c r="B2643" t="s">
        <v>39</v>
      </c>
      <c r="C2643" t="s">
        <v>126</v>
      </c>
      <c r="D2643" t="s">
        <v>3318</v>
      </c>
      <c r="E2643" s="2">
        <f t="shared" si="287"/>
        <v>4800</v>
      </c>
      <c r="F2643">
        <v>3</v>
      </c>
      <c r="G2643" s="2">
        <f t="shared" si="288"/>
        <v>14400</v>
      </c>
      <c r="H2643" t="s">
        <v>136</v>
      </c>
      <c r="I2643" t="s">
        <v>139</v>
      </c>
      <c r="J2643" t="s">
        <v>2783</v>
      </c>
      <c r="K2643" t="s">
        <v>3281</v>
      </c>
      <c r="L2643">
        <v>3</v>
      </c>
      <c r="M2643">
        <v>0</v>
      </c>
      <c r="N2643" s="2">
        <f t="shared" si="289"/>
        <v>14400</v>
      </c>
      <c r="O2643" s="2">
        <f t="shared" si="293"/>
        <v>2600</v>
      </c>
      <c r="P2643" s="2">
        <f t="shared" si="290"/>
        <v>7800</v>
      </c>
      <c r="Q2643" s="2">
        <f t="shared" si="291"/>
        <v>6600</v>
      </c>
      <c r="R2643" s="3">
        <f t="shared" si="292"/>
        <v>0.45833333333333331</v>
      </c>
      <c r="S2643" t="s">
        <v>3285</v>
      </c>
      <c r="T2643" t="s">
        <v>3288</v>
      </c>
      <c r="U2643" t="s">
        <v>3290</v>
      </c>
      <c r="V2643" t="s">
        <v>3294</v>
      </c>
      <c r="W2643" t="s">
        <v>3298</v>
      </c>
      <c r="X2643" t="s">
        <v>3304</v>
      </c>
      <c r="Y2643" t="s">
        <v>3307</v>
      </c>
      <c r="Z2643" t="s">
        <v>3310</v>
      </c>
      <c r="AA2643" t="s">
        <v>3312</v>
      </c>
    </row>
    <row r="2644" spans="1:27" x14ac:dyDescent="0.25">
      <c r="A2644" s="1">
        <v>45625</v>
      </c>
      <c r="B2644" t="s">
        <v>73</v>
      </c>
      <c r="C2644" t="s">
        <v>133</v>
      </c>
      <c r="D2644" t="s">
        <v>3322</v>
      </c>
      <c r="E2644" s="2">
        <f t="shared" si="287"/>
        <v>3800</v>
      </c>
      <c r="F2644">
        <v>1</v>
      </c>
      <c r="G2644" s="2">
        <f t="shared" si="288"/>
        <v>3800</v>
      </c>
      <c r="H2644" t="s">
        <v>138</v>
      </c>
      <c r="I2644" t="s">
        <v>139</v>
      </c>
      <c r="J2644" t="s">
        <v>2784</v>
      </c>
      <c r="K2644" t="s">
        <v>3281</v>
      </c>
      <c r="L2644">
        <v>1</v>
      </c>
      <c r="M2644">
        <v>0</v>
      </c>
      <c r="N2644" s="2">
        <f t="shared" si="289"/>
        <v>3800</v>
      </c>
      <c r="O2644" s="2">
        <f t="shared" si="293"/>
        <v>1800</v>
      </c>
      <c r="P2644" s="2">
        <f t="shared" si="290"/>
        <v>1800</v>
      </c>
      <c r="Q2644" s="2">
        <f t="shared" si="291"/>
        <v>2000</v>
      </c>
      <c r="R2644" s="3">
        <f t="shared" si="292"/>
        <v>0.52631578947368418</v>
      </c>
      <c r="S2644" t="s">
        <v>3285</v>
      </c>
      <c r="T2644" t="s">
        <v>3289</v>
      </c>
      <c r="U2644" t="s">
        <v>3290</v>
      </c>
      <c r="V2644" t="s">
        <v>3295</v>
      </c>
      <c r="W2644" t="s">
        <v>3298</v>
      </c>
      <c r="X2644" t="s">
        <v>3304</v>
      </c>
      <c r="Y2644" t="s">
        <v>3308</v>
      </c>
      <c r="Z2644" t="s">
        <v>3311</v>
      </c>
      <c r="AA2644" t="s">
        <v>3312</v>
      </c>
    </row>
    <row r="2645" spans="1:27" x14ac:dyDescent="0.25">
      <c r="A2645" s="1">
        <v>45626</v>
      </c>
      <c r="B2645" t="s">
        <v>82</v>
      </c>
      <c r="C2645" t="s">
        <v>128</v>
      </c>
      <c r="D2645" t="s">
        <v>3320</v>
      </c>
      <c r="E2645" s="2">
        <f t="shared" si="287"/>
        <v>2800</v>
      </c>
      <c r="F2645">
        <v>4</v>
      </c>
      <c r="G2645" s="2">
        <f t="shared" si="288"/>
        <v>11200</v>
      </c>
      <c r="H2645" t="s">
        <v>137</v>
      </c>
      <c r="I2645" t="s">
        <v>139</v>
      </c>
      <c r="J2645" t="s">
        <v>2785</v>
      </c>
      <c r="K2645" t="s">
        <v>3283</v>
      </c>
      <c r="L2645">
        <v>4</v>
      </c>
      <c r="M2645">
        <v>0</v>
      </c>
      <c r="N2645" s="2">
        <f t="shared" si="289"/>
        <v>11200</v>
      </c>
      <c r="O2645" s="2">
        <f t="shared" si="293"/>
        <v>4200</v>
      </c>
      <c r="P2645" s="2">
        <f t="shared" si="290"/>
        <v>16800</v>
      </c>
      <c r="Q2645" s="2">
        <f t="shared" si="291"/>
        <v>-5600</v>
      </c>
      <c r="R2645" s="3">
        <f t="shared" si="292"/>
        <v>-0.5</v>
      </c>
      <c r="S2645" t="s">
        <v>3284</v>
      </c>
      <c r="T2645" t="s">
        <v>3287</v>
      </c>
      <c r="U2645" t="s">
        <v>3291</v>
      </c>
      <c r="V2645" t="s">
        <v>3293</v>
      </c>
      <c r="W2645" t="s">
        <v>3298</v>
      </c>
      <c r="X2645" t="s">
        <v>3305</v>
      </c>
      <c r="Y2645" t="s">
        <v>3309</v>
      </c>
      <c r="Z2645" t="s">
        <v>3311</v>
      </c>
      <c r="AA2645" t="s">
        <v>3313</v>
      </c>
    </row>
    <row r="2646" spans="1:27" x14ac:dyDescent="0.25">
      <c r="A2646" s="1">
        <v>45626</v>
      </c>
      <c r="B2646" t="s">
        <v>120</v>
      </c>
      <c r="C2646" t="s">
        <v>130</v>
      </c>
      <c r="D2646" t="s">
        <v>3321</v>
      </c>
      <c r="E2646" s="2">
        <f t="shared" si="287"/>
        <v>5800</v>
      </c>
      <c r="F2646">
        <v>3</v>
      </c>
      <c r="G2646" s="2">
        <f t="shared" si="288"/>
        <v>17400</v>
      </c>
      <c r="H2646" t="s">
        <v>136</v>
      </c>
      <c r="I2646" t="s">
        <v>139</v>
      </c>
      <c r="J2646" t="s">
        <v>2786</v>
      </c>
      <c r="K2646" t="s">
        <v>3281</v>
      </c>
      <c r="L2646">
        <v>3</v>
      </c>
      <c r="M2646">
        <v>0</v>
      </c>
      <c r="N2646" s="2">
        <f t="shared" si="289"/>
        <v>17400</v>
      </c>
      <c r="O2646" s="2">
        <f t="shared" si="293"/>
        <v>3500</v>
      </c>
      <c r="P2646" s="2">
        <f t="shared" si="290"/>
        <v>10500</v>
      </c>
      <c r="Q2646" s="2">
        <f t="shared" si="291"/>
        <v>6900</v>
      </c>
      <c r="R2646" s="3">
        <f t="shared" si="292"/>
        <v>0.39655172413793105</v>
      </c>
      <c r="S2646" t="s">
        <v>3286</v>
      </c>
      <c r="T2646" t="s">
        <v>3287</v>
      </c>
      <c r="U2646" t="s">
        <v>3290</v>
      </c>
      <c r="V2646" t="s">
        <v>3294</v>
      </c>
      <c r="W2646" t="s">
        <v>3298</v>
      </c>
      <c r="X2646" t="s">
        <v>3305</v>
      </c>
      <c r="Y2646" t="s">
        <v>3308</v>
      </c>
      <c r="Z2646" t="s">
        <v>3311</v>
      </c>
      <c r="AA2646" t="s">
        <v>3312</v>
      </c>
    </row>
    <row r="2647" spans="1:27" x14ac:dyDescent="0.25">
      <c r="A2647" s="1">
        <v>45626</v>
      </c>
      <c r="B2647" t="s">
        <v>49</v>
      </c>
      <c r="C2647" t="s">
        <v>131</v>
      </c>
      <c r="D2647" t="s">
        <v>3318</v>
      </c>
      <c r="E2647" s="2">
        <f t="shared" si="287"/>
        <v>4800</v>
      </c>
      <c r="F2647">
        <v>3</v>
      </c>
      <c r="G2647" s="2">
        <f t="shared" si="288"/>
        <v>14400</v>
      </c>
      <c r="H2647" t="s">
        <v>138</v>
      </c>
      <c r="I2647" t="s">
        <v>139</v>
      </c>
      <c r="J2647" t="s">
        <v>2787</v>
      </c>
      <c r="K2647" t="s">
        <v>3281</v>
      </c>
      <c r="L2647">
        <v>3</v>
      </c>
      <c r="M2647">
        <v>0</v>
      </c>
      <c r="N2647" s="2">
        <f t="shared" si="289"/>
        <v>14400</v>
      </c>
      <c r="O2647" s="2">
        <f t="shared" si="293"/>
        <v>4200</v>
      </c>
      <c r="P2647" s="2">
        <f t="shared" si="290"/>
        <v>12600</v>
      </c>
      <c r="Q2647" s="2">
        <f t="shared" si="291"/>
        <v>1800</v>
      </c>
      <c r="R2647" s="3">
        <f t="shared" si="292"/>
        <v>0.125</v>
      </c>
      <c r="S2647" t="s">
        <v>3284</v>
      </c>
      <c r="T2647" t="s">
        <v>3289</v>
      </c>
      <c r="U2647" t="s">
        <v>3291</v>
      </c>
      <c r="V2647" t="s">
        <v>3295</v>
      </c>
      <c r="W2647" t="s">
        <v>3298</v>
      </c>
      <c r="X2647" t="s">
        <v>3305</v>
      </c>
      <c r="Y2647" t="s">
        <v>3309</v>
      </c>
      <c r="Z2647" t="s">
        <v>3310</v>
      </c>
      <c r="AA2647" t="s">
        <v>3312</v>
      </c>
    </row>
    <row r="2648" spans="1:27" x14ac:dyDescent="0.25">
      <c r="A2648" s="1">
        <v>45626</v>
      </c>
      <c r="B2648" t="s">
        <v>82</v>
      </c>
      <c r="C2648" t="s">
        <v>132</v>
      </c>
      <c r="D2648" t="s">
        <v>3321</v>
      </c>
      <c r="E2648" s="2">
        <f t="shared" si="287"/>
        <v>5800</v>
      </c>
      <c r="F2648">
        <v>3</v>
      </c>
      <c r="G2648" s="2">
        <f t="shared" si="288"/>
        <v>17400</v>
      </c>
      <c r="H2648" t="s">
        <v>138</v>
      </c>
      <c r="I2648" t="s">
        <v>141</v>
      </c>
      <c r="J2648" t="s">
        <v>2788</v>
      </c>
      <c r="K2648" t="s">
        <v>3281</v>
      </c>
      <c r="L2648">
        <v>3</v>
      </c>
      <c r="M2648">
        <v>0</v>
      </c>
      <c r="N2648" s="2">
        <f t="shared" si="289"/>
        <v>17400</v>
      </c>
      <c r="O2648" s="2">
        <f t="shared" si="293"/>
        <v>3500</v>
      </c>
      <c r="P2648" s="2">
        <f t="shared" si="290"/>
        <v>10500</v>
      </c>
      <c r="Q2648" s="2">
        <f t="shared" si="291"/>
        <v>6900</v>
      </c>
      <c r="R2648" s="3">
        <f t="shared" si="292"/>
        <v>0.39655172413793105</v>
      </c>
      <c r="S2648" t="s">
        <v>3284</v>
      </c>
      <c r="T2648" t="s">
        <v>3289</v>
      </c>
      <c r="U2648" t="s">
        <v>3291</v>
      </c>
      <c r="V2648" t="s">
        <v>3294</v>
      </c>
      <c r="W2648" t="s">
        <v>3298</v>
      </c>
      <c r="X2648" t="s">
        <v>3305</v>
      </c>
      <c r="Y2648" t="s">
        <v>3309</v>
      </c>
      <c r="Z2648" t="s">
        <v>3310</v>
      </c>
      <c r="AA2648" t="s">
        <v>3312</v>
      </c>
    </row>
    <row r="2649" spans="1:27" x14ac:dyDescent="0.25">
      <c r="A2649" s="1">
        <v>45626</v>
      </c>
      <c r="B2649" t="s">
        <v>38</v>
      </c>
      <c r="C2649" t="s">
        <v>125</v>
      </c>
      <c r="D2649" t="s">
        <v>3318</v>
      </c>
      <c r="E2649" s="2">
        <f t="shared" si="287"/>
        <v>4800</v>
      </c>
      <c r="F2649">
        <v>2</v>
      </c>
      <c r="G2649" s="2">
        <f t="shared" si="288"/>
        <v>9600</v>
      </c>
      <c r="H2649" t="s">
        <v>138</v>
      </c>
      <c r="I2649" t="s">
        <v>141</v>
      </c>
      <c r="J2649" t="s">
        <v>2789</v>
      </c>
      <c r="K2649" t="s">
        <v>3281</v>
      </c>
      <c r="L2649">
        <v>2</v>
      </c>
      <c r="M2649">
        <v>0</v>
      </c>
      <c r="N2649" s="2">
        <f t="shared" si="289"/>
        <v>9600</v>
      </c>
      <c r="O2649" s="2">
        <f t="shared" si="293"/>
        <v>1000</v>
      </c>
      <c r="P2649" s="2">
        <f t="shared" si="290"/>
        <v>2000</v>
      </c>
      <c r="Q2649" s="2">
        <f t="shared" si="291"/>
        <v>7600</v>
      </c>
      <c r="R2649" s="3">
        <f t="shared" si="292"/>
        <v>0.79166666666666663</v>
      </c>
      <c r="S2649" t="s">
        <v>3286</v>
      </c>
      <c r="T2649" t="s">
        <v>3289</v>
      </c>
      <c r="U2649" t="s">
        <v>3290</v>
      </c>
      <c r="V2649" t="s">
        <v>3294</v>
      </c>
      <c r="W2649" t="s">
        <v>3298</v>
      </c>
      <c r="X2649" t="s">
        <v>3305</v>
      </c>
      <c r="Y2649" t="s">
        <v>3307</v>
      </c>
      <c r="Z2649" t="s">
        <v>3311</v>
      </c>
      <c r="AA2649" t="s">
        <v>3312</v>
      </c>
    </row>
    <row r="2650" spans="1:27" x14ac:dyDescent="0.25">
      <c r="A2650" s="1">
        <v>45626</v>
      </c>
      <c r="B2650" t="s">
        <v>111</v>
      </c>
      <c r="C2650" t="s">
        <v>123</v>
      </c>
      <c r="D2650" t="s">
        <v>3328</v>
      </c>
      <c r="E2650" s="2">
        <f t="shared" si="287"/>
        <v>1500</v>
      </c>
      <c r="F2650">
        <v>5</v>
      </c>
      <c r="G2650" s="2">
        <f t="shared" si="288"/>
        <v>7500</v>
      </c>
      <c r="H2650" t="s">
        <v>136</v>
      </c>
      <c r="I2650" t="s">
        <v>140</v>
      </c>
      <c r="J2650" t="s">
        <v>2790</v>
      </c>
      <c r="K2650" t="s">
        <v>3282</v>
      </c>
      <c r="L2650">
        <v>5</v>
      </c>
      <c r="M2650">
        <v>0</v>
      </c>
      <c r="N2650" s="2">
        <f t="shared" si="289"/>
        <v>7500</v>
      </c>
      <c r="O2650" s="2">
        <f t="shared" si="293"/>
        <v>4200</v>
      </c>
      <c r="P2650" s="2">
        <f t="shared" si="290"/>
        <v>21000</v>
      </c>
      <c r="Q2650" s="2">
        <f t="shared" si="291"/>
        <v>-13500</v>
      </c>
      <c r="R2650" s="3">
        <f t="shared" si="292"/>
        <v>-1.8</v>
      </c>
      <c r="S2650" t="s">
        <v>3286</v>
      </c>
      <c r="T2650" t="s">
        <v>3287</v>
      </c>
      <c r="U2650" t="s">
        <v>3291</v>
      </c>
      <c r="V2650" t="s">
        <v>3294</v>
      </c>
      <c r="W2650" t="s">
        <v>3298</v>
      </c>
      <c r="X2650" t="s">
        <v>3305</v>
      </c>
      <c r="Y2650" t="s">
        <v>3309</v>
      </c>
      <c r="Z2650" t="s">
        <v>3310</v>
      </c>
      <c r="AA2650" t="s">
        <v>3313</v>
      </c>
    </row>
    <row r="2651" spans="1:27" x14ac:dyDescent="0.25">
      <c r="A2651" s="1">
        <v>45626</v>
      </c>
      <c r="B2651" t="s">
        <v>87</v>
      </c>
      <c r="C2651" t="s">
        <v>134</v>
      </c>
      <c r="D2651" t="s">
        <v>3321</v>
      </c>
      <c r="E2651" s="2">
        <f t="shared" si="287"/>
        <v>5800</v>
      </c>
      <c r="F2651">
        <v>5</v>
      </c>
      <c r="G2651" s="2">
        <f t="shared" si="288"/>
        <v>29000</v>
      </c>
      <c r="H2651" t="s">
        <v>136</v>
      </c>
      <c r="I2651" t="s">
        <v>140</v>
      </c>
      <c r="J2651" t="s">
        <v>2791</v>
      </c>
      <c r="K2651" t="s">
        <v>3281</v>
      </c>
      <c r="L2651">
        <v>5</v>
      </c>
      <c r="M2651">
        <v>0</v>
      </c>
      <c r="N2651" s="2">
        <f t="shared" si="289"/>
        <v>29000</v>
      </c>
      <c r="O2651" s="2">
        <f t="shared" si="293"/>
        <v>2600</v>
      </c>
      <c r="P2651" s="2">
        <f t="shared" si="290"/>
        <v>13000</v>
      </c>
      <c r="Q2651" s="2">
        <f t="shared" si="291"/>
        <v>16000</v>
      </c>
      <c r="R2651" s="3">
        <f t="shared" si="292"/>
        <v>0.55172413793103448</v>
      </c>
      <c r="S2651" t="s">
        <v>3284</v>
      </c>
      <c r="T2651" t="s">
        <v>3288</v>
      </c>
      <c r="U2651" t="s">
        <v>3291</v>
      </c>
      <c r="V2651" t="s">
        <v>3295</v>
      </c>
      <c r="W2651" t="s">
        <v>3298</v>
      </c>
      <c r="X2651" t="s">
        <v>3305</v>
      </c>
      <c r="Y2651" t="s">
        <v>3307</v>
      </c>
      <c r="Z2651" t="s">
        <v>3311</v>
      </c>
      <c r="AA2651" t="s">
        <v>3312</v>
      </c>
    </row>
    <row r="2652" spans="1:27" x14ac:dyDescent="0.25">
      <c r="A2652" s="1">
        <v>45627</v>
      </c>
      <c r="B2652" t="s">
        <v>114</v>
      </c>
      <c r="C2652" t="s">
        <v>135</v>
      </c>
      <c r="D2652" t="s">
        <v>3322</v>
      </c>
      <c r="E2652" s="2">
        <f t="shared" si="287"/>
        <v>3800</v>
      </c>
      <c r="F2652">
        <v>2</v>
      </c>
      <c r="G2652" s="2">
        <f t="shared" si="288"/>
        <v>7600</v>
      </c>
      <c r="H2652" t="s">
        <v>137</v>
      </c>
      <c r="I2652" t="s">
        <v>140</v>
      </c>
      <c r="J2652" t="s">
        <v>2792</v>
      </c>
      <c r="K2652" t="s">
        <v>3281</v>
      </c>
      <c r="L2652">
        <v>2</v>
      </c>
      <c r="M2652">
        <v>0</v>
      </c>
      <c r="N2652" s="2">
        <f t="shared" si="289"/>
        <v>7600</v>
      </c>
      <c r="O2652" s="2">
        <f t="shared" si="293"/>
        <v>400</v>
      </c>
      <c r="P2652" s="2">
        <f t="shared" si="290"/>
        <v>800</v>
      </c>
      <c r="Q2652" s="2">
        <f t="shared" si="291"/>
        <v>6800</v>
      </c>
      <c r="R2652" s="3">
        <f t="shared" si="292"/>
        <v>0.89473684210526316</v>
      </c>
      <c r="S2652" t="s">
        <v>3285</v>
      </c>
      <c r="T2652" t="s">
        <v>3287</v>
      </c>
      <c r="U2652" t="s">
        <v>3290</v>
      </c>
      <c r="V2652" t="s">
        <v>3293</v>
      </c>
      <c r="W2652" t="s">
        <v>3299</v>
      </c>
      <c r="X2652" t="s">
        <v>3306</v>
      </c>
      <c r="Y2652" t="s">
        <v>3308</v>
      </c>
      <c r="Z2652" t="s">
        <v>3310</v>
      </c>
      <c r="AA2652" t="s">
        <v>3312</v>
      </c>
    </row>
    <row r="2653" spans="1:27" x14ac:dyDescent="0.25">
      <c r="A2653" s="1">
        <v>45627</v>
      </c>
      <c r="B2653" t="s">
        <v>71</v>
      </c>
      <c r="C2653" t="s">
        <v>123</v>
      </c>
      <c r="D2653" t="s">
        <v>3329</v>
      </c>
      <c r="E2653" s="2">
        <f t="shared" si="287"/>
        <v>800</v>
      </c>
      <c r="F2653">
        <v>3</v>
      </c>
      <c r="G2653" s="2">
        <f t="shared" si="288"/>
        <v>2400</v>
      </c>
      <c r="H2653" t="s">
        <v>136</v>
      </c>
      <c r="I2653" t="s">
        <v>141</v>
      </c>
      <c r="J2653" t="s">
        <v>2793</v>
      </c>
      <c r="K2653" t="s">
        <v>3282</v>
      </c>
      <c r="L2653">
        <v>3</v>
      </c>
      <c r="M2653">
        <v>50</v>
      </c>
      <c r="N2653" s="2">
        <f t="shared" si="289"/>
        <v>2350</v>
      </c>
      <c r="O2653" s="2">
        <f t="shared" si="293"/>
        <v>3500</v>
      </c>
      <c r="P2653" s="2">
        <f t="shared" si="290"/>
        <v>10500</v>
      </c>
      <c r="Q2653" s="2">
        <f t="shared" si="291"/>
        <v>-8150</v>
      </c>
      <c r="R2653" s="3">
        <f t="shared" si="292"/>
        <v>-3.4680851063829787</v>
      </c>
      <c r="S2653" t="s">
        <v>3286</v>
      </c>
      <c r="T2653" t="s">
        <v>3289</v>
      </c>
      <c r="U2653" t="s">
        <v>3291</v>
      </c>
      <c r="V2653" t="s">
        <v>3294</v>
      </c>
      <c r="W2653" t="s">
        <v>3299</v>
      </c>
      <c r="X2653" t="s">
        <v>3306</v>
      </c>
      <c r="Y2653" t="s">
        <v>3308</v>
      </c>
      <c r="Z2653" t="s">
        <v>3310</v>
      </c>
      <c r="AA2653" t="s">
        <v>3314</v>
      </c>
    </row>
    <row r="2654" spans="1:27" x14ac:dyDescent="0.25">
      <c r="A2654" s="1">
        <v>45627</v>
      </c>
      <c r="B2654" t="s">
        <v>103</v>
      </c>
      <c r="C2654" t="s">
        <v>133</v>
      </c>
      <c r="D2654" t="s">
        <v>3318</v>
      </c>
      <c r="E2654" s="2">
        <f t="shared" si="287"/>
        <v>4800</v>
      </c>
      <c r="F2654">
        <v>4</v>
      </c>
      <c r="G2654" s="2">
        <f t="shared" si="288"/>
        <v>19200</v>
      </c>
      <c r="H2654" t="s">
        <v>136</v>
      </c>
      <c r="I2654" t="s">
        <v>140</v>
      </c>
      <c r="J2654" t="s">
        <v>2794</v>
      </c>
      <c r="K2654" t="s">
        <v>3281</v>
      </c>
      <c r="L2654">
        <v>4</v>
      </c>
      <c r="M2654">
        <v>0</v>
      </c>
      <c r="N2654" s="2">
        <f t="shared" si="289"/>
        <v>19200</v>
      </c>
      <c r="O2654" s="2">
        <f t="shared" si="293"/>
        <v>1800</v>
      </c>
      <c r="P2654" s="2">
        <f t="shared" si="290"/>
        <v>7200</v>
      </c>
      <c r="Q2654" s="2">
        <f t="shared" si="291"/>
        <v>12000</v>
      </c>
      <c r="R2654" s="3">
        <f t="shared" si="292"/>
        <v>0.625</v>
      </c>
      <c r="S2654" t="s">
        <v>3286</v>
      </c>
      <c r="T2654" t="s">
        <v>3287</v>
      </c>
      <c r="U2654" t="s">
        <v>3290</v>
      </c>
      <c r="V2654" t="s">
        <v>3293</v>
      </c>
      <c r="W2654" t="s">
        <v>3299</v>
      </c>
      <c r="X2654" t="s">
        <v>3306</v>
      </c>
      <c r="Y2654" t="s">
        <v>3308</v>
      </c>
      <c r="Z2654" t="s">
        <v>3311</v>
      </c>
      <c r="AA2654" t="s">
        <v>3313</v>
      </c>
    </row>
    <row r="2655" spans="1:27" x14ac:dyDescent="0.25">
      <c r="A2655" s="1">
        <v>45627</v>
      </c>
      <c r="B2655" t="s">
        <v>117</v>
      </c>
      <c r="C2655" t="s">
        <v>131</v>
      </c>
      <c r="D2655" t="s">
        <v>3320</v>
      </c>
      <c r="E2655" s="2">
        <f t="shared" si="287"/>
        <v>2800</v>
      </c>
      <c r="F2655">
        <v>3</v>
      </c>
      <c r="G2655" s="2">
        <f t="shared" si="288"/>
        <v>8400</v>
      </c>
      <c r="H2655" t="s">
        <v>137</v>
      </c>
      <c r="I2655" t="s">
        <v>139</v>
      </c>
      <c r="J2655" t="s">
        <v>2795</v>
      </c>
      <c r="K2655" t="s">
        <v>3281</v>
      </c>
      <c r="L2655">
        <v>3</v>
      </c>
      <c r="M2655">
        <v>0</v>
      </c>
      <c r="N2655" s="2">
        <f t="shared" si="289"/>
        <v>8400</v>
      </c>
      <c r="O2655" s="2">
        <f t="shared" si="293"/>
        <v>3500</v>
      </c>
      <c r="P2655" s="2">
        <f t="shared" si="290"/>
        <v>10500</v>
      </c>
      <c r="Q2655" s="2">
        <f t="shared" si="291"/>
        <v>-2100</v>
      </c>
      <c r="R2655" s="3">
        <f t="shared" si="292"/>
        <v>-0.25</v>
      </c>
      <c r="S2655" t="s">
        <v>3285</v>
      </c>
      <c r="T2655" t="s">
        <v>3288</v>
      </c>
      <c r="U2655" t="s">
        <v>3290</v>
      </c>
      <c r="V2655" t="s">
        <v>3292</v>
      </c>
      <c r="W2655" t="s">
        <v>3299</v>
      </c>
      <c r="X2655" t="s">
        <v>3306</v>
      </c>
      <c r="Y2655" t="s">
        <v>3308</v>
      </c>
      <c r="Z2655" t="s">
        <v>3311</v>
      </c>
      <c r="AA2655" t="s">
        <v>3315</v>
      </c>
    </row>
    <row r="2656" spans="1:27" x14ac:dyDescent="0.25">
      <c r="A2656" s="1">
        <v>45627</v>
      </c>
      <c r="B2656" t="s">
        <v>39</v>
      </c>
      <c r="C2656" t="s">
        <v>129</v>
      </c>
      <c r="D2656" t="s">
        <v>3318</v>
      </c>
      <c r="E2656" s="2">
        <f t="shared" si="287"/>
        <v>4800</v>
      </c>
      <c r="F2656">
        <v>2</v>
      </c>
      <c r="G2656" s="2">
        <f t="shared" si="288"/>
        <v>9600</v>
      </c>
      <c r="H2656" t="s">
        <v>138</v>
      </c>
      <c r="I2656" t="s">
        <v>140</v>
      </c>
      <c r="J2656" t="s">
        <v>2796</v>
      </c>
      <c r="K2656" t="s">
        <v>3281</v>
      </c>
      <c r="L2656">
        <v>2</v>
      </c>
      <c r="M2656">
        <v>0</v>
      </c>
      <c r="N2656" s="2">
        <f t="shared" si="289"/>
        <v>9600</v>
      </c>
      <c r="O2656" s="2">
        <f t="shared" si="293"/>
        <v>4200</v>
      </c>
      <c r="P2656" s="2">
        <f t="shared" si="290"/>
        <v>8400</v>
      </c>
      <c r="Q2656" s="2">
        <f t="shared" si="291"/>
        <v>1200</v>
      </c>
      <c r="R2656" s="3">
        <f t="shared" si="292"/>
        <v>0.125</v>
      </c>
      <c r="S2656" t="s">
        <v>3285</v>
      </c>
      <c r="T2656" t="s">
        <v>3287</v>
      </c>
      <c r="U2656" t="s">
        <v>3291</v>
      </c>
      <c r="V2656" t="s">
        <v>3294</v>
      </c>
      <c r="W2656" t="s">
        <v>3299</v>
      </c>
      <c r="X2656" t="s">
        <v>3306</v>
      </c>
      <c r="Y2656" t="s">
        <v>3309</v>
      </c>
      <c r="Z2656" t="s">
        <v>3311</v>
      </c>
      <c r="AA2656" t="s">
        <v>3314</v>
      </c>
    </row>
    <row r="2657" spans="1:27" x14ac:dyDescent="0.25">
      <c r="A2657" s="1">
        <v>45627</v>
      </c>
      <c r="B2657" t="s">
        <v>59</v>
      </c>
      <c r="C2657" t="s">
        <v>135</v>
      </c>
      <c r="D2657" t="s">
        <v>3321</v>
      </c>
      <c r="E2657" s="2">
        <f t="shared" si="287"/>
        <v>5800</v>
      </c>
      <c r="F2657">
        <v>1</v>
      </c>
      <c r="G2657" s="2">
        <f t="shared" si="288"/>
        <v>5800</v>
      </c>
      <c r="H2657" t="s">
        <v>136</v>
      </c>
      <c r="I2657" t="s">
        <v>140</v>
      </c>
      <c r="J2657" t="s">
        <v>2797</v>
      </c>
      <c r="K2657" t="s">
        <v>3281</v>
      </c>
      <c r="L2657">
        <v>1</v>
      </c>
      <c r="M2657">
        <v>0</v>
      </c>
      <c r="N2657" s="2">
        <f t="shared" si="289"/>
        <v>5800</v>
      </c>
      <c r="O2657" s="2">
        <f t="shared" si="293"/>
        <v>2600</v>
      </c>
      <c r="P2657" s="2">
        <f t="shared" si="290"/>
        <v>2600</v>
      </c>
      <c r="Q2657" s="2">
        <f t="shared" si="291"/>
        <v>3200</v>
      </c>
      <c r="R2657" s="3">
        <f t="shared" si="292"/>
        <v>0.55172413793103448</v>
      </c>
      <c r="S2657" t="s">
        <v>3284</v>
      </c>
      <c r="T2657" t="s">
        <v>3288</v>
      </c>
      <c r="U2657" t="s">
        <v>3290</v>
      </c>
      <c r="V2657" t="s">
        <v>3294</v>
      </c>
      <c r="W2657" t="s">
        <v>3299</v>
      </c>
      <c r="X2657" t="s">
        <v>3306</v>
      </c>
      <c r="Y2657" t="s">
        <v>3307</v>
      </c>
      <c r="Z2657" t="s">
        <v>3311</v>
      </c>
      <c r="AA2657" t="s">
        <v>3313</v>
      </c>
    </row>
    <row r="2658" spans="1:27" x14ac:dyDescent="0.25">
      <c r="A2658" s="1">
        <v>45627</v>
      </c>
      <c r="B2658" t="s">
        <v>38</v>
      </c>
      <c r="C2658" t="s">
        <v>132</v>
      </c>
      <c r="D2658" t="s">
        <v>3322</v>
      </c>
      <c r="E2658" s="2">
        <f t="shared" si="287"/>
        <v>3800</v>
      </c>
      <c r="F2658">
        <v>4</v>
      </c>
      <c r="G2658" s="2">
        <f t="shared" si="288"/>
        <v>15200</v>
      </c>
      <c r="H2658" t="s">
        <v>137</v>
      </c>
      <c r="I2658" t="s">
        <v>139</v>
      </c>
      <c r="J2658" t="s">
        <v>2798</v>
      </c>
      <c r="K2658" t="s">
        <v>3281</v>
      </c>
      <c r="L2658">
        <v>4</v>
      </c>
      <c r="M2658">
        <v>0</v>
      </c>
      <c r="N2658" s="2">
        <f t="shared" si="289"/>
        <v>15200</v>
      </c>
      <c r="O2658" s="2">
        <f t="shared" si="293"/>
        <v>900</v>
      </c>
      <c r="P2658" s="2">
        <f t="shared" si="290"/>
        <v>3600</v>
      </c>
      <c r="Q2658" s="2">
        <f t="shared" si="291"/>
        <v>11600</v>
      </c>
      <c r="R2658" s="3">
        <f t="shared" si="292"/>
        <v>0.76315789473684215</v>
      </c>
      <c r="S2658" t="s">
        <v>3284</v>
      </c>
      <c r="T2658" t="s">
        <v>3287</v>
      </c>
      <c r="U2658" t="s">
        <v>3291</v>
      </c>
      <c r="V2658" t="s">
        <v>3294</v>
      </c>
      <c r="W2658" t="s">
        <v>3299</v>
      </c>
      <c r="X2658" t="s">
        <v>3306</v>
      </c>
      <c r="Y2658" t="s">
        <v>3308</v>
      </c>
      <c r="Z2658" t="s">
        <v>3311</v>
      </c>
      <c r="AA2658" t="s">
        <v>3315</v>
      </c>
    </row>
    <row r="2659" spans="1:27" x14ac:dyDescent="0.25">
      <c r="A2659" s="1">
        <v>45627</v>
      </c>
      <c r="B2659" t="s">
        <v>64</v>
      </c>
      <c r="C2659" t="s">
        <v>135</v>
      </c>
      <c r="D2659" t="s">
        <v>3319</v>
      </c>
      <c r="E2659" s="2">
        <f t="shared" si="287"/>
        <v>1300</v>
      </c>
      <c r="F2659">
        <v>4</v>
      </c>
      <c r="G2659" s="2">
        <f t="shared" si="288"/>
        <v>5200</v>
      </c>
      <c r="H2659" t="s">
        <v>138</v>
      </c>
      <c r="I2659" t="s">
        <v>139</v>
      </c>
      <c r="J2659" t="s">
        <v>2799</v>
      </c>
      <c r="K2659" t="s">
        <v>3281</v>
      </c>
      <c r="L2659">
        <v>4</v>
      </c>
      <c r="M2659">
        <v>0</v>
      </c>
      <c r="N2659" s="2">
        <f t="shared" si="289"/>
        <v>5200</v>
      </c>
      <c r="O2659" s="2">
        <f t="shared" si="293"/>
        <v>4200</v>
      </c>
      <c r="P2659" s="2">
        <f t="shared" si="290"/>
        <v>16800</v>
      </c>
      <c r="Q2659" s="2">
        <f t="shared" si="291"/>
        <v>-11600</v>
      </c>
      <c r="R2659" s="3">
        <f t="shared" si="292"/>
        <v>-2.2307692307692308</v>
      </c>
      <c r="S2659" t="s">
        <v>3286</v>
      </c>
      <c r="T2659" t="s">
        <v>3289</v>
      </c>
      <c r="U2659" t="s">
        <v>3290</v>
      </c>
      <c r="V2659" t="s">
        <v>3292</v>
      </c>
      <c r="W2659" t="s">
        <v>3299</v>
      </c>
      <c r="X2659" t="s">
        <v>3306</v>
      </c>
      <c r="Y2659" t="s">
        <v>3308</v>
      </c>
      <c r="Z2659" t="s">
        <v>3311</v>
      </c>
      <c r="AA2659" t="s">
        <v>3312</v>
      </c>
    </row>
    <row r="2660" spans="1:27" x14ac:dyDescent="0.25">
      <c r="A2660" s="1">
        <v>45627</v>
      </c>
      <c r="B2660" t="s">
        <v>71</v>
      </c>
      <c r="C2660" t="s">
        <v>132</v>
      </c>
      <c r="D2660" t="s">
        <v>3321</v>
      </c>
      <c r="E2660" s="2">
        <f t="shared" si="287"/>
        <v>5800</v>
      </c>
      <c r="F2660">
        <v>5</v>
      </c>
      <c r="G2660" s="2">
        <f t="shared" si="288"/>
        <v>29000</v>
      </c>
      <c r="H2660" t="s">
        <v>138</v>
      </c>
      <c r="I2660" t="s">
        <v>141</v>
      </c>
      <c r="J2660" t="s">
        <v>2800</v>
      </c>
      <c r="K2660" t="s">
        <v>3281</v>
      </c>
      <c r="L2660">
        <v>5</v>
      </c>
      <c r="M2660">
        <v>0</v>
      </c>
      <c r="N2660" s="2">
        <f t="shared" si="289"/>
        <v>29000</v>
      </c>
      <c r="O2660" s="2">
        <f t="shared" si="293"/>
        <v>2600</v>
      </c>
      <c r="P2660" s="2">
        <f t="shared" si="290"/>
        <v>13000</v>
      </c>
      <c r="Q2660" s="2">
        <f t="shared" si="291"/>
        <v>16000</v>
      </c>
      <c r="R2660" s="3">
        <f t="shared" si="292"/>
        <v>0.55172413793103448</v>
      </c>
      <c r="S2660" t="s">
        <v>3286</v>
      </c>
      <c r="T2660" t="s">
        <v>3288</v>
      </c>
      <c r="U2660" t="s">
        <v>3291</v>
      </c>
      <c r="V2660" t="s">
        <v>3295</v>
      </c>
      <c r="W2660" t="s">
        <v>3299</v>
      </c>
      <c r="X2660" t="s">
        <v>3306</v>
      </c>
      <c r="Y2660" t="s">
        <v>3309</v>
      </c>
      <c r="Z2660" t="s">
        <v>3310</v>
      </c>
      <c r="AA2660" t="s">
        <v>3313</v>
      </c>
    </row>
    <row r="2661" spans="1:27" x14ac:dyDescent="0.25">
      <c r="A2661" s="1">
        <v>45627</v>
      </c>
      <c r="B2661" t="s">
        <v>81</v>
      </c>
      <c r="C2661" t="s">
        <v>122</v>
      </c>
      <c r="D2661" t="s">
        <v>3322</v>
      </c>
      <c r="E2661" s="2">
        <f t="shared" si="287"/>
        <v>3800</v>
      </c>
      <c r="F2661">
        <v>3</v>
      </c>
      <c r="G2661" s="2">
        <f t="shared" si="288"/>
        <v>11400</v>
      </c>
      <c r="H2661" t="s">
        <v>137</v>
      </c>
      <c r="I2661" t="s">
        <v>139</v>
      </c>
      <c r="J2661" t="s">
        <v>2801</v>
      </c>
      <c r="K2661" t="s">
        <v>3281</v>
      </c>
      <c r="L2661">
        <v>3</v>
      </c>
      <c r="M2661">
        <v>0</v>
      </c>
      <c r="N2661" s="2">
        <f t="shared" si="289"/>
        <v>11400</v>
      </c>
      <c r="O2661" s="2">
        <f t="shared" si="293"/>
        <v>1000</v>
      </c>
      <c r="P2661" s="2">
        <f t="shared" si="290"/>
        <v>3000</v>
      </c>
      <c r="Q2661" s="2">
        <f t="shared" si="291"/>
        <v>8400</v>
      </c>
      <c r="R2661" s="3">
        <f t="shared" si="292"/>
        <v>0.73684210526315785</v>
      </c>
      <c r="S2661" t="s">
        <v>3285</v>
      </c>
      <c r="T2661" t="s">
        <v>3289</v>
      </c>
      <c r="U2661" t="s">
        <v>3291</v>
      </c>
      <c r="V2661" t="s">
        <v>3295</v>
      </c>
      <c r="W2661" t="s">
        <v>3299</v>
      </c>
      <c r="X2661" t="s">
        <v>3306</v>
      </c>
      <c r="Y2661" t="s">
        <v>3309</v>
      </c>
      <c r="Z2661" t="s">
        <v>3311</v>
      </c>
      <c r="AA2661" t="s">
        <v>3313</v>
      </c>
    </row>
    <row r="2662" spans="1:27" x14ac:dyDescent="0.25">
      <c r="A2662" s="1">
        <v>45627</v>
      </c>
      <c r="B2662" t="s">
        <v>105</v>
      </c>
      <c r="C2662" t="s">
        <v>123</v>
      </c>
      <c r="D2662" t="s">
        <v>3328</v>
      </c>
      <c r="E2662" s="2">
        <f t="shared" si="287"/>
        <v>1500</v>
      </c>
      <c r="F2662">
        <v>4</v>
      </c>
      <c r="G2662" s="2">
        <f t="shared" si="288"/>
        <v>6000</v>
      </c>
      <c r="H2662" t="s">
        <v>138</v>
      </c>
      <c r="I2662" t="s">
        <v>141</v>
      </c>
      <c r="J2662" t="s">
        <v>2802</v>
      </c>
      <c r="K2662" t="s">
        <v>3282</v>
      </c>
      <c r="L2662">
        <v>4</v>
      </c>
      <c r="M2662">
        <v>0</v>
      </c>
      <c r="N2662" s="2">
        <f t="shared" si="289"/>
        <v>6000</v>
      </c>
      <c r="O2662" s="2">
        <f t="shared" si="293"/>
        <v>1800</v>
      </c>
      <c r="P2662" s="2">
        <f t="shared" si="290"/>
        <v>7200</v>
      </c>
      <c r="Q2662" s="2">
        <f t="shared" si="291"/>
        <v>-1200</v>
      </c>
      <c r="R2662" s="3">
        <f t="shared" si="292"/>
        <v>-0.2</v>
      </c>
      <c r="S2662" t="s">
        <v>3284</v>
      </c>
      <c r="T2662" t="s">
        <v>3287</v>
      </c>
      <c r="U2662" t="s">
        <v>3290</v>
      </c>
      <c r="V2662" t="s">
        <v>3293</v>
      </c>
      <c r="W2662" t="s">
        <v>3299</v>
      </c>
      <c r="X2662" t="s">
        <v>3306</v>
      </c>
      <c r="Y2662" t="s">
        <v>3309</v>
      </c>
      <c r="Z2662" t="s">
        <v>3310</v>
      </c>
      <c r="AA2662" t="s">
        <v>3313</v>
      </c>
    </row>
    <row r="2663" spans="1:27" x14ac:dyDescent="0.25">
      <c r="A2663" s="1">
        <v>45627</v>
      </c>
      <c r="B2663" t="s">
        <v>76</v>
      </c>
      <c r="C2663" t="s">
        <v>131</v>
      </c>
      <c r="D2663" t="s">
        <v>3320</v>
      </c>
      <c r="E2663" s="2">
        <f t="shared" si="287"/>
        <v>2800</v>
      </c>
      <c r="F2663">
        <v>3</v>
      </c>
      <c r="G2663" s="2">
        <f t="shared" si="288"/>
        <v>8400</v>
      </c>
      <c r="H2663" t="s">
        <v>137</v>
      </c>
      <c r="I2663" t="s">
        <v>141</v>
      </c>
      <c r="J2663" t="s">
        <v>2803</v>
      </c>
      <c r="K2663" t="s">
        <v>3281</v>
      </c>
      <c r="L2663">
        <v>3</v>
      </c>
      <c r="M2663">
        <v>0</v>
      </c>
      <c r="N2663" s="2">
        <f t="shared" si="289"/>
        <v>8400</v>
      </c>
      <c r="O2663" s="2">
        <f t="shared" si="293"/>
        <v>5000</v>
      </c>
      <c r="P2663" s="2">
        <f t="shared" si="290"/>
        <v>15000</v>
      </c>
      <c r="Q2663" s="2">
        <f t="shared" si="291"/>
        <v>-6600</v>
      </c>
      <c r="R2663" s="3">
        <f t="shared" si="292"/>
        <v>-0.7857142857142857</v>
      </c>
      <c r="S2663" t="s">
        <v>3286</v>
      </c>
      <c r="T2663" t="s">
        <v>3288</v>
      </c>
      <c r="U2663" t="s">
        <v>3290</v>
      </c>
      <c r="V2663" t="s">
        <v>3293</v>
      </c>
      <c r="W2663" t="s">
        <v>3299</v>
      </c>
      <c r="X2663" t="s">
        <v>3306</v>
      </c>
      <c r="Y2663" t="s">
        <v>3309</v>
      </c>
      <c r="Z2663" t="s">
        <v>3311</v>
      </c>
      <c r="AA2663" t="s">
        <v>3315</v>
      </c>
    </row>
    <row r="2664" spans="1:27" x14ac:dyDescent="0.25">
      <c r="A2664" s="1">
        <v>45627</v>
      </c>
      <c r="B2664" t="s">
        <v>74</v>
      </c>
      <c r="C2664" t="s">
        <v>125</v>
      </c>
      <c r="D2664" t="s">
        <v>3317</v>
      </c>
      <c r="E2664" s="2">
        <f t="shared" si="287"/>
        <v>6800</v>
      </c>
      <c r="F2664">
        <v>3</v>
      </c>
      <c r="G2664" s="2">
        <f t="shared" si="288"/>
        <v>20400</v>
      </c>
      <c r="H2664" t="s">
        <v>136</v>
      </c>
      <c r="I2664" t="s">
        <v>141</v>
      </c>
      <c r="J2664" t="s">
        <v>2804</v>
      </c>
      <c r="K2664" t="s">
        <v>3281</v>
      </c>
      <c r="L2664">
        <v>3</v>
      </c>
      <c r="M2664">
        <v>0</v>
      </c>
      <c r="N2664" s="2">
        <f t="shared" si="289"/>
        <v>20400</v>
      </c>
      <c r="O2664" s="2">
        <f t="shared" si="293"/>
        <v>5000</v>
      </c>
      <c r="P2664" s="2">
        <f t="shared" si="290"/>
        <v>15000</v>
      </c>
      <c r="Q2664" s="2">
        <f t="shared" si="291"/>
        <v>5400</v>
      </c>
      <c r="R2664" s="3">
        <f t="shared" si="292"/>
        <v>0.26470588235294118</v>
      </c>
      <c r="S2664" t="s">
        <v>3285</v>
      </c>
      <c r="T2664" t="s">
        <v>3288</v>
      </c>
      <c r="U2664" t="s">
        <v>3291</v>
      </c>
      <c r="V2664" t="s">
        <v>3293</v>
      </c>
      <c r="W2664" t="s">
        <v>3299</v>
      </c>
      <c r="X2664" t="s">
        <v>3306</v>
      </c>
      <c r="Y2664" t="s">
        <v>3308</v>
      </c>
      <c r="Z2664" t="s">
        <v>3310</v>
      </c>
      <c r="AA2664" t="s">
        <v>3314</v>
      </c>
    </row>
    <row r="2665" spans="1:27" x14ac:dyDescent="0.25">
      <c r="A2665" s="1">
        <v>45627</v>
      </c>
      <c r="B2665" t="s">
        <v>77</v>
      </c>
      <c r="C2665" t="s">
        <v>131</v>
      </c>
      <c r="D2665" t="s">
        <v>3317</v>
      </c>
      <c r="E2665" s="2">
        <f t="shared" si="287"/>
        <v>6800</v>
      </c>
      <c r="F2665">
        <v>3</v>
      </c>
      <c r="G2665" s="2">
        <f t="shared" si="288"/>
        <v>20400</v>
      </c>
      <c r="H2665" t="s">
        <v>137</v>
      </c>
      <c r="I2665" t="s">
        <v>140</v>
      </c>
      <c r="J2665" t="s">
        <v>2805</v>
      </c>
      <c r="K2665" t="s">
        <v>3281</v>
      </c>
      <c r="L2665">
        <v>3</v>
      </c>
      <c r="M2665">
        <v>0</v>
      </c>
      <c r="N2665" s="2">
        <f t="shared" si="289"/>
        <v>20400</v>
      </c>
      <c r="O2665" s="2">
        <f t="shared" si="293"/>
        <v>900</v>
      </c>
      <c r="P2665" s="2">
        <f t="shared" si="290"/>
        <v>2700</v>
      </c>
      <c r="Q2665" s="2">
        <f t="shared" si="291"/>
        <v>17700</v>
      </c>
      <c r="R2665" s="3">
        <f t="shared" si="292"/>
        <v>0.86764705882352944</v>
      </c>
      <c r="S2665" t="s">
        <v>3284</v>
      </c>
      <c r="T2665" t="s">
        <v>3288</v>
      </c>
      <c r="U2665" t="s">
        <v>3291</v>
      </c>
      <c r="V2665" t="s">
        <v>3295</v>
      </c>
      <c r="W2665" t="s">
        <v>3299</v>
      </c>
      <c r="X2665" t="s">
        <v>3306</v>
      </c>
      <c r="Y2665" t="s">
        <v>3307</v>
      </c>
      <c r="Z2665" t="s">
        <v>3311</v>
      </c>
      <c r="AA2665" t="s">
        <v>3312</v>
      </c>
    </row>
    <row r="2666" spans="1:27" x14ac:dyDescent="0.25">
      <c r="A2666" s="1">
        <v>45627</v>
      </c>
      <c r="B2666" t="s">
        <v>75</v>
      </c>
      <c r="C2666" t="s">
        <v>133</v>
      </c>
      <c r="D2666" t="s">
        <v>3319</v>
      </c>
      <c r="E2666" s="2">
        <f t="shared" si="287"/>
        <v>1300</v>
      </c>
      <c r="F2666">
        <v>5</v>
      </c>
      <c r="G2666" s="2">
        <f t="shared" si="288"/>
        <v>6500</v>
      </c>
      <c r="H2666" t="s">
        <v>138</v>
      </c>
      <c r="I2666" t="s">
        <v>141</v>
      </c>
      <c r="J2666" t="s">
        <v>2806</v>
      </c>
      <c r="K2666" t="s">
        <v>3281</v>
      </c>
      <c r="L2666">
        <v>5</v>
      </c>
      <c r="M2666">
        <v>100</v>
      </c>
      <c r="N2666" s="2">
        <f t="shared" si="289"/>
        <v>6400</v>
      </c>
      <c r="O2666" s="2">
        <f t="shared" si="293"/>
        <v>3500</v>
      </c>
      <c r="P2666" s="2">
        <f t="shared" si="290"/>
        <v>17500</v>
      </c>
      <c r="Q2666" s="2">
        <f t="shared" si="291"/>
        <v>-11100</v>
      </c>
      <c r="R2666" s="3">
        <f t="shared" si="292"/>
        <v>-1.734375</v>
      </c>
      <c r="S2666" t="s">
        <v>3284</v>
      </c>
      <c r="T2666" t="s">
        <v>3287</v>
      </c>
      <c r="U2666" t="s">
        <v>3290</v>
      </c>
      <c r="V2666" t="s">
        <v>3295</v>
      </c>
      <c r="W2666" t="s">
        <v>3299</v>
      </c>
      <c r="X2666" t="s">
        <v>3306</v>
      </c>
      <c r="Y2666" t="s">
        <v>3308</v>
      </c>
      <c r="Z2666" t="s">
        <v>3310</v>
      </c>
      <c r="AA2666" t="s">
        <v>3313</v>
      </c>
    </row>
    <row r="2667" spans="1:27" x14ac:dyDescent="0.25">
      <c r="A2667" s="1">
        <v>45627</v>
      </c>
      <c r="B2667" t="s">
        <v>39</v>
      </c>
      <c r="C2667" t="s">
        <v>128</v>
      </c>
      <c r="D2667" t="s">
        <v>3318</v>
      </c>
      <c r="E2667" s="2">
        <f t="shared" si="287"/>
        <v>4800</v>
      </c>
      <c r="F2667">
        <v>4</v>
      </c>
      <c r="G2667" s="2">
        <f t="shared" si="288"/>
        <v>19200</v>
      </c>
      <c r="H2667" t="s">
        <v>138</v>
      </c>
      <c r="I2667" t="s">
        <v>140</v>
      </c>
      <c r="J2667" t="s">
        <v>2807</v>
      </c>
      <c r="K2667" t="s">
        <v>3283</v>
      </c>
      <c r="L2667">
        <v>4</v>
      </c>
      <c r="M2667">
        <v>0</v>
      </c>
      <c r="N2667" s="2">
        <f t="shared" si="289"/>
        <v>19200</v>
      </c>
      <c r="O2667" s="2">
        <f t="shared" si="293"/>
        <v>4200</v>
      </c>
      <c r="P2667" s="2">
        <f t="shared" si="290"/>
        <v>16800</v>
      </c>
      <c r="Q2667" s="2">
        <f t="shared" si="291"/>
        <v>2400</v>
      </c>
      <c r="R2667" s="3">
        <f t="shared" si="292"/>
        <v>0.125</v>
      </c>
      <c r="S2667" t="s">
        <v>3284</v>
      </c>
      <c r="T2667" t="s">
        <v>3288</v>
      </c>
      <c r="U2667" t="s">
        <v>3290</v>
      </c>
      <c r="V2667" t="s">
        <v>3295</v>
      </c>
      <c r="W2667" t="s">
        <v>3299</v>
      </c>
      <c r="X2667" t="s">
        <v>3306</v>
      </c>
      <c r="Y2667" t="s">
        <v>3309</v>
      </c>
      <c r="Z2667" t="s">
        <v>3311</v>
      </c>
      <c r="AA2667" t="s">
        <v>3314</v>
      </c>
    </row>
    <row r="2668" spans="1:27" x14ac:dyDescent="0.25">
      <c r="A2668" s="1">
        <v>45627</v>
      </c>
      <c r="B2668" t="s">
        <v>63</v>
      </c>
      <c r="C2668" t="s">
        <v>135</v>
      </c>
      <c r="D2668" t="s">
        <v>3321</v>
      </c>
      <c r="E2668" s="2">
        <f t="shared" si="287"/>
        <v>5800</v>
      </c>
      <c r="F2668">
        <v>1</v>
      </c>
      <c r="G2668" s="2">
        <f t="shared" si="288"/>
        <v>5800</v>
      </c>
      <c r="H2668" t="s">
        <v>136</v>
      </c>
      <c r="I2668" t="s">
        <v>139</v>
      </c>
      <c r="J2668" t="s">
        <v>2808</v>
      </c>
      <c r="K2668" t="s">
        <v>3281</v>
      </c>
      <c r="L2668">
        <v>1</v>
      </c>
      <c r="M2668">
        <v>0</v>
      </c>
      <c r="N2668" s="2">
        <f t="shared" si="289"/>
        <v>5800</v>
      </c>
      <c r="O2668" s="2">
        <f t="shared" si="293"/>
        <v>1800</v>
      </c>
      <c r="P2668" s="2">
        <f t="shared" si="290"/>
        <v>1800</v>
      </c>
      <c r="Q2668" s="2">
        <f t="shared" si="291"/>
        <v>4000</v>
      </c>
      <c r="R2668" s="3">
        <f t="shared" si="292"/>
        <v>0.68965517241379315</v>
      </c>
      <c r="S2668" t="s">
        <v>3286</v>
      </c>
      <c r="T2668" t="s">
        <v>3289</v>
      </c>
      <c r="U2668" t="s">
        <v>3291</v>
      </c>
      <c r="V2668" t="s">
        <v>3294</v>
      </c>
      <c r="W2668" t="s">
        <v>3299</v>
      </c>
      <c r="X2668" t="s">
        <v>3306</v>
      </c>
      <c r="Y2668" t="s">
        <v>3309</v>
      </c>
      <c r="Z2668" t="s">
        <v>3311</v>
      </c>
      <c r="AA2668" t="s">
        <v>3313</v>
      </c>
    </row>
    <row r="2669" spans="1:27" x14ac:dyDescent="0.25">
      <c r="A2669" s="1">
        <v>45627</v>
      </c>
      <c r="B2669" t="s">
        <v>83</v>
      </c>
      <c r="C2669" t="s">
        <v>130</v>
      </c>
      <c r="D2669" t="s">
        <v>3320</v>
      </c>
      <c r="E2669" s="2">
        <f t="shared" si="287"/>
        <v>2800</v>
      </c>
      <c r="F2669">
        <v>1</v>
      </c>
      <c r="G2669" s="2">
        <f t="shared" si="288"/>
        <v>2800</v>
      </c>
      <c r="H2669" t="s">
        <v>138</v>
      </c>
      <c r="I2669" t="s">
        <v>139</v>
      </c>
      <c r="J2669" t="s">
        <v>2809</v>
      </c>
      <c r="K2669" t="s">
        <v>3281</v>
      </c>
      <c r="L2669">
        <v>1</v>
      </c>
      <c r="M2669">
        <v>0</v>
      </c>
      <c r="N2669" s="2">
        <f t="shared" si="289"/>
        <v>2800</v>
      </c>
      <c r="O2669" s="2">
        <f t="shared" si="293"/>
        <v>5000</v>
      </c>
      <c r="P2669" s="2">
        <f t="shared" si="290"/>
        <v>5000</v>
      </c>
      <c r="Q2669" s="2">
        <f t="shared" si="291"/>
        <v>-2200</v>
      </c>
      <c r="R2669" s="3">
        <f t="shared" si="292"/>
        <v>-0.7857142857142857</v>
      </c>
      <c r="S2669" t="s">
        <v>3285</v>
      </c>
      <c r="T2669" t="s">
        <v>3289</v>
      </c>
      <c r="U2669" t="s">
        <v>3290</v>
      </c>
      <c r="V2669" t="s">
        <v>3295</v>
      </c>
      <c r="W2669" t="s">
        <v>3299</v>
      </c>
      <c r="X2669" t="s">
        <v>3306</v>
      </c>
      <c r="Y2669" t="s">
        <v>3307</v>
      </c>
      <c r="Z2669" t="s">
        <v>3311</v>
      </c>
      <c r="AA2669" t="s">
        <v>3312</v>
      </c>
    </row>
    <row r="2670" spans="1:27" x14ac:dyDescent="0.25">
      <c r="A2670" s="1">
        <v>45627</v>
      </c>
      <c r="B2670" t="s">
        <v>52</v>
      </c>
      <c r="C2670" t="s">
        <v>129</v>
      </c>
      <c r="D2670" t="s">
        <v>3317</v>
      </c>
      <c r="E2670" s="2">
        <f t="shared" si="287"/>
        <v>6800</v>
      </c>
      <c r="F2670">
        <v>5</v>
      </c>
      <c r="G2670" s="2">
        <f t="shared" si="288"/>
        <v>34000</v>
      </c>
      <c r="H2670" t="s">
        <v>136</v>
      </c>
      <c r="I2670" t="s">
        <v>140</v>
      </c>
      <c r="J2670" t="s">
        <v>2810</v>
      </c>
      <c r="K2670" t="s">
        <v>3281</v>
      </c>
      <c r="L2670">
        <v>5</v>
      </c>
      <c r="M2670">
        <v>0</v>
      </c>
      <c r="N2670" s="2">
        <f t="shared" si="289"/>
        <v>34000</v>
      </c>
      <c r="O2670" s="2">
        <f t="shared" si="293"/>
        <v>4200</v>
      </c>
      <c r="P2670" s="2">
        <f t="shared" si="290"/>
        <v>21000</v>
      </c>
      <c r="Q2670" s="2">
        <f t="shared" si="291"/>
        <v>13000</v>
      </c>
      <c r="R2670" s="3">
        <f t="shared" si="292"/>
        <v>0.38235294117647056</v>
      </c>
      <c r="S2670" t="s">
        <v>3284</v>
      </c>
      <c r="T2670" t="s">
        <v>3287</v>
      </c>
      <c r="U2670" t="s">
        <v>3290</v>
      </c>
      <c r="V2670" t="s">
        <v>3295</v>
      </c>
      <c r="W2670" t="s">
        <v>3299</v>
      </c>
      <c r="X2670" t="s">
        <v>3306</v>
      </c>
      <c r="Y2670" t="s">
        <v>3308</v>
      </c>
      <c r="Z2670" t="s">
        <v>3311</v>
      </c>
      <c r="AA2670" t="s">
        <v>3315</v>
      </c>
    </row>
    <row r="2671" spans="1:27" x14ac:dyDescent="0.25">
      <c r="A2671" s="1">
        <v>45627</v>
      </c>
      <c r="B2671" t="s">
        <v>67</v>
      </c>
      <c r="C2671" t="s">
        <v>129</v>
      </c>
      <c r="D2671" t="s">
        <v>3321</v>
      </c>
      <c r="E2671" s="2">
        <f t="shared" si="287"/>
        <v>5800</v>
      </c>
      <c r="F2671">
        <v>5</v>
      </c>
      <c r="G2671" s="2">
        <f t="shared" si="288"/>
        <v>29000</v>
      </c>
      <c r="H2671" t="s">
        <v>136</v>
      </c>
      <c r="I2671" t="s">
        <v>140</v>
      </c>
      <c r="J2671" t="s">
        <v>2811</v>
      </c>
      <c r="K2671" t="s">
        <v>3281</v>
      </c>
      <c r="L2671">
        <v>5</v>
      </c>
      <c r="M2671">
        <v>0</v>
      </c>
      <c r="N2671" s="2">
        <f t="shared" si="289"/>
        <v>29000</v>
      </c>
      <c r="O2671" s="2">
        <f t="shared" si="293"/>
        <v>2600</v>
      </c>
      <c r="P2671" s="2">
        <f t="shared" si="290"/>
        <v>13000</v>
      </c>
      <c r="Q2671" s="2">
        <f t="shared" si="291"/>
        <v>16000</v>
      </c>
      <c r="R2671" s="3">
        <f t="shared" si="292"/>
        <v>0.55172413793103448</v>
      </c>
      <c r="S2671" t="s">
        <v>3286</v>
      </c>
      <c r="T2671" t="s">
        <v>3288</v>
      </c>
      <c r="U2671" t="s">
        <v>3290</v>
      </c>
      <c r="V2671" t="s">
        <v>3294</v>
      </c>
      <c r="W2671" t="s">
        <v>3299</v>
      </c>
      <c r="X2671" t="s">
        <v>3306</v>
      </c>
      <c r="Y2671" t="s">
        <v>3307</v>
      </c>
      <c r="Z2671" t="s">
        <v>3311</v>
      </c>
      <c r="AA2671" t="s">
        <v>3312</v>
      </c>
    </row>
    <row r="2672" spans="1:27" x14ac:dyDescent="0.25">
      <c r="A2672" s="1">
        <v>45628</v>
      </c>
      <c r="B2672" t="s">
        <v>64</v>
      </c>
      <c r="C2672" t="s">
        <v>128</v>
      </c>
      <c r="D2672" t="s">
        <v>3322</v>
      </c>
      <c r="E2672" s="2">
        <f t="shared" si="287"/>
        <v>3800</v>
      </c>
      <c r="F2672">
        <v>4</v>
      </c>
      <c r="G2672" s="2">
        <f t="shared" si="288"/>
        <v>15200</v>
      </c>
      <c r="H2672" t="s">
        <v>136</v>
      </c>
      <c r="I2672" t="s">
        <v>141</v>
      </c>
      <c r="J2672" t="s">
        <v>2812</v>
      </c>
      <c r="K2672" t="s">
        <v>3283</v>
      </c>
      <c r="L2672">
        <v>4</v>
      </c>
      <c r="M2672">
        <v>0</v>
      </c>
      <c r="N2672" s="2">
        <f t="shared" si="289"/>
        <v>15200</v>
      </c>
      <c r="O2672" s="2">
        <f t="shared" si="293"/>
        <v>4200</v>
      </c>
      <c r="P2672" s="2">
        <f t="shared" si="290"/>
        <v>16800</v>
      </c>
      <c r="Q2672" s="2">
        <f t="shared" si="291"/>
        <v>-1600</v>
      </c>
      <c r="R2672" s="3">
        <f t="shared" si="292"/>
        <v>-0.10526315789473684</v>
      </c>
      <c r="S2672" t="s">
        <v>3285</v>
      </c>
      <c r="T2672" t="s">
        <v>3288</v>
      </c>
      <c r="U2672" t="s">
        <v>3291</v>
      </c>
      <c r="V2672" t="s">
        <v>3293</v>
      </c>
      <c r="W2672" t="s">
        <v>3299</v>
      </c>
      <c r="X2672" t="s">
        <v>3300</v>
      </c>
      <c r="Y2672" t="s">
        <v>3307</v>
      </c>
      <c r="Z2672" t="s">
        <v>3310</v>
      </c>
      <c r="AA2672" t="s">
        <v>3315</v>
      </c>
    </row>
    <row r="2673" spans="1:27" x14ac:dyDescent="0.25">
      <c r="A2673" s="1">
        <v>45628</v>
      </c>
      <c r="B2673" t="s">
        <v>74</v>
      </c>
      <c r="C2673" t="s">
        <v>125</v>
      </c>
      <c r="D2673" t="s">
        <v>3321</v>
      </c>
      <c r="E2673" s="2">
        <f t="shared" si="287"/>
        <v>5800</v>
      </c>
      <c r="F2673">
        <v>4</v>
      </c>
      <c r="G2673" s="2">
        <f t="shared" si="288"/>
        <v>23200</v>
      </c>
      <c r="H2673" t="s">
        <v>136</v>
      </c>
      <c r="I2673" t="s">
        <v>141</v>
      </c>
      <c r="J2673" t="s">
        <v>2813</v>
      </c>
      <c r="K2673" t="s">
        <v>3281</v>
      </c>
      <c r="L2673">
        <v>4</v>
      </c>
      <c r="M2673">
        <v>0</v>
      </c>
      <c r="N2673" s="2">
        <f t="shared" si="289"/>
        <v>23200</v>
      </c>
      <c r="O2673" s="2">
        <f t="shared" si="293"/>
        <v>4200</v>
      </c>
      <c r="P2673" s="2">
        <f t="shared" si="290"/>
        <v>16800</v>
      </c>
      <c r="Q2673" s="2">
        <f t="shared" si="291"/>
        <v>6400</v>
      </c>
      <c r="R2673" s="3">
        <f t="shared" si="292"/>
        <v>0.27586206896551724</v>
      </c>
      <c r="S2673" t="s">
        <v>3286</v>
      </c>
      <c r="T2673" t="s">
        <v>3288</v>
      </c>
      <c r="U2673" t="s">
        <v>3290</v>
      </c>
      <c r="V2673" t="s">
        <v>3294</v>
      </c>
      <c r="W2673" t="s">
        <v>3299</v>
      </c>
      <c r="X2673" t="s">
        <v>3300</v>
      </c>
      <c r="Y2673" t="s">
        <v>3307</v>
      </c>
      <c r="Z2673" t="s">
        <v>3311</v>
      </c>
      <c r="AA2673" t="s">
        <v>3312</v>
      </c>
    </row>
    <row r="2674" spans="1:27" x14ac:dyDescent="0.25">
      <c r="A2674" s="1">
        <v>45628</v>
      </c>
      <c r="B2674" t="s">
        <v>47</v>
      </c>
      <c r="C2674" t="s">
        <v>124</v>
      </c>
      <c r="D2674" t="s">
        <v>3321</v>
      </c>
      <c r="E2674" s="2">
        <f t="shared" si="287"/>
        <v>5800</v>
      </c>
      <c r="F2674">
        <v>3</v>
      </c>
      <c r="G2674" s="2">
        <f t="shared" si="288"/>
        <v>17400</v>
      </c>
      <c r="H2674" t="s">
        <v>138</v>
      </c>
      <c r="I2674" t="s">
        <v>140</v>
      </c>
      <c r="J2674" t="s">
        <v>2814</v>
      </c>
      <c r="K2674" t="s">
        <v>3281</v>
      </c>
      <c r="L2674">
        <v>3</v>
      </c>
      <c r="M2674">
        <v>0</v>
      </c>
      <c r="N2674" s="2">
        <f t="shared" si="289"/>
        <v>17400</v>
      </c>
      <c r="O2674" s="2">
        <f t="shared" si="293"/>
        <v>1000</v>
      </c>
      <c r="P2674" s="2">
        <f t="shared" si="290"/>
        <v>3000</v>
      </c>
      <c r="Q2674" s="2">
        <f t="shared" si="291"/>
        <v>14400</v>
      </c>
      <c r="R2674" s="3">
        <f t="shared" si="292"/>
        <v>0.82758620689655171</v>
      </c>
      <c r="S2674" t="s">
        <v>3285</v>
      </c>
      <c r="T2674" t="s">
        <v>3289</v>
      </c>
      <c r="U2674" t="s">
        <v>3290</v>
      </c>
      <c r="V2674" t="s">
        <v>3295</v>
      </c>
      <c r="W2674" t="s">
        <v>3299</v>
      </c>
      <c r="X2674" t="s">
        <v>3300</v>
      </c>
      <c r="Y2674" t="s">
        <v>3308</v>
      </c>
      <c r="Z2674" t="s">
        <v>3310</v>
      </c>
      <c r="AA2674" t="s">
        <v>3313</v>
      </c>
    </row>
    <row r="2675" spans="1:27" x14ac:dyDescent="0.25">
      <c r="A2675" s="1">
        <v>45628</v>
      </c>
      <c r="B2675" t="s">
        <v>65</v>
      </c>
      <c r="C2675" t="s">
        <v>123</v>
      </c>
      <c r="D2675" t="s">
        <v>3328</v>
      </c>
      <c r="E2675" s="2">
        <f t="shared" si="287"/>
        <v>1500</v>
      </c>
      <c r="F2675">
        <v>4</v>
      </c>
      <c r="G2675" s="2">
        <f t="shared" si="288"/>
        <v>6000</v>
      </c>
      <c r="H2675" t="s">
        <v>138</v>
      </c>
      <c r="I2675" t="s">
        <v>139</v>
      </c>
      <c r="J2675" t="s">
        <v>2815</v>
      </c>
      <c r="K2675" t="s">
        <v>3282</v>
      </c>
      <c r="L2675">
        <v>4</v>
      </c>
      <c r="M2675">
        <v>50</v>
      </c>
      <c r="N2675" s="2">
        <f t="shared" si="289"/>
        <v>5950</v>
      </c>
      <c r="O2675" s="2">
        <f t="shared" si="293"/>
        <v>900</v>
      </c>
      <c r="P2675" s="2">
        <f t="shared" si="290"/>
        <v>3600</v>
      </c>
      <c r="Q2675" s="2">
        <f t="shared" si="291"/>
        <v>2350</v>
      </c>
      <c r="R2675" s="3">
        <f t="shared" si="292"/>
        <v>0.3949579831932773</v>
      </c>
      <c r="S2675" t="s">
        <v>3286</v>
      </c>
      <c r="T2675" t="s">
        <v>3289</v>
      </c>
      <c r="U2675" t="s">
        <v>3290</v>
      </c>
      <c r="V2675" t="s">
        <v>3294</v>
      </c>
      <c r="W2675" t="s">
        <v>3299</v>
      </c>
      <c r="X2675" t="s">
        <v>3300</v>
      </c>
      <c r="Y2675" t="s">
        <v>3307</v>
      </c>
      <c r="Z2675" t="s">
        <v>3311</v>
      </c>
      <c r="AA2675" t="s">
        <v>3313</v>
      </c>
    </row>
    <row r="2676" spans="1:27" x14ac:dyDescent="0.25">
      <c r="A2676" s="1">
        <v>45628</v>
      </c>
      <c r="B2676" t="s">
        <v>100</v>
      </c>
      <c r="C2676" t="s">
        <v>125</v>
      </c>
      <c r="D2676" t="s">
        <v>3319</v>
      </c>
      <c r="E2676" s="2">
        <f t="shared" si="287"/>
        <v>1300</v>
      </c>
      <c r="F2676">
        <v>3</v>
      </c>
      <c r="G2676" s="2">
        <f t="shared" si="288"/>
        <v>3900</v>
      </c>
      <c r="H2676" t="s">
        <v>137</v>
      </c>
      <c r="I2676" t="s">
        <v>141</v>
      </c>
      <c r="J2676" t="s">
        <v>2816</v>
      </c>
      <c r="K2676" t="s">
        <v>3281</v>
      </c>
      <c r="L2676">
        <v>3</v>
      </c>
      <c r="M2676">
        <v>0</v>
      </c>
      <c r="N2676" s="2">
        <f t="shared" si="289"/>
        <v>3900</v>
      </c>
      <c r="O2676" s="2">
        <f t="shared" si="293"/>
        <v>4200</v>
      </c>
      <c r="P2676" s="2">
        <f t="shared" si="290"/>
        <v>12600</v>
      </c>
      <c r="Q2676" s="2">
        <f t="shared" si="291"/>
        <v>-8700</v>
      </c>
      <c r="R2676" s="3">
        <f t="shared" si="292"/>
        <v>-2.2307692307692308</v>
      </c>
      <c r="S2676" t="s">
        <v>3286</v>
      </c>
      <c r="T2676" t="s">
        <v>3289</v>
      </c>
      <c r="U2676" t="s">
        <v>3291</v>
      </c>
      <c r="V2676" t="s">
        <v>3295</v>
      </c>
      <c r="W2676" t="s">
        <v>3299</v>
      </c>
      <c r="X2676" t="s">
        <v>3300</v>
      </c>
      <c r="Y2676" t="s">
        <v>3307</v>
      </c>
      <c r="Z2676" t="s">
        <v>3311</v>
      </c>
      <c r="AA2676" t="s">
        <v>3313</v>
      </c>
    </row>
    <row r="2677" spans="1:27" x14ac:dyDescent="0.25">
      <c r="A2677" s="1">
        <v>45628</v>
      </c>
      <c r="B2677" t="s">
        <v>23</v>
      </c>
      <c r="C2677" t="s">
        <v>126</v>
      </c>
      <c r="D2677" t="s">
        <v>3321</v>
      </c>
      <c r="E2677" s="2">
        <f t="shared" si="287"/>
        <v>5800</v>
      </c>
      <c r="F2677">
        <v>4</v>
      </c>
      <c r="G2677" s="2">
        <f t="shared" si="288"/>
        <v>23200</v>
      </c>
      <c r="H2677" t="s">
        <v>136</v>
      </c>
      <c r="I2677" t="s">
        <v>139</v>
      </c>
      <c r="J2677" t="s">
        <v>2817</v>
      </c>
      <c r="K2677" t="s">
        <v>3281</v>
      </c>
      <c r="L2677">
        <v>4</v>
      </c>
      <c r="M2677">
        <v>0</v>
      </c>
      <c r="N2677" s="2">
        <f t="shared" si="289"/>
        <v>23200</v>
      </c>
      <c r="O2677" s="2">
        <f t="shared" si="293"/>
        <v>900</v>
      </c>
      <c r="P2677" s="2">
        <f t="shared" si="290"/>
        <v>3600</v>
      </c>
      <c r="Q2677" s="2">
        <f t="shared" si="291"/>
        <v>19600</v>
      </c>
      <c r="R2677" s="3">
        <f t="shared" si="292"/>
        <v>0.84482758620689657</v>
      </c>
      <c r="S2677" t="s">
        <v>3284</v>
      </c>
      <c r="T2677" t="s">
        <v>3289</v>
      </c>
      <c r="U2677" t="s">
        <v>3290</v>
      </c>
      <c r="V2677" t="s">
        <v>3293</v>
      </c>
      <c r="W2677" t="s">
        <v>3299</v>
      </c>
      <c r="X2677" t="s">
        <v>3300</v>
      </c>
      <c r="Y2677" t="s">
        <v>3307</v>
      </c>
      <c r="Z2677" t="s">
        <v>3310</v>
      </c>
      <c r="AA2677" t="s">
        <v>3315</v>
      </c>
    </row>
    <row r="2678" spans="1:27" x14ac:dyDescent="0.25">
      <c r="A2678" s="1">
        <v>45628</v>
      </c>
      <c r="B2678" t="s">
        <v>71</v>
      </c>
      <c r="C2678" t="s">
        <v>131</v>
      </c>
      <c r="D2678" t="s">
        <v>3319</v>
      </c>
      <c r="E2678" s="2">
        <f t="shared" si="287"/>
        <v>1300</v>
      </c>
      <c r="F2678">
        <v>1</v>
      </c>
      <c r="G2678" s="2">
        <f t="shared" si="288"/>
        <v>1300</v>
      </c>
      <c r="H2678" t="s">
        <v>136</v>
      </c>
      <c r="I2678" t="s">
        <v>139</v>
      </c>
      <c r="J2678" t="s">
        <v>2818</v>
      </c>
      <c r="K2678" t="s">
        <v>3281</v>
      </c>
      <c r="L2678">
        <v>1</v>
      </c>
      <c r="M2678">
        <v>0</v>
      </c>
      <c r="N2678" s="2">
        <f t="shared" si="289"/>
        <v>1300</v>
      </c>
      <c r="O2678" s="2">
        <f t="shared" si="293"/>
        <v>900</v>
      </c>
      <c r="P2678" s="2">
        <f t="shared" si="290"/>
        <v>900</v>
      </c>
      <c r="Q2678" s="2">
        <f t="shared" si="291"/>
        <v>400</v>
      </c>
      <c r="R2678" s="3">
        <f t="shared" si="292"/>
        <v>0.30769230769230771</v>
      </c>
      <c r="S2678" t="s">
        <v>3284</v>
      </c>
      <c r="T2678" t="s">
        <v>3288</v>
      </c>
      <c r="U2678" t="s">
        <v>3291</v>
      </c>
      <c r="V2678" t="s">
        <v>3295</v>
      </c>
      <c r="W2678" t="s">
        <v>3299</v>
      </c>
      <c r="X2678" t="s">
        <v>3300</v>
      </c>
      <c r="Y2678" t="s">
        <v>3307</v>
      </c>
      <c r="Z2678" t="s">
        <v>3311</v>
      </c>
      <c r="AA2678" t="s">
        <v>3315</v>
      </c>
    </row>
    <row r="2679" spans="1:27" x14ac:dyDescent="0.25">
      <c r="A2679" s="1">
        <v>45628</v>
      </c>
      <c r="B2679" t="s">
        <v>117</v>
      </c>
      <c r="C2679" t="s">
        <v>134</v>
      </c>
      <c r="D2679" t="s">
        <v>3319</v>
      </c>
      <c r="E2679" s="2">
        <f t="shared" si="287"/>
        <v>1300</v>
      </c>
      <c r="F2679">
        <v>3</v>
      </c>
      <c r="G2679" s="2">
        <f t="shared" si="288"/>
        <v>3900</v>
      </c>
      <c r="H2679" t="s">
        <v>137</v>
      </c>
      <c r="I2679" t="s">
        <v>140</v>
      </c>
      <c r="J2679" t="s">
        <v>2819</v>
      </c>
      <c r="K2679" t="s">
        <v>3281</v>
      </c>
      <c r="L2679">
        <v>3</v>
      </c>
      <c r="M2679">
        <v>0</v>
      </c>
      <c r="N2679" s="2">
        <f t="shared" si="289"/>
        <v>3900</v>
      </c>
      <c r="O2679" s="2">
        <f t="shared" si="293"/>
        <v>2600</v>
      </c>
      <c r="P2679" s="2">
        <f t="shared" si="290"/>
        <v>7800</v>
      </c>
      <c r="Q2679" s="2">
        <f t="shared" si="291"/>
        <v>-3900</v>
      </c>
      <c r="R2679" s="3">
        <f t="shared" si="292"/>
        <v>-1</v>
      </c>
      <c r="S2679" t="s">
        <v>3284</v>
      </c>
      <c r="T2679" t="s">
        <v>3287</v>
      </c>
      <c r="U2679" t="s">
        <v>3290</v>
      </c>
      <c r="V2679" t="s">
        <v>3292</v>
      </c>
      <c r="W2679" t="s">
        <v>3299</v>
      </c>
      <c r="X2679" t="s">
        <v>3300</v>
      </c>
      <c r="Y2679" t="s">
        <v>3308</v>
      </c>
      <c r="Z2679" t="s">
        <v>3310</v>
      </c>
      <c r="AA2679" t="s">
        <v>3314</v>
      </c>
    </row>
    <row r="2680" spans="1:27" x14ac:dyDescent="0.25">
      <c r="A2680" s="1">
        <v>45628</v>
      </c>
      <c r="B2680" t="s">
        <v>97</v>
      </c>
      <c r="C2680" t="s">
        <v>127</v>
      </c>
      <c r="D2680" t="s">
        <v>3322</v>
      </c>
      <c r="E2680" s="2">
        <f t="shared" si="287"/>
        <v>3800</v>
      </c>
      <c r="F2680">
        <v>3</v>
      </c>
      <c r="G2680" s="2">
        <f t="shared" si="288"/>
        <v>11400</v>
      </c>
      <c r="H2680" t="s">
        <v>137</v>
      </c>
      <c r="I2680" t="s">
        <v>141</v>
      </c>
      <c r="J2680" t="s">
        <v>2820</v>
      </c>
      <c r="K2680" t="s">
        <v>3281</v>
      </c>
      <c r="L2680">
        <v>3</v>
      </c>
      <c r="M2680">
        <v>0</v>
      </c>
      <c r="N2680" s="2">
        <f t="shared" si="289"/>
        <v>11400</v>
      </c>
      <c r="O2680" s="2">
        <f t="shared" si="293"/>
        <v>4200</v>
      </c>
      <c r="P2680" s="2">
        <f t="shared" si="290"/>
        <v>12600</v>
      </c>
      <c r="Q2680" s="2">
        <f t="shared" si="291"/>
        <v>-1200</v>
      </c>
      <c r="R2680" s="3">
        <f t="shared" si="292"/>
        <v>-0.10526315789473684</v>
      </c>
      <c r="S2680" t="s">
        <v>3286</v>
      </c>
      <c r="T2680" t="s">
        <v>3287</v>
      </c>
      <c r="U2680" t="s">
        <v>3291</v>
      </c>
      <c r="V2680" t="s">
        <v>3292</v>
      </c>
      <c r="W2680" t="s">
        <v>3299</v>
      </c>
      <c r="X2680" t="s">
        <v>3300</v>
      </c>
      <c r="Y2680" t="s">
        <v>3307</v>
      </c>
      <c r="Z2680" t="s">
        <v>3311</v>
      </c>
      <c r="AA2680" t="s">
        <v>3312</v>
      </c>
    </row>
    <row r="2681" spans="1:27" x14ac:dyDescent="0.25">
      <c r="A2681" s="1">
        <v>45628</v>
      </c>
      <c r="B2681" t="s">
        <v>41</v>
      </c>
      <c r="C2681" t="s">
        <v>132</v>
      </c>
      <c r="D2681" t="s">
        <v>3321</v>
      </c>
      <c r="E2681" s="2">
        <f t="shared" si="287"/>
        <v>5800</v>
      </c>
      <c r="F2681">
        <v>5</v>
      </c>
      <c r="G2681" s="2">
        <f t="shared" si="288"/>
        <v>29000</v>
      </c>
      <c r="H2681" t="s">
        <v>136</v>
      </c>
      <c r="I2681" t="s">
        <v>140</v>
      </c>
      <c r="J2681" t="s">
        <v>2821</v>
      </c>
      <c r="K2681" t="s">
        <v>3281</v>
      </c>
      <c r="L2681">
        <v>5</v>
      </c>
      <c r="M2681">
        <v>0</v>
      </c>
      <c r="N2681" s="2">
        <f t="shared" si="289"/>
        <v>29000</v>
      </c>
      <c r="O2681" s="2">
        <f t="shared" si="293"/>
        <v>3500</v>
      </c>
      <c r="P2681" s="2">
        <f t="shared" si="290"/>
        <v>17500</v>
      </c>
      <c r="Q2681" s="2">
        <f t="shared" si="291"/>
        <v>11500</v>
      </c>
      <c r="R2681" s="3">
        <f t="shared" si="292"/>
        <v>0.39655172413793105</v>
      </c>
      <c r="S2681" t="s">
        <v>3284</v>
      </c>
      <c r="T2681" t="s">
        <v>3288</v>
      </c>
      <c r="U2681" t="s">
        <v>3291</v>
      </c>
      <c r="V2681" t="s">
        <v>3295</v>
      </c>
      <c r="W2681" t="s">
        <v>3299</v>
      </c>
      <c r="X2681" t="s">
        <v>3300</v>
      </c>
      <c r="Y2681" t="s">
        <v>3309</v>
      </c>
      <c r="Z2681" t="s">
        <v>3310</v>
      </c>
      <c r="AA2681" t="s">
        <v>3314</v>
      </c>
    </row>
    <row r="2682" spans="1:27" x14ac:dyDescent="0.25">
      <c r="A2682" s="1">
        <v>45628</v>
      </c>
      <c r="B2682" t="s">
        <v>94</v>
      </c>
      <c r="C2682" t="s">
        <v>130</v>
      </c>
      <c r="D2682" t="s">
        <v>3318</v>
      </c>
      <c r="E2682" s="2">
        <f t="shared" si="287"/>
        <v>4800</v>
      </c>
      <c r="F2682">
        <v>4</v>
      </c>
      <c r="G2682" s="2">
        <f t="shared" si="288"/>
        <v>19200</v>
      </c>
      <c r="H2682" t="s">
        <v>137</v>
      </c>
      <c r="I2682" t="s">
        <v>141</v>
      </c>
      <c r="J2682" t="s">
        <v>2822</v>
      </c>
      <c r="K2682" t="s">
        <v>3281</v>
      </c>
      <c r="L2682">
        <v>4</v>
      </c>
      <c r="M2682">
        <v>0</v>
      </c>
      <c r="N2682" s="2">
        <f t="shared" si="289"/>
        <v>19200</v>
      </c>
      <c r="O2682" s="2">
        <f t="shared" si="293"/>
        <v>3500</v>
      </c>
      <c r="P2682" s="2">
        <f t="shared" si="290"/>
        <v>14000</v>
      </c>
      <c r="Q2682" s="2">
        <f t="shared" si="291"/>
        <v>5200</v>
      </c>
      <c r="R2682" s="3">
        <f t="shared" si="292"/>
        <v>0.27083333333333331</v>
      </c>
      <c r="S2682" t="s">
        <v>3286</v>
      </c>
      <c r="T2682" t="s">
        <v>3289</v>
      </c>
      <c r="U2682" t="s">
        <v>3291</v>
      </c>
      <c r="V2682" t="s">
        <v>3293</v>
      </c>
      <c r="W2682" t="s">
        <v>3299</v>
      </c>
      <c r="X2682" t="s">
        <v>3300</v>
      </c>
      <c r="Y2682" t="s">
        <v>3309</v>
      </c>
      <c r="Z2682" t="s">
        <v>3310</v>
      </c>
      <c r="AA2682" t="s">
        <v>3313</v>
      </c>
    </row>
    <row r="2683" spans="1:27" x14ac:dyDescent="0.25">
      <c r="A2683" s="1">
        <v>45628</v>
      </c>
      <c r="B2683" t="s">
        <v>79</v>
      </c>
      <c r="C2683" t="s">
        <v>133</v>
      </c>
      <c r="D2683" t="s">
        <v>3318</v>
      </c>
      <c r="E2683" s="2">
        <f t="shared" si="287"/>
        <v>4800</v>
      </c>
      <c r="F2683">
        <v>4</v>
      </c>
      <c r="G2683" s="2">
        <f t="shared" si="288"/>
        <v>19200</v>
      </c>
      <c r="H2683" t="s">
        <v>136</v>
      </c>
      <c r="I2683" t="s">
        <v>141</v>
      </c>
      <c r="J2683" t="s">
        <v>2823</v>
      </c>
      <c r="K2683" t="s">
        <v>3281</v>
      </c>
      <c r="L2683">
        <v>4</v>
      </c>
      <c r="M2683">
        <v>0</v>
      </c>
      <c r="N2683" s="2">
        <f t="shared" si="289"/>
        <v>19200</v>
      </c>
      <c r="O2683" s="2">
        <f t="shared" si="293"/>
        <v>900</v>
      </c>
      <c r="P2683" s="2">
        <f t="shared" si="290"/>
        <v>3600</v>
      </c>
      <c r="Q2683" s="2">
        <f t="shared" si="291"/>
        <v>15600</v>
      </c>
      <c r="R2683" s="3">
        <f t="shared" si="292"/>
        <v>0.8125</v>
      </c>
      <c r="S2683" t="s">
        <v>3284</v>
      </c>
      <c r="T2683" t="s">
        <v>3289</v>
      </c>
      <c r="U2683" t="s">
        <v>3291</v>
      </c>
      <c r="V2683" t="s">
        <v>3293</v>
      </c>
      <c r="W2683" t="s">
        <v>3299</v>
      </c>
      <c r="X2683" t="s">
        <v>3300</v>
      </c>
      <c r="Y2683" t="s">
        <v>3307</v>
      </c>
      <c r="Z2683" t="s">
        <v>3311</v>
      </c>
      <c r="AA2683" t="s">
        <v>3314</v>
      </c>
    </row>
    <row r="2684" spans="1:27" x14ac:dyDescent="0.25">
      <c r="A2684" s="1">
        <v>45628</v>
      </c>
      <c r="B2684" t="s">
        <v>37</v>
      </c>
      <c r="C2684" t="s">
        <v>127</v>
      </c>
      <c r="D2684" t="s">
        <v>3319</v>
      </c>
      <c r="E2684" s="2">
        <f t="shared" si="287"/>
        <v>1300</v>
      </c>
      <c r="F2684">
        <v>5</v>
      </c>
      <c r="G2684" s="2">
        <f t="shared" si="288"/>
        <v>6500</v>
      </c>
      <c r="H2684" t="s">
        <v>138</v>
      </c>
      <c r="I2684" t="s">
        <v>139</v>
      </c>
      <c r="J2684" t="s">
        <v>2824</v>
      </c>
      <c r="K2684" t="s">
        <v>3281</v>
      </c>
      <c r="L2684">
        <v>5</v>
      </c>
      <c r="M2684">
        <v>0</v>
      </c>
      <c r="N2684" s="2">
        <f t="shared" si="289"/>
        <v>6500</v>
      </c>
      <c r="O2684" s="2">
        <f t="shared" si="293"/>
        <v>4200</v>
      </c>
      <c r="P2684" s="2">
        <f t="shared" si="290"/>
        <v>21000</v>
      </c>
      <c r="Q2684" s="2">
        <f t="shared" si="291"/>
        <v>-14500</v>
      </c>
      <c r="R2684" s="3">
        <f t="shared" si="292"/>
        <v>-2.2307692307692308</v>
      </c>
      <c r="S2684" t="s">
        <v>3285</v>
      </c>
      <c r="T2684" t="s">
        <v>3289</v>
      </c>
      <c r="U2684" t="s">
        <v>3290</v>
      </c>
      <c r="V2684" t="s">
        <v>3292</v>
      </c>
      <c r="W2684" t="s">
        <v>3299</v>
      </c>
      <c r="X2684" t="s">
        <v>3300</v>
      </c>
      <c r="Y2684" t="s">
        <v>3309</v>
      </c>
      <c r="Z2684" t="s">
        <v>3311</v>
      </c>
      <c r="AA2684" t="s">
        <v>3312</v>
      </c>
    </row>
    <row r="2685" spans="1:27" x14ac:dyDescent="0.25">
      <c r="A2685" s="1">
        <v>45628</v>
      </c>
      <c r="B2685" t="s">
        <v>51</v>
      </c>
      <c r="C2685" t="s">
        <v>124</v>
      </c>
      <c r="D2685" t="s">
        <v>3321</v>
      </c>
      <c r="E2685" s="2">
        <f t="shared" si="287"/>
        <v>5800</v>
      </c>
      <c r="F2685">
        <v>2</v>
      </c>
      <c r="G2685" s="2">
        <f t="shared" si="288"/>
        <v>11600</v>
      </c>
      <c r="H2685" t="s">
        <v>136</v>
      </c>
      <c r="I2685" t="s">
        <v>140</v>
      </c>
      <c r="J2685" t="s">
        <v>2825</v>
      </c>
      <c r="K2685" t="s">
        <v>3281</v>
      </c>
      <c r="L2685">
        <v>2</v>
      </c>
      <c r="M2685">
        <v>0</v>
      </c>
      <c r="N2685" s="2">
        <f t="shared" si="289"/>
        <v>11600</v>
      </c>
      <c r="O2685" s="2">
        <f t="shared" si="293"/>
        <v>5000</v>
      </c>
      <c r="P2685" s="2">
        <f t="shared" si="290"/>
        <v>10000</v>
      </c>
      <c r="Q2685" s="2">
        <f t="shared" si="291"/>
        <v>1600</v>
      </c>
      <c r="R2685" s="3">
        <f t="shared" si="292"/>
        <v>0.13793103448275862</v>
      </c>
      <c r="S2685" t="s">
        <v>3285</v>
      </c>
      <c r="T2685" t="s">
        <v>3287</v>
      </c>
      <c r="U2685" t="s">
        <v>3291</v>
      </c>
      <c r="V2685" t="s">
        <v>3293</v>
      </c>
      <c r="W2685" t="s">
        <v>3299</v>
      </c>
      <c r="X2685" t="s">
        <v>3300</v>
      </c>
      <c r="Y2685" t="s">
        <v>3308</v>
      </c>
      <c r="Z2685" t="s">
        <v>3311</v>
      </c>
      <c r="AA2685" t="s">
        <v>3315</v>
      </c>
    </row>
    <row r="2686" spans="1:27" x14ac:dyDescent="0.25">
      <c r="A2686" s="1">
        <v>45628</v>
      </c>
      <c r="B2686" t="s">
        <v>28</v>
      </c>
      <c r="C2686" t="s">
        <v>135</v>
      </c>
      <c r="D2686" t="s">
        <v>3317</v>
      </c>
      <c r="E2686" s="2">
        <f t="shared" si="287"/>
        <v>6800</v>
      </c>
      <c r="F2686">
        <v>4</v>
      </c>
      <c r="G2686" s="2">
        <f t="shared" si="288"/>
        <v>27200</v>
      </c>
      <c r="H2686" t="s">
        <v>137</v>
      </c>
      <c r="I2686" t="s">
        <v>141</v>
      </c>
      <c r="J2686" t="s">
        <v>2826</v>
      </c>
      <c r="K2686" t="s">
        <v>3281</v>
      </c>
      <c r="L2686">
        <v>4</v>
      </c>
      <c r="M2686">
        <v>0</v>
      </c>
      <c r="N2686" s="2">
        <f t="shared" si="289"/>
        <v>27200</v>
      </c>
      <c r="O2686" s="2">
        <f t="shared" si="293"/>
        <v>2600</v>
      </c>
      <c r="P2686" s="2">
        <f t="shared" si="290"/>
        <v>10400</v>
      </c>
      <c r="Q2686" s="2">
        <f t="shared" si="291"/>
        <v>16800</v>
      </c>
      <c r="R2686" s="3">
        <f t="shared" si="292"/>
        <v>0.61764705882352944</v>
      </c>
      <c r="S2686" t="s">
        <v>3285</v>
      </c>
      <c r="T2686" t="s">
        <v>3289</v>
      </c>
      <c r="U2686" t="s">
        <v>3290</v>
      </c>
      <c r="V2686" t="s">
        <v>3295</v>
      </c>
      <c r="W2686" t="s">
        <v>3299</v>
      </c>
      <c r="X2686" t="s">
        <v>3300</v>
      </c>
      <c r="Y2686" t="s">
        <v>3307</v>
      </c>
      <c r="Z2686" t="s">
        <v>3311</v>
      </c>
      <c r="AA2686" t="s">
        <v>3312</v>
      </c>
    </row>
    <row r="2687" spans="1:27" x14ac:dyDescent="0.25">
      <c r="A2687" s="1">
        <v>45629</v>
      </c>
      <c r="B2687" t="s">
        <v>92</v>
      </c>
      <c r="C2687" t="s">
        <v>133</v>
      </c>
      <c r="D2687" t="s">
        <v>3322</v>
      </c>
      <c r="E2687" s="2">
        <f t="shared" si="287"/>
        <v>3800</v>
      </c>
      <c r="F2687">
        <v>3</v>
      </c>
      <c r="G2687" s="2">
        <f t="shared" si="288"/>
        <v>11400</v>
      </c>
      <c r="H2687" t="s">
        <v>136</v>
      </c>
      <c r="I2687" t="s">
        <v>139</v>
      </c>
      <c r="J2687" t="s">
        <v>2827</v>
      </c>
      <c r="K2687" t="s">
        <v>3281</v>
      </c>
      <c r="L2687">
        <v>3</v>
      </c>
      <c r="M2687">
        <v>0</v>
      </c>
      <c r="N2687" s="2">
        <f t="shared" si="289"/>
        <v>11400</v>
      </c>
      <c r="O2687" s="2">
        <f t="shared" si="293"/>
        <v>1800</v>
      </c>
      <c r="P2687" s="2">
        <f t="shared" si="290"/>
        <v>5400</v>
      </c>
      <c r="Q2687" s="2">
        <f t="shared" si="291"/>
        <v>6000</v>
      </c>
      <c r="R2687" s="3">
        <f t="shared" si="292"/>
        <v>0.52631578947368418</v>
      </c>
      <c r="S2687" t="s">
        <v>3284</v>
      </c>
      <c r="T2687" t="s">
        <v>3289</v>
      </c>
      <c r="U2687" t="s">
        <v>3290</v>
      </c>
      <c r="V2687" t="s">
        <v>3292</v>
      </c>
      <c r="W2687" t="s">
        <v>3299</v>
      </c>
      <c r="X2687" t="s">
        <v>3301</v>
      </c>
      <c r="Y2687" t="s">
        <v>3307</v>
      </c>
      <c r="Z2687" t="s">
        <v>3311</v>
      </c>
      <c r="AA2687" t="s">
        <v>3315</v>
      </c>
    </row>
    <row r="2688" spans="1:27" x14ac:dyDescent="0.25">
      <c r="A2688" s="1">
        <v>45629</v>
      </c>
      <c r="B2688" t="s">
        <v>71</v>
      </c>
      <c r="C2688" t="s">
        <v>122</v>
      </c>
      <c r="D2688" t="s">
        <v>3320</v>
      </c>
      <c r="E2688" s="2">
        <f t="shared" si="287"/>
        <v>2800</v>
      </c>
      <c r="F2688">
        <v>4</v>
      </c>
      <c r="G2688" s="2">
        <f t="shared" si="288"/>
        <v>11200</v>
      </c>
      <c r="H2688" t="s">
        <v>137</v>
      </c>
      <c r="I2688" t="s">
        <v>140</v>
      </c>
      <c r="J2688" t="s">
        <v>2828</v>
      </c>
      <c r="K2688" t="s">
        <v>3281</v>
      </c>
      <c r="L2688">
        <v>4</v>
      </c>
      <c r="M2688">
        <v>0</v>
      </c>
      <c r="N2688" s="2">
        <f t="shared" si="289"/>
        <v>11200</v>
      </c>
      <c r="O2688" s="2">
        <f t="shared" si="293"/>
        <v>3500</v>
      </c>
      <c r="P2688" s="2">
        <f t="shared" si="290"/>
        <v>14000</v>
      </c>
      <c r="Q2688" s="2">
        <f t="shared" si="291"/>
        <v>-2800</v>
      </c>
      <c r="R2688" s="3">
        <f t="shared" si="292"/>
        <v>-0.25</v>
      </c>
      <c r="S2688" t="s">
        <v>3285</v>
      </c>
      <c r="T2688" t="s">
        <v>3287</v>
      </c>
      <c r="U2688" t="s">
        <v>3290</v>
      </c>
      <c r="V2688" t="s">
        <v>3295</v>
      </c>
      <c r="W2688" t="s">
        <v>3299</v>
      </c>
      <c r="X2688" t="s">
        <v>3301</v>
      </c>
      <c r="Y2688" t="s">
        <v>3309</v>
      </c>
      <c r="Z2688" t="s">
        <v>3310</v>
      </c>
      <c r="AA2688" t="s">
        <v>3312</v>
      </c>
    </row>
    <row r="2689" spans="1:27" x14ac:dyDescent="0.25">
      <c r="A2689" s="1">
        <v>45629</v>
      </c>
      <c r="B2689" t="s">
        <v>69</v>
      </c>
      <c r="C2689" t="s">
        <v>133</v>
      </c>
      <c r="D2689" t="s">
        <v>3318</v>
      </c>
      <c r="E2689" s="2">
        <f t="shared" si="287"/>
        <v>4800</v>
      </c>
      <c r="F2689">
        <v>1</v>
      </c>
      <c r="G2689" s="2">
        <f t="shared" si="288"/>
        <v>4800</v>
      </c>
      <c r="H2689" t="s">
        <v>137</v>
      </c>
      <c r="I2689" t="s">
        <v>140</v>
      </c>
      <c r="J2689" t="s">
        <v>2829</v>
      </c>
      <c r="K2689" t="s">
        <v>3281</v>
      </c>
      <c r="L2689">
        <v>1</v>
      </c>
      <c r="M2689">
        <v>0</v>
      </c>
      <c r="N2689" s="2">
        <f t="shared" si="289"/>
        <v>4800</v>
      </c>
      <c r="O2689" s="2">
        <f t="shared" si="293"/>
        <v>3500</v>
      </c>
      <c r="P2689" s="2">
        <f t="shared" si="290"/>
        <v>3500</v>
      </c>
      <c r="Q2689" s="2">
        <f t="shared" si="291"/>
        <v>1300</v>
      </c>
      <c r="R2689" s="3">
        <f t="shared" si="292"/>
        <v>0.27083333333333331</v>
      </c>
      <c r="S2689" t="s">
        <v>3284</v>
      </c>
      <c r="T2689" t="s">
        <v>3289</v>
      </c>
      <c r="U2689" t="s">
        <v>3290</v>
      </c>
      <c r="V2689" t="s">
        <v>3293</v>
      </c>
      <c r="W2689" t="s">
        <v>3299</v>
      </c>
      <c r="X2689" t="s">
        <v>3301</v>
      </c>
      <c r="Y2689" t="s">
        <v>3308</v>
      </c>
      <c r="Z2689" t="s">
        <v>3311</v>
      </c>
      <c r="AA2689" t="s">
        <v>3313</v>
      </c>
    </row>
    <row r="2690" spans="1:27" x14ac:dyDescent="0.25">
      <c r="A2690" s="1">
        <v>45629</v>
      </c>
      <c r="B2690" t="s">
        <v>30</v>
      </c>
      <c r="C2690" t="s">
        <v>124</v>
      </c>
      <c r="D2690" t="s">
        <v>3318</v>
      </c>
      <c r="E2690" s="2">
        <f t="shared" ref="E2690:E2753" si="294">IF(AND(C2690="Cinnamon Rolls", D2690="Large Pack"), 1500,
IF(AND(C2690="Cinnamon Rolls", D2690="Small Pack"), 800,
IF(AND(C2690="Cinnamon Rolls", D2690="Party Pack"), 2800,
IF(D2690="500g",1300,
IF(D2690="1000g",2800,
IF(D2690="1500g",3800,
IF(D2690="2000g",4800,
IF(D2690="2500g",5800,
IF(D2690="3000g",6800,"")))))))))</f>
        <v>4800</v>
      </c>
      <c r="F2690">
        <v>5</v>
      </c>
      <c r="G2690" s="2">
        <f t="shared" ref="G2690:G2753" si="295">F2690*E2690</f>
        <v>24000</v>
      </c>
      <c r="H2690" t="s">
        <v>136</v>
      </c>
      <c r="I2690" t="s">
        <v>140</v>
      </c>
      <c r="J2690" t="s">
        <v>2830</v>
      </c>
      <c r="K2690" t="s">
        <v>3281</v>
      </c>
      <c r="L2690">
        <v>5</v>
      </c>
      <c r="M2690">
        <v>0</v>
      </c>
      <c r="N2690" s="2">
        <f t="shared" ref="N2690:N2753" si="296">G2690-M2690</f>
        <v>24000</v>
      </c>
      <c r="O2690" s="2">
        <f t="shared" si="293"/>
        <v>1300</v>
      </c>
      <c r="P2690" s="2">
        <f t="shared" ref="P2690:P2753" si="297">L2690*O2690</f>
        <v>6500</v>
      </c>
      <c r="Q2690" s="2">
        <f t="shared" ref="Q2690:Q2753" si="298">N2690-P2690</f>
        <v>17500</v>
      </c>
      <c r="R2690" s="3">
        <f t="shared" ref="R2690:R2753" si="299">Q2690/N2690*100%</f>
        <v>0.72916666666666663</v>
      </c>
      <c r="S2690" t="s">
        <v>3286</v>
      </c>
      <c r="T2690" t="s">
        <v>3289</v>
      </c>
      <c r="U2690" t="s">
        <v>3291</v>
      </c>
      <c r="V2690" t="s">
        <v>3295</v>
      </c>
      <c r="W2690" t="s">
        <v>3299</v>
      </c>
      <c r="X2690" t="s">
        <v>3301</v>
      </c>
      <c r="Y2690" t="s">
        <v>3309</v>
      </c>
      <c r="Z2690" t="s">
        <v>3310</v>
      </c>
      <c r="AA2690" t="s">
        <v>3314</v>
      </c>
    </row>
    <row r="2691" spans="1:27" x14ac:dyDescent="0.25">
      <c r="A2691" s="1">
        <v>45629</v>
      </c>
      <c r="B2691" t="s">
        <v>70</v>
      </c>
      <c r="C2691" t="s">
        <v>123</v>
      </c>
      <c r="D2691" t="s">
        <v>3327</v>
      </c>
      <c r="E2691" s="2">
        <f t="shared" si="294"/>
        <v>2800</v>
      </c>
      <c r="F2691">
        <v>2</v>
      </c>
      <c r="G2691" s="2">
        <f t="shared" si="295"/>
        <v>5600</v>
      </c>
      <c r="H2691" t="s">
        <v>137</v>
      </c>
      <c r="I2691" t="s">
        <v>140</v>
      </c>
      <c r="J2691" t="s">
        <v>2831</v>
      </c>
      <c r="K2691" t="s">
        <v>3282</v>
      </c>
      <c r="L2691">
        <v>2</v>
      </c>
      <c r="M2691">
        <v>0</v>
      </c>
      <c r="N2691" s="2">
        <f t="shared" si="296"/>
        <v>5600</v>
      </c>
      <c r="O2691" s="2">
        <f t="shared" ref="O2691:O2754" si="300">IF(AND(C2692="Cinnamon Rolls", D2692="Small Pack"), 400,
IF(AND(C2692="Cinnamon Rolls", D2692="Large Pack"), 1000,
IF(AND(C2692="Cinnamon Rolls", D2692="Party Pack"), 1300,
IF(D2692="500g", 900,
IF(D2692="1000g", 1800,
IF(D2692="1500g", 2600,
IF(D2692="2000g", 3500,
IF(D2692="2500g", 4200,
IF(D2692="3000g", 5000, "")))))))))</f>
        <v>900</v>
      </c>
      <c r="P2691" s="2">
        <f t="shared" si="297"/>
        <v>1800</v>
      </c>
      <c r="Q2691" s="2">
        <f t="shared" si="298"/>
        <v>3800</v>
      </c>
      <c r="R2691" s="3">
        <f t="shared" si="299"/>
        <v>0.6785714285714286</v>
      </c>
      <c r="S2691" t="s">
        <v>3285</v>
      </c>
      <c r="T2691" t="s">
        <v>3288</v>
      </c>
      <c r="U2691" t="s">
        <v>3290</v>
      </c>
      <c r="V2691" t="s">
        <v>3293</v>
      </c>
      <c r="W2691" t="s">
        <v>3299</v>
      </c>
      <c r="X2691" t="s">
        <v>3301</v>
      </c>
      <c r="Y2691" t="s">
        <v>3309</v>
      </c>
      <c r="Z2691" t="s">
        <v>3311</v>
      </c>
      <c r="AA2691" t="s">
        <v>3314</v>
      </c>
    </row>
    <row r="2692" spans="1:27" x14ac:dyDescent="0.25">
      <c r="A2692" s="1">
        <v>45629</v>
      </c>
      <c r="B2692" t="s">
        <v>120</v>
      </c>
      <c r="C2692" t="s">
        <v>134</v>
      </c>
      <c r="D2692" t="s">
        <v>3319</v>
      </c>
      <c r="E2692" s="2">
        <f t="shared" si="294"/>
        <v>1300</v>
      </c>
      <c r="F2692">
        <v>3</v>
      </c>
      <c r="G2692" s="2">
        <f t="shared" si="295"/>
        <v>3900</v>
      </c>
      <c r="H2692" t="s">
        <v>136</v>
      </c>
      <c r="I2692" t="s">
        <v>140</v>
      </c>
      <c r="J2692" t="s">
        <v>2832</v>
      </c>
      <c r="K2692" t="s">
        <v>3281</v>
      </c>
      <c r="L2692">
        <v>3</v>
      </c>
      <c r="M2692">
        <v>0</v>
      </c>
      <c r="N2692" s="2">
        <f t="shared" si="296"/>
        <v>3900</v>
      </c>
      <c r="O2692" s="2">
        <f t="shared" si="300"/>
        <v>3500</v>
      </c>
      <c r="P2692" s="2">
        <f t="shared" si="297"/>
        <v>10500</v>
      </c>
      <c r="Q2692" s="2">
        <f t="shared" si="298"/>
        <v>-6600</v>
      </c>
      <c r="R2692" s="3">
        <f t="shared" si="299"/>
        <v>-1.6923076923076923</v>
      </c>
      <c r="S2692" t="s">
        <v>3285</v>
      </c>
      <c r="T2692" t="s">
        <v>3289</v>
      </c>
      <c r="U2692" t="s">
        <v>3290</v>
      </c>
      <c r="V2692" t="s">
        <v>3295</v>
      </c>
      <c r="W2692" t="s">
        <v>3299</v>
      </c>
      <c r="X2692" t="s">
        <v>3301</v>
      </c>
      <c r="Y2692" t="s">
        <v>3308</v>
      </c>
      <c r="Z2692" t="s">
        <v>3311</v>
      </c>
      <c r="AA2692" t="s">
        <v>3312</v>
      </c>
    </row>
    <row r="2693" spans="1:27" x14ac:dyDescent="0.25">
      <c r="A2693" s="1">
        <v>45629</v>
      </c>
      <c r="B2693" t="s">
        <v>101</v>
      </c>
      <c r="C2693" t="s">
        <v>132</v>
      </c>
      <c r="D2693" t="s">
        <v>3318</v>
      </c>
      <c r="E2693" s="2">
        <f t="shared" si="294"/>
        <v>4800</v>
      </c>
      <c r="F2693">
        <v>3</v>
      </c>
      <c r="G2693" s="2">
        <f t="shared" si="295"/>
        <v>14400</v>
      </c>
      <c r="H2693" t="s">
        <v>137</v>
      </c>
      <c r="I2693" t="s">
        <v>139</v>
      </c>
      <c r="J2693" t="s">
        <v>2833</v>
      </c>
      <c r="K2693" t="s">
        <v>3281</v>
      </c>
      <c r="L2693">
        <v>3</v>
      </c>
      <c r="M2693">
        <v>0</v>
      </c>
      <c r="N2693" s="2">
        <f t="shared" si="296"/>
        <v>14400</v>
      </c>
      <c r="O2693" s="2">
        <f t="shared" si="300"/>
        <v>1000</v>
      </c>
      <c r="P2693" s="2">
        <f t="shared" si="297"/>
        <v>3000</v>
      </c>
      <c r="Q2693" s="2">
        <f t="shared" si="298"/>
        <v>11400</v>
      </c>
      <c r="R2693" s="3">
        <f t="shared" si="299"/>
        <v>0.79166666666666663</v>
      </c>
      <c r="S2693" t="s">
        <v>3286</v>
      </c>
      <c r="T2693" t="s">
        <v>3288</v>
      </c>
      <c r="U2693" t="s">
        <v>3290</v>
      </c>
      <c r="V2693" t="s">
        <v>3292</v>
      </c>
      <c r="W2693" t="s">
        <v>3299</v>
      </c>
      <c r="X2693" t="s">
        <v>3301</v>
      </c>
      <c r="Y2693" t="s">
        <v>3309</v>
      </c>
      <c r="Z2693" t="s">
        <v>3311</v>
      </c>
      <c r="AA2693" t="s">
        <v>3312</v>
      </c>
    </row>
    <row r="2694" spans="1:27" x14ac:dyDescent="0.25">
      <c r="A2694" s="1">
        <v>45629</v>
      </c>
      <c r="B2694" t="s">
        <v>78</v>
      </c>
      <c r="C2694" t="s">
        <v>123</v>
      </c>
      <c r="D2694" t="s">
        <v>3328</v>
      </c>
      <c r="E2694" s="2">
        <f t="shared" si="294"/>
        <v>1500</v>
      </c>
      <c r="F2694">
        <v>4</v>
      </c>
      <c r="G2694" s="2">
        <f t="shared" si="295"/>
        <v>6000</v>
      </c>
      <c r="H2694" t="s">
        <v>138</v>
      </c>
      <c r="I2694" t="s">
        <v>140</v>
      </c>
      <c r="J2694" t="s">
        <v>2834</v>
      </c>
      <c r="K2694" t="s">
        <v>3282</v>
      </c>
      <c r="L2694">
        <v>4</v>
      </c>
      <c r="M2694">
        <v>0</v>
      </c>
      <c r="N2694" s="2">
        <f t="shared" si="296"/>
        <v>6000</v>
      </c>
      <c r="O2694" s="2">
        <f t="shared" si="300"/>
        <v>4200</v>
      </c>
      <c r="P2694" s="2">
        <f t="shared" si="297"/>
        <v>16800</v>
      </c>
      <c r="Q2694" s="2">
        <f t="shared" si="298"/>
        <v>-10800</v>
      </c>
      <c r="R2694" s="3">
        <f t="shared" si="299"/>
        <v>-1.8</v>
      </c>
      <c r="S2694" t="s">
        <v>3285</v>
      </c>
      <c r="T2694" t="s">
        <v>3289</v>
      </c>
      <c r="U2694" t="s">
        <v>3290</v>
      </c>
      <c r="V2694" t="s">
        <v>3295</v>
      </c>
      <c r="W2694" t="s">
        <v>3299</v>
      </c>
      <c r="X2694" t="s">
        <v>3301</v>
      </c>
      <c r="Y2694" t="s">
        <v>3308</v>
      </c>
      <c r="Z2694" t="s">
        <v>3311</v>
      </c>
      <c r="AA2694" t="s">
        <v>3315</v>
      </c>
    </row>
    <row r="2695" spans="1:27" x14ac:dyDescent="0.25">
      <c r="A2695" s="1">
        <v>45629</v>
      </c>
      <c r="B2695" t="s">
        <v>55</v>
      </c>
      <c r="C2695" t="s">
        <v>122</v>
      </c>
      <c r="D2695" t="s">
        <v>3321</v>
      </c>
      <c r="E2695" s="2">
        <f t="shared" si="294"/>
        <v>5800</v>
      </c>
      <c r="F2695">
        <v>3</v>
      </c>
      <c r="G2695" s="2">
        <f t="shared" si="295"/>
        <v>17400</v>
      </c>
      <c r="H2695" t="s">
        <v>136</v>
      </c>
      <c r="I2695" t="s">
        <v>140</v>
      </c>
      <c r="J2695" t="s">
        <v>2835</v>
      </c>
      <c r="K2695" t="s">
        <v>3281</v>
      </c>
      <c r="L2695">
        <v>3</v>
      </c>
      <c r="M2695">
        <v>100</v>
      </c>
      <c r="N2695" s="2">
        <f t="shared" si="296"/>
        <v>17300</v>
      </c>
      <c r="O2695" s="2">
        <f t="shared" si="300"/>
        <v>900</v>
      </c>
      <c r="P2695" s="2">
        <f t="shared" si="297"/>
        <v>2700</v>
      </c>
      <c r="Q2695" s="2">
        <f t="shared" si="298"/>
        <v>14600</v>
      </c>
      <c r="R2695" s="3">
        <f t="shared" si="299"/>
        <v>0.84393063583815031</v>
      </c>
      <c r="S2695" t="s">
        <v>3285</v>
      </c>
      <c r="T2695" t="s">
        <v>3288</v>
      </c>
      <c r="U2695" t="s">
        <v>3290</v>
      </c>
      <c r="V2695" t="s">
        <v>3294</v>
      </c>
      <c r="W2695" t="s">
        <v>3299</v>
      </c>
      <c r="X2695" t="s">
        <v>3301</v>
      </c>
      <c r="Y2695" t="s">
        <v>3308</v>
      </c>
      <c r="Z2695" t="s">
        <v>3310</v>
      </c>
      <c r="AA2695" t="s">
        <v>3313</v>
      </c>
    </row>
    <row r="2696" spans="1:27" x14ac:dyDescent="0.25">
      <c r="A2696" s="1">
        <v>45629</v>
      </c>
      <c r="B2696" t="s">
        <v>119</v>
      </c>
      <c r="C2696" t="s">
        <v>122</v>
      </c>
      <c r="D2696" t="s">
        <v>3319</v>
      </c>
      <c r="E2696" s="2">
        <f t="shared" si="294"/>
        <v>1300</v>
      </c>
      <c r="F2696">
        <v>5</v>
      </c>
      <c r="G2696" s="2">
        <f t="shared" si="295"/>
        <v>6500</v>
      </c>
      <c r="H2696" t="s">
        <v>136</v>
      </c>
      <c r="I2696" t="s">
        <v>141</v>
      </c>
      <c r="J2696" t="s">
        <v>2836</v>
      </c>
      <c r="K2696" t="s">
        <v>3281</v>
      </c>
      <c r="L2696">
        <v>5</v>
      </c>
      <c r="M2696">
        <v>0</v>
      </c>
      <c r="N2696" s="2">
        <f t="shared" si="296"/>
        <v>6500</v>
      </c>
      <c r="O2696" s="2">
        <f t="shared" si="300"/>
        <v>2600</v>
      </c>
      <c r="P2696" s="2">
        <f t="shared" si="297"/>
        <v>13000</v>
      </c>
      <c r="Q2696" s="2">
        <f t="shared" si="298"/>
        <v>-6500</v>
      </c>
      <c r="R2696" s="3">
        <f t="shared" si="299"/>
        <v>-1</v>
      </c>
      <c r="S2696" t="s">
        <v>3285</v>
      </c>
      <c r="T2696" t="s">
        <v>3288</v>
      </c>
      <c r="U2696" t="s">
        <v>3291</v>
      </c>
      <c r="V2696" t="s">
        <v>3293</v>
      </c>
      <c r="W2696" t="s">
        <v>3299</v>
      </c>
      <c r="X2696" t="s">
        <v>3301</v>
      </c>
      <c r="Y2696" t="s">
        <v>3308</v>
      </c>
      <c r="Z2696" t="s">
        <v>3311</v>
      </c>
      <c r="AA2696" t="s">
        <v>3312</v>
      </c>
    </row>
    <row r="2697" spans="1:27" x14ac:dyDescent="0.25">
      <c r="A2697" s="1">
        <v>45629</v>
      </c>
      <c r="B2697" t="s">
        <v>119</v>
      </c>
      <c r="C2697" t="s">
        <v>135</v>
      </c>
      <c r="D2697" t="s">
        <v>3322</v>
      </c>
      <c r="E2697" s="2">
        <f t="shared" si="294"/>
        <v>3800</v>
      </c>
      <c r="F2697">
        <v>1</v>
      </c>
      <c r="G2697" s="2">
        <f t="shared" si="295"/>
        <v>3800</v>
      </c>
      <c r="H2697" t="s">
        <v>136</v>
      </c>
      <c r="I2697" t="s">
        <v>141</v>
      </c>
      <c r="J2697" t="s">
        <v>2837</v>
      </c>
      <c r="K2697" t="s">
        <v>3281</v>
      </c>
      <c r="L2697">
        <v>1</v>
      </c>
      <c r="M2697">
        <v>50</v>
      </c>
      <c r="N2697" s="2">
        <f t="shared" si="296"/>
        <v>3750</v>
      </c>
      <c r="O2697" s="2">
        <f t="shared" si="300"/>
        <v>5000</v>
      </c>
      <c r="P2697" s="2">
        <f t="shared" si="297"/>
        <v>5000</v>
      </c>
      <c r="Q2697" s="2">
        <f t="shared" si="298"/>
        <v>-1250</v>
      </c>
      <c r="R2697" s="3">
        <f t="shared" si="299"/>
        <v>-0.33333333333333331</v>
      </c>
      <c r="S2697" t="s">
        <v>3284</v>
      </c>
      <c r="T2697" t="s">
        <v>3288</v>
      </c>
      <c r="U2697" t="s">
        <v>3291</v>
      </c>
      <c r="V2697" t="s">
        <v>3294</v>
      </c>
      <c r="W2697" t="s">
        <v>3299</v>
      </c>
      <c r="X2697" t="s">
        <v>3301</v>
      </c>
      <c r="Y2697" t="s">
        <v>3309</v>
      </c>
      <c r="Z2697" t="s">
        <v>3310</v>
      </c>
      <c r="AA2697" t="s">
        <v>3312</v>
      </c>
    </row>
    <row r="2698" spans="1:27" x14ac:dyDescent="0.25">
      <c r="A2698" s="1">
        <v>45629</v>
      </c>
      <c r="B2698" t="s">
        <v>63</v>
      </c>
      <c r="C2698" t="s">
        <v>126</v>
      </c>
      <c r="D2698" t="s">
        <v>3317</v>
      </c>
      <c r="E2698" s="2">
        <f t="shared" si="294"/>
        <v>6800</v>
      </c>
      <c r="F2698">
        <v>2</v>
      </c>
      <c r="G2698" s="2">
        <f t="shared" si="295"/>
        <v>13600</v>
      </c>
      <c r="H2698" t="s">
        <v>136</v>
      </c>
      <c r="I2698" t="s">
        <v>141</v>
      </c>
      <c r="J2698" t="s">
        <v>2838</v>
      </c>
      <c r="K2698" t="s">
        <v>3281</v>
      </c>
      <c r="L2698">
        <v>2</v>
      </c>
      <c r="M2698">
        <v>0</v>
      </c>
      <c r="N2698" s="2">
        <f t="shared" si="296"/>
        <v>13600</v>
      </c>
      <c r="O2698" s="2">
        <f t="shared" si="300"/>
        <v>2600</v>
      </c>
      <c r="P2698" s="2">
        <f t="shared" si="297"/>
        <v>5200</v>
      </c>
      <c r="Q2698" s="2">
        <f t="shared" si="298"/>
        <v>8400</v>
      </c>
      <c r="R2698" s="3">
        <f t="shared" si="299"/>
        <v>0.61764705882352944</v>
      </c>
      <c r="S2698" t="s">
        <v>3285</v>
      </c>
      <c r="T2698" t="s">
        <v>3289</v>
      </c>
      <c r="U2698" t="s">
        <v>3291</v>
      </c>
      <c r="V2698" t="s">
        <v>3292</v>
      </c>
      <c r="W2698" t="s">
        <v>3299</v>
      </c>
      <c r="X2698" t="s">
        <v>3301</v>
      </c>
      <c r="Y2698" t="s">
        <v>3308</v>
      </c>
      <c r="Z2698" t="s">
        <v>3310</v>
      </c>
      <c r="AA2698" t="s">
        <v>3315</v>
      </c>
    </row>
    <row r="2699" spans="1:27" x14ac:dyDescent="0.25">
      <c r="A2699" s="1">
        <v>45629</v>
      </c>
      <c r="B2699" t="s">
        <v>92</v>
      </c>
      <c r="C2699" t="s">
        <v>128</v>
      </c>
      <c r="D2699" t="s">
        <v>3322</v>
      </c>
      <c r="E2699" s="2">
        <f t="shared" si="294"/>
        <v>3800</v>
      </c>
      <c r="F2699">
        <v>3</v>
      </c>
      <c r="G2699" s="2">
        <f t="shared" si="295"/>
        <v>11400</v>
      </c>
      <c r="H2699" t="s">
        <v>138</v>
      </c>
      <c r="I2699" t="s">
        <v>139</v>
      </c>
      <c r="J2699" t="s">
        <v>2839</v>
      </c>
      <c r="K2699" t="s">
        <v>3283</v>
      </c>
      <c r="L2699">
        <v>3</v>
      </c>
      <c r="M2699">
        <v>0</v>
      </c>
      <c r="N2699" s="2">
        <f t="shared" si="296"/>
        <v>11400</v>
      </c>
      <c r="O2699" s="2">
        <f t="shared" si="300"/>
        <v>3500</v>
      </c>
      <c r="P2699" s="2">
        <f t="shared" si="297"/>
        <v>10500</v>
      </c>
      <c r="Q2699" s="2">
        <f t="shared" si="298"/>
        <v>900</v>
      </c>
      <c r="R2699" s="3">
        <f t="shared" si="299"/>
        <v>7.8947368421052627E-2</v>
      </c>
      <c r="S2699" t="s">
        <v>3285</v>
      </c>
      <c r="T2699" t="s">
        <v>3289</v>
      </c>
      <c r="U2699" t="s">
        <v>3290</v>
      </c>
      <c r="V2699" t="s">
        <v>3293</v>
      </c>
      <c r="W2699" t="s">
        <v>3299</v>
      </c>
      <c r="X2699" t="s">
        <v>3301</v>
      </c>
      <c r="Y2699" t="s">
        <v>3307</v>
      </c>
      <c r="Z2699" t="s">
        <v>3310</v>
      </c>
      <c r="AA2699" t="s">
        <v>3314</v>
      </c>
    </row>
    <row r="2700" spans="1:27" x14ac:dyDescent="0.25">
      <c r="A2700" s="1">
        <v>45629</v>
      </c>
      <c r="B2700" t="s">
        <v>106</v>
      </c>
      <c r="C2700" t="s">
        <v>129</v>
      </c>
      <c r="D2700" t="s">
        <v>3318</v>
      </c>
      <c r="E2700" s="2">
        <f t="shared" si="294"/>
        <v>4800</v>
      </c>
      <c r="F2700">
        <v>1</v>
      </c>
      <c r="G2700" s="2">
        <f t="shared" si="295"/>
        <v>4800</v>
      </c>
      <c r="H2700" t="s">
        <v>136</v>
      </c>
      <c r="I2700" t="s">
        <v>141</v>
      </c>
      <c r="J2700" t="s">
        <v>2840</v>
      </c>
      <c r="K2700" t="s">
        <v>3281</v>
      </c>
      <c r="L2700">
        <v>1</v>
      </c>
      <c r="M2700">
        <v>0</v>
      </c>
      <c r="N2700" s="2">
        <f t="shared" si="296"/>
        <v>4800</v>
      </c>
      <c r="O2700" s="2">
        <f t="shared" si="300"/>
        <v>2600</v>
      </c>
      <c r="P2700" s="2">
        <f t="shared" si="297"/>
        <v>2600</v>
      </c>
      <c r="Q2700" s="2">
        <f t="shared" si="298"/>
        <v>2200</v>
      </c>
      <c r="R2700" s="3">
        <f t="shared" si="299"/>
        <v>0.45833333333333331</v>
      </c>
      <c r="S2700" t="s">
        <v>3285</v>
      </c>
      <c r="T2700" t="s">
        <v>3287</v>
      </c>
      <c r="U2700" t="s">
        <v>3290</v>
      </c>
      <c r="V2700" t="s">
        <v>3295</v>
      </c>
      <c r="W2700" t="s">
        <v>3299</v>
      </c>
      <c r="X2700" t="s">
        <v>3301</v>
      </c>
      <c r="Y2700" t="s">
        <v>3308</v>
      </c>
      <c r="Z2700" t="s">
        <v>3311</v>
      </c>
      <c r="AA2700" t="s">
        <v>3315</v>
      </c>
    </row>
    <row r="2701" spans="1:27" x14ac:dyDescent="0.25">
      <c r="A2701" s="1">
        <v>45629</v>
      </c>
      <c r="B2701" t="s">
        <v>92</v>
      </c>
      <c r="C2701" t="s">
        <v>130</v>
      </c>
      <c r="D2701" t="s">
        <v>3322</v>
      </c>
      <c r="E2701" s="2">
        <f t="shared" si="294"/>
        <v>3800</v>
      </c>
      <c r="F2701">
        <v>1</v>
      </c>
      <c r="G2701" s="2">
        <f t="shared" si="295"/>
        <v>3800</v>
      </c>
      <c r="H2701" t="s">
        <v>137</v>
      </c>
      <c r="I2701" t="s">
        <v>141</v>
      </c>
      <c r="J2701" t="s">
        <v>2841</v>
      </c>
      <c r="K2701" t="s">
        <v>3281</v>
      </c>
      <c r="L2701">
        <v>1</v>
      </c>
      <c r="M2701">
        <v>0</v>
      </c>
      <c r="N2701" s="2">
        <f t="shared" si="296"/>
        <v>3800</v>
      </c>
      <c r="O2701" s="2">
        <f t="shared" si="300"/>
        <v>4200</v>
      </c>
      <c r="P2701" s="2">
        <f t="shared" si="297"/>
        <v>4200</v>
      </c>
      <c r="Q2701" s="2">
        <f t="shared" si="298"/>
        <v>-400</v>
      </c>
      <c r="R2701" s="3">
        <f t="shared" si="299"/>
        <v>-0.10526315789473684</v>
      </c>
      <c r="S2701" t="s">
        <v>3285</v>
      </c>
      <c r="T2701" t="s">
        <v>3287</v>
      </c>
      <c r="U2701" t="s">
        <v>3291</v>
      </c>
      <c r="V2701" t="s">
        <v>3295</v>
      </c>
      <c r="W2701" t="s">
        <v>3299</v>
      </c>
      <c r="X2701" t="s">
        <v>3301</v>
      </c>
      <c r="Y2701" t="s">
        <v>3307</v>
      </c>
      <c r="Z2701" t="s">
        <v>3311</v>
      </c>
      <c r="AA2701" t="s">
        <v>3315</v>
      </c>
    </row>
    <row r="2702" spans="1:27" x14ac:dyDescent="0.25">
      <c r="A2702" s="1">
        <v>45629</v>
      </c>
      <c r="B2702" t="s">
        <v>39</v>
      </c>
      <c r="C2702" t="s">
        <v>131</v>
      </c>
      <c r="D2702" t="s">
        <v>3321</v>
      </c>
      <c r="E2702" s="2">
        <f t="shared" si="294"/>
        <v>5800</v>
      </c>
      <c r="F2702">
        <v>3</v>
      </c>
      <c r="G2702" s="2">
        <f t="shared" si="295"/>
        <v>17400</v>
      </c>
      <c r="H2702" t="s">
        <v>138</v>
      </c>
      <c r="I2702" t="s">
        <v>139</v>
      </c>
      <c r="J2702" t="s">
        <v>2842</v>
      </c>
      <c r="K2702" t="s">
        <v>3281</v>
      </c>
      <c r="L2702">
        <v>3</v>
      </c>
      <c r="M2702">
        <v>0</v>
      </c>
      <c r="N2702" s="2">
        <f t="shared" si="296"/>
        <v>17400</v>
      </c>
      <c r="O2702" s="2">
        <f t="shared" si="300"/>
        <v>4200</v>
      </c>
      <c r="P2702" s="2">
        <f t="shared" si="297"/>
        <v>12600</v>
      </c>
      <c r="Q2702" s="2">
        <f t="shared" si="298"/>
        <v>4800</v>
      </c>
      <c r="R2702" s="3">
        <f t="shared" si="299"/>
        <v>0.27586206896551724</v>
      </c>
      <c r="S2702" t="s">
        <v>3286</v>
      </c>
      <c r="T2702" t="s">
        <v>3289</v>
      </c>
      <c r="U2702" t="s">
        <v>3290</v>
      </c>
      <c r="V2702" t="s">
        <v>3294</v>
      </c>
      <c r="W2702" t="s">
        <v>3299</v>
      </c>
      <c r="X2702" t="s">
        <v>3301</v>
      </c>
      <c r="Y2702" t="s">
        <v>3308</v>
      </c>
      <c r="Z2702" t="s">
        <v>3311</v>
      </c>
      <c r="AA2702" t="s">
        <v>3314</v>
      </c>
    </row>
    <row r="2703" spans="1:27" x14ac:dyDescent="0.25">
      <c r="A2703" s="1">
        <v>45629</v>
      </c>
      <c r="B2703" t="s">
        <v>71</v>
      </c>
      <c r="C2703" t="s">
        <v>133</v>
      </c>
      <c r="D2703" t="s">
        <v>3321</v>
      </c>
      <c r="E2703" s="2">
        <f t="shared" si="294"/>
        <v>5800</v>
      </c>
      <c r="F2703">
        <v>3</v>
      </c>
      <c r="G2703" s="2">
        <f t="shared" si="295"/>
        <v>17400</v>
      </c>
      <c r="H2703" t="s">
        <v>136</v>
      </c>
      <c r="I2703" t="s">
        <v>140</v>
      </c>
      <c r="J2703" t="s">
        <v>2843</v>
      </c>
      <c r="K2703" t="s">
        <v>3281</v>
      </c>
      <c r="L2703">
        <v>3</v>
      </c>
      <c r="M2703">
        <v>100</v>
      </c>
      <c r="N2703" s="2">
        <f t="shared" si="296"/>
        <v>17300</v>
      </c>
      <c r="O2703" s="2">
        <f t="shared" si="300"/>
        <v>5000</v>
      </c>
      <c r="P2703" s="2">
        <f t="shared" si="297"/>
        <v>15000</v>
      </c>
      <c r="Q2703" s="2">
        <f t="shared" si="298"/>
        <v>2300</v>
      </c>
      <c r="R2703" s="3">
        <f t="shared" si="299"/>
        <v>0.13294797687861271</v>
      </c>
      <c r="S2703" t="s">
        <v>3284</v>
      </c>
      <c r="T2703" t="s">
        <v>3289</v>
      </c>
      <c r="U2703" t="s">
        <v>3290</v>
      </c>
      <c r="V2703" t="s">
        <v>3295</v>
      </c>
      <c r="W2703" t="s">
        <v>3299</v>
      </c>
      <c r="X2703" t="s">
        <v>3301</v>
      </c>
      <c r="Y2703" t="s">
        <v>3308</v>
      </c>
      <c r="Z2703" t="s">
        <v>3310</v>
      </c>
      <c r="AA2703" t="s">
        <v>3313</v>
      </c>
    </row>
    <row r="2704" spans="1:27" x14ac:dyDescent="0.25">
      <c r="A2704" s="1">
        <v>45629</v>
      </c>
      <c r="B2704" t="s">
        <v>59</v>
      </c>
      <c r="C2704" t="s">
        <v>135</v>
      </c>
      <c r="D2704" t="s">
        <v>3317</v>
      </c>
      <c r="E2704" s="2">
        <f t="shared" si="294"/>
        <v>6800</v>
      </c>
      <c r="F2704">
        <v>5</v>
      </c>
      <c r="G2704" s="2">
        <f t="shared" si="295"/>
        <v>34000</v>
      </c>
      <c r="H2704" t="s">
        <v>136</v>
      </c>
      <c r="I2704" t="s">
        <v>141</v>
      </c>
      <c r="J2704" t="s">
        <v>2844</v>
      </c>
      <c r="K2704" t="s">
        <v>3281</v>
      </c>
      <c r="L2704">
        <v>5</v>
      </c>
      <c r="M2704">
        <v>0</v>
      </c>
      <c r="N2704" s="2">
        <f t="shared" si="296"/>
        <v>34000</v>
      </c>
      <c r="O2704" s="2">
        <f t="shared" si="300"/>
        <v>3500</v>
      </c>
      <c r="P2704" s="2">
        <f t="shared" si="297"/>
        <v>17500</v>
      </c>
      <c r="Q2704" s="2">
        <f t="shared" si="298"/>
        <v>16500</v>
      </c>
      <c r="R2704" s="3">
        <f t="shared" si="299"/>
        <v>0.48529411764705882</v>
      </c>
      <c r="S2704" t="s">
        <v>3286</v>
      </c>
      <c r="T2704" t="s">
        <v>3288</v>
      </c>
      <c r="U2704" t="s">
        <v>3291</v>
      </c>
      <c r="V2704" t="s">
        <v>3295</v>
      </c>
      <c r="W2704" t="s">
        <v>3299</v>
      </c>
      <c r="X2704" t="s">
        <v>3301</v>
      </c>
      <c r="Y2704" t="s">
        <v>3308</v>
      </c>
      <c r="Z2704" t="s">
        <v>3311</v>
      </c>
      <c r="AA2704" t="s">
        <v>3315</v>
      </c>
    </row>
    <row r="2705" spans="1:27" x14ac:dyDescent="0.25">
      <c r="A2705" s="1">
        <v>45629</v>
      </c>
      <c r="B2705" t="s">
        <v>83</v>
      </c>
      <c r="C2705" t="s">
        <v>127</v>
      </c>
      <c r="D2705" t="s">
        <v>3318</v>
      </c>
      <c r="E2705" s="2">
        <f t="shared" si="294"/>
        <v>4800</v>
      </c>
      <c r="F2705">
        <v>4</v>
      </c>
      <c r="G2705" s="2">
        <f t="shared" si="295"/>
        <v>19200</v>
      </c>
      <c r="H2705" t="s">
        <v>137</v>
      </c>
      <c r="I2705" t="s">
        <v>140</v>
      </c>
      <c r="J2705" t="s">
        <v>2845</v>
      </c>
      <c r="K2705" t="s">
        <v>3281</v>
      </c>
      <c r="L2705">
        <v>4</v>
      </c>
      <c r="M2705">
        <v>0</v>
      </c>
      <c r="N2705" s="2">
        <f t="shared" si="296"/>
        <v>19200</v>
      </c>
      <c r="O2705" s="2">
        <f t="shared" si="300"/>
        <v>1800</v>
      </c>
      <c r="P2705" s="2">
        <f t="shared" si="297"/>
        <v>7200</v>
      </c>
      <c r="Q2705" s="2">
        <f t="shared" si="298"/>
        <v>12000</v>
      </c>
      <c r="R2705" s="3">
        <f t="shared" si="299"/>
        <v>0.625</v>
      </c>
      <c r="S2705" t="s">
        <v>3284</v>
      </c>
      <c r="T2705" t="s">
        <v>3289</v>
      </c>
      <c r="U2705" t="s">
        <v>3290</v>
      </c>
      <c r="V2705" t="s">
        <v>3293</v>
      </c>
      <c r="W2705" t="s">
        <v>3299</v>
      </c>
      <c r="X2705" t="s">
        <v>3301</v>
      </c>
      <c r="Y2705" t="s">
        <v>3307</v>
      </c>
      <c r="Z2705" t="s">
        <v>3310</v>
      </c>
      <c r="AA2705" t="s">
        <v>3314</v>
      </c>
    </row>
    <row r="2706" spans="1:27" x14ac:dyDescent="0.25">
      <c r="A2706" s="1">
        <v>45630</v>
      </c>
      <c r="B2706" t="s">
        <v>85</v>
      </c>
      <c r="C2706" t="s">
        <v>133</v>
      </c>
      <c r="D2706" t="s">
        <v>3320</v>
      </c>
      <c r="E2706" s="2">
        <f t="shared" si="294"/>
        <v>2800</v>
      </c>
      <c r="F2706">
        <v>5</v>
      </c>
      <c r="G2706" s="2">
        <f t="shared" si="295"/>
        <v>14000</v>
      </c>
      <c r="H2706" t="s">
        <v>138</v>
      </c>
      <c r="I2706" t="s">
        <v>139</v>
      </c>
      <c r="J2706" t="s">
        <v>2846</v>
      </c>
      <c r="K2706" t="s">
        <v>3281</v>
      </c>
      <c r="L2706">
        <v>5</v>
      </c>
      <c r="M2706">
        <v>0</v>
      </c>
      <c r="N2706" s="2">
        <f t="shared" si="296"/>
        <v>14000</v>
      </c>
      <c r="O2706" s="2">
        <f t="shared" si="300"/>
        <v>5000</v>
      </c>
      <c r="P2706" s="2">
        <f t="shared" si="297"/>
        <v>25000</v>
      </c>
      <c r="Q2706" s="2">
        <f t="shared" si="298"/>
        <v>-11000</v>
      </c>
      <c r="R2706" s="3">
        <f t="shared" si="299"/>
        <v>-0.7857142857142857</v>
      </c>
      <c r="S2706" t="s">
        <v>3285</v>
      </c>
      <c r="T2706" t="s">
        <v>3289</v>
      </c>
      <c r="U2706" t="s">
        <v>3290</v>
      </c>
      <c r="V2706" t="s">
        <v>3293</v>
      </c>
      <c r="W2706" t="s">
        <v>3299</v>
      </c>
      <c r="X2706" t="s">
        <v>3302</v>
      </c>
      <c r="Y2706" t="s">
        <v>3308</v>
      </c>
      <c r="Z2706" t="s">
        <v>3311</v>
      </c>
      <c r="AA2706" t="s">
        <v>3315</v>
      </c>
    </row>
    <row r="2707" spans="1:27" x14ac:dyDescent="0.25">
      <c r="A2707" s="1">
        <v>45630</v>
      </c>
      <c r="B2707" t="s">
        <v>98</v>
      </c>
      <c r="C2707" t="s">
        <v>132</v>
      </c>
      <c r="D2707" t="s">
        <v>3317</v>
      </c>
      <c r="E2707" s="2">
        <f t="shared" si="294"/>
        <v>6800</v>
      </c>
      <c r="F2707">
        <v>5</v>
      </c>
      <c r="G2707" s="2">
        <f t="shared" si="295"/>
        <v>34000</v>
      </c>
      <c r="H2707" t="s">
        <v>137</v>
      </c>
      <c r="I2707" t="s">
        <v>139</v>
      </c>
      <c r="J2707" t="s">
        <v>2847</v>
      </c>
      <c r="K2707" t="s">
        <v>3281</v>
      </c>
      <c r="L2707">
        <v>5</v>
      </c>
      <c r="M2707">
        <v>0</v>
      </c>
      <c r="N2707" s="2">
        <f t="shared" si="296"/>
        <v>34000</v>
      </c>
      <c r="O2707" s="2">
        <f t="shared" si="300"/>
        <v>1800</v>
      </c>
      <c r="P2707" s="2">
        <f t="shared" si="297"/>
        <v>9000</v>
      </c>
      <c r="Q2707" s="2">
        <f t="shared" si="298"/>
        <v>25000</v>
      </c>
      <c r="R2707" s="3">
        <f t="shared" si="299"/>
        <v>0.73529411764705888</v>
      </c>
      <c r="S2707" t="s">
        <v>3284</v>
      </c>
      <c r="T2707" t="s">
        <v>3288</v>
      </c>
      <c r="U2707" t="s">
        <v>3291</v>
      </c>
      <c r="V2707" t="s">
        <v>3294</v>
      </c>
      <c r="W2707" t="s">
        <v>3299</v>
      </c>
      <c r="X2707" t="s">
        <v>3302</v>
      </c>
      <c r="Y2707" t="s">
        <v>3309</v>
      </c>
      <c r="Z2707" t="s">
        <v>3311</v>
      </c>
      <c r="AA2707" t="s">
        <v>3314</v>
      </c>
    </row>
    <row r="2708" spans="1:27" x14ac:dyDescent="0.25">
      <c r="A2708" s="1">
        <v>45630</v>
      </c>
      <c r="B2708" t="s">
        <v>28</v>
      </c>
      <c r="C2708" t="s">
        <v>125</v>
      </c>
      <c r="D2708" t="s">
        <v>3320</v>
      </c>
      <c r="E2708" s="2">
        <f t="shared" si="294"/>
        <v>2800</v>
      </c>
      <c r="F2708">
        <v>5</v>
      </c>
      <c r="G2708" s="2">
        <f t="shared" si="295"/>
        <v>14000</v>
      </c>
      <c r="H2708" t="s">
        <v>136</v>
      </c>
      <c r="I2708" t="s">
        <v>139</v>
      </c>
      <c r="J2708" t="s">
        <v>2848</v>
      </c>
      <c r="K2708" t="s">
        <v>3281</v>
      </c>
      <c r="L2708">
        <v>5</v>
      </c>
      <c r="M2708">
        <v>0</v>
      </c>
      <c r="N2708" s="2">
        <f t="shared" si="296"/>
        <v>14000</v>
      </c>
      <c r="O2708" s="2">
        <f t="shared" si="300"/>
        <v>1800</v>
      </c>
      <c r="P2708" s="2">
        <f t="shared" si="297"/>
        <v>9000</v>
      </c>
      <c r="Q2708" s="2">
        <f t="shared" si="298"/>
        <v>5000</v>
      </c>
      <c r="R2708" s="3">
        <f t="shared" si="299"/>
        <v>0.35714285714285715</v>
      </c>
      <c r="S2708" t="s">
        <v>3286</v>
      </c>
      <c r="T2708" t="s">
        <v>3288</v>
      </c>
      <c r="U2708" t="s">
        <v>3290</v>
      </c>
      <c r="V2708" t="s">
        <v>3292</v>
      </c>
      <c r="W2708" t="s">
        <v>3299</v>
      </c>
      <c r="X2708" t="s">
        <v>3302</v>
      </c>
      <c r="Y2708" t="s">
        <v>3308</v>
      </c>
      <c r="Z2708" t="s">
        <v>3311</v>
      </c>
      <c r="AA2708" t="s">
        <v>3315</v>
      </c>
    </row>
    <row r="2709" spans="1:27" x14ac:dyDescent="0.25">
      <c r="A2709" s="1">
        <v>45630</v>
      </c>
      <c r="B2709" t="s">
        <v>74</v>
      </c>
      <c r="C2709" t="s">
        <v>128</v>
      </c>
      <c r="D2709" t="s">
        <v>3320</v>
      </c>
      <c r="E2709" s="2">
        <f t="shared" si="294"/>
        <v>2800</v>
      </c>
      <c r="F2709">
        <v>3</v>
      </c>
      <c r="G2709" s="2">
        <f t="shared" si="295"/>
        <v>8400</v>
      </c>
      <c r="H2709" t="s">
        <v>136</v>
      </c>
      <c r="I2709" t="s">
        <v>139</v>
      </c>
      <c r="J2709" t="s">
        <v>2849</v>
      </c>
      <c r="K2709" t="s">
        <v>3283</v>
      </c>
      <c r="L2709">
        <v>3</v>
      </c>
      <c r="M2709">
        <v>0</v>
      </c>
      <c r="N2709" s="2">
        <f t="shared" si="296"/>
        <v>8400</v>
      </c>
      <c r="O2709" s="2">
        <f t="shared" si="300"/>
        <v>3500</v>
      </c>
      <c r="P2709" s="2">
        <f t="shared" si="297"/>
        <v>10500</v>
      </c>
      <c r="Q2709" s="2">
        <f t="shared" si="298"/>
        <v>-2100</v>
      </c>
      <c r="R2709" s="3">
        <f t="shared" si="299"/>
        <v>-0.25</v>
      </c>
      <c r="S2709" t="s">
        <v>3285</v>
      </c>
      <c r="T2709" t="s">
        <v>3288</v>
      </c>
      <c r="U2709" t="s">
        <v>3291</v>
      </c>
      <c r="V2709" t="s">
        <v>3293</v>
      </c>
      <c r="W2709" t="s">
        <v>3299</v>
      </c>
      <c r="X2709" t="s">
        <v>3302</v>
      </c>
      <c r="Y2709" t="s">
        <v>3309</v>
      </c>
      <c r="Z2709" t="s">
        <v>3311</v>
      </c>
      <c r="AA2709" t="s">
        <v>3315</v>
      </c>
    </row>
    <row r="2710" spans="1:27" x14ac:dyDescent="0.25">
      <c r="A2710" s="1">
        <v>45630</v>
      </c>
      <c r="B2710" t="s">
        <v>27</v>
      </c>
      <c r="C2710" t="s">
        <v>127</v>
      </c>
      <c r="D2710" t="s">
        <v>3318</v>
      </c>
      <c r="E2710" s="2">
        <f t="shared" si="294"/>
        <v>4800</v>
      </c>
      <c r="F2710">
        <v>2</v>
      </c>
      <c r="G2710" s="2">
        <f t="shared" si="295"/>
        <v>9600</v>
      </c>
      <c r="H2710" t="s">
        <v>136</v>
      </c>
      <c r="I2710" t="s">
        <v>140</v>
      </c>
      <c r="J2710" t="s">
        <v>2850</v>
      </c>
      <c r="K2710" t="s">
        <v>3281</v>
      </c>
      <c r="L2710">
        <v>2</v>
      </c>
      <c r="M2710">
        <v>0</v>
      </c>
      <c r="N2710" s="2">
        <f t="shared" si="296"/>
        <v>9600</v>
      </c>
      <c r="O2710" s="2">
        <f t="shared" si="300"/>
        <v>400</v>
      </c>
      <c r="P2710" s="2">
        <f t="shared" si="297"/>
        <v>800</v>
      </c>
      <c r="Q2710" s="2">
        <f t="shared" si="298"/>
        <v>8800</v>
      </c>
      <c r="R2710" s="3">
        <f t="shared" si="299"/>
        <v>0.91666666666666663</v>
      </c>
      <c r="S2710" t="s">
        <v>3284</v>
      </c>
      <c r="T2710" t="s">
        <v>3288</v>
      </c>
      <c r="U2710" t="s">
        <v>3291</v>
      </c>
      <c r="V2710" t="s">
        <v>3293</v>
      </c>
      <c r="W2710" t="s">
        <v>3299</v>
      </c>
      <c r="X2710" t="s">
        <v>3302</v>
      </c>
      <c r="Y2710" t="s">
        <v>3308</v>
      </c>
      <c r="Z2710" t="s">
        <v>3310</v>
      </c>
      <c r="AA2710" t="s">
        <v>3315</v>
      </c>
    </row>
    <row r="2711" spans="1:27" x14ac:dyDescent="0.25">
      <c r="A2711" s="1">
        <v>45630</v>
      </c>
      <c r="B2711" t="s">
        <v>100</v>
      </c>
      <c r="C2711" t="s">
        <v>123</v>
      </c>
      <c r="D2711" t="s">
        <v>3329</v>
      </c>
      <c r="E2711" s="2">
        <f t="shared" si="294"/>
        <v>800</v>
      </c>
      <c r="F2711">
        <v>2</v>
      </c>
      <c r="G2711" s="2">
        <f t="shared" si="295"/>
        <v>1600</v>
      </c>
      <c r="H2711" t="s">
        <v>138</v>
      </c>
      <c r="I2711" t="s">
        <v>141</v>
      </c>
      <c r="J2711" t="s">
        <v>2851</v>
      </c>
      <c r="K2711" t="s">
        <v>3282</v>
      </c>
      <c r="L2711">
        <v>2</v>
      </c>
      <c r="M2711">
        <v>0</v>
      </c>
      <c r="N2711" s="2">
        <f t="shared" si="296"/>
        <v>1600</v>
      </c>
      <c r="O2711" s="2">
        <f t="shared" si="300"/>
        <v>900</v>
      </c>
      <c r="P2711" s="2">
        <f t="shared" si="297"/>
        <v>1800</v>
      </c>
      <c r="Q2711" s="2">
        <f t="shared" si="298"/>
        <v>-200</v>
      </c>
      <c r="R2711" s="3">
        <f t="shared" si="299"/>
        <v>-0.125</v>
      </c>
      <c r="S2711" t="s">
        <v>3284</v>
      </c>
      <c r="T2711" t="s">
        <v>3287</v>
      </c>
      <c r="U2711" t="s">
        <v>3290</v>
      </c>
      <c r="V2711" t="s">
        <v>3293</v>
      </c>
      <c r="W2711" t="s">
        <v>3299</v>
      </c>
      <c r="X2711" t="s">
        <v>3302</v>
      </c>
      <c r="Y2711" t="s">
        <v>3307</v>
      </c>
      <c r="Z2711" t="s">
        <v>3310</v>
      </c>
      <c r="AA2711" t="s">
        <v>3314</v>
      </c>
    </row>
    <row r="2712" spans="1:27" x14ac:dyDescent="0.25">
      <c r="A2712" s="1">
        <v>45630</v>
      </c>
      <c r="B2712" t="s">
        <v>115</v>
      </c>
      <c r="C2712" t="s">
        <v>132</v>
      </c>
      <c r="D2712" t="s">
        <v>3319</v>
      </c>
      <c r="E2712" s="2">
        <f t="shared" si="294"/>
        <v>1300</v>
      </c>
      <c r="F2712">
        <v>1</v>
      </c>
      <c r="G2712" s="2">
        <f t="shared" si="295"/>
        <v>1300</v>
      </c>
      <c r="H2712" t="s">
        <v>137</v>
      </c>
      <c r="I2712" t="s">
        <v>140</v>
      </c>
      <c r="J2712" t="s">
        <v>2852</v>
      </c>
      <c r="K2712" t="s">
        <v>3281</v>
      </c>
      <c r="L2712">
        <v>1</v>
      </c>
      <c r="M2712">
        <v>0</v>
      </c>
      <c r="N2712" s="2">
        <f t="shared" si="296"/>
        <v>1300</v>
      </c>
      <c r="O2712" s="2">
        <f t="shared" si="300"/>
        <v>1800</v>
      </c>
      <c r="P2712" s="2">
        <f t="shared" si="297"/>
        <v>1800</v>
      </c>
      <c r="Q2712" s="2">
        <f t="shared" si="298"/>
        <v>-500</v>
      </c>
      <c r="R2712" s="3">
        <f t="shared" si="299"/>
        <v>-0.38461538461538464</v>
      </c>
      <c r="S2712" t="s">
        <v>3286</v>
      </c>
      <c r="T2712" t="s">
        <v>3288</v>
      </c>
      <c r="U2712" t="s">
        <v>3290</v>
      </c>
      <c r="V2712" t="s">
        <v>3294</v>
      </c>
      <c r="W2712" t="s">
        <v>3299</v>
      </c>
      <c r="X2712" t="s">
        <v>3302</v>
      </c>
      <c r="Y2712" t="s">
        <v>3309</v>
      </c>
      <c r="Z2712" t="s">
        <v>3311</v>
      </c>
      <c r="AA2712" t="s">
        <v>3314</v>
      </c>
    </row>
    <row r="2713" spans="1:27" x14ac:dyDescent="0.25">
      <c r="A2713" s="1">
        <v>45630</v>
      </c>
      <c r="B2713" t="s">
        <v>47</v>
      </c>
      <c r="C2713" t="s">
        <v>130</v>
      </c>
      <c r="D2713" t="s">
        <v>3320</v>
      </c>
      <c r="E2713" s="2">
        <f t="shared" si="294"/>
        <v>2800</v>
      </c>
      <c r="F2713">
        <v>3</v>
      </c>
      <c r="G2713" s="2">
        <f t="shared" si="295"/>
        <v>8400</v>
      </c>
      <c r="H2713" t="s">
        <v>137</v>
      </c>
      <c r="I2713" t="s">
        <v>141</v>
      </c>
      <c r="J2713" t="s">
        <v>2853</v>
      </c>
      <c r="K2713" t="s">
        <v>3281</v>
      </c>
      <c r="L2713">
        <v>3</v>
      </c>
      <c r="M2713">
        <v>0</v>
      </c>
      <c r="N2713" s="2">
        <f t="shared" si="296"/>
        <v>8400</v>
      </c>
      <c r="O2713" s="2">
        <f t="shared" si="300"/>
        <v>5000</v>
      </c>
      <c r="P2713" s="2">
        <f t="shared" si="297"/>
        <v>15000</v>
      </c>
      <c r="Q2713" s="2">
        <f t="shared" si="298"/>
        <v>-6600</v>
      </c>
      <c r="R2713" s="3">
        <f t="shared" si="299"/>
        <v>-0.7857142857142857</v>
      </c>
      <c r="S2713" t="s">
        <v>3285</v>
      </c>
      <c r="T2713" t="s">
        <v>3289</v>
      </c>
      <c r="U2713" t="s">
        <v>3290</v>
      </c>
      <c r="V2713" t="s">
        <v>3295</v>
      </c>
      <c r="W2713" t="s">
        <v>3299</v>
      </c>
      <c r="X2713" t="s">
        <v>3302</v>
      </c>
      <c r="Y2713" t="s">
        <v>3307</v>
      </c>
      <c r="Z2713" t="s">
        <v>3310</v>
      </c>
      <c r="AA2713" t="s">
        <v>3314</v>
      </c>
    </row>
    <row r="2714" spans="1:27" x14ac:dyDescent="0.25">
      <c r="A2714" s="1">
        <v>45630</v>
      </c>
      <c r="B2714" t="s">
        <v>44</v>
      </c>
      <c r="C2714" t="s">
        <v>131</v>
      </c>
      <c r="D2714" t="s">
        <v>3317</v>
      </c>
      <c r="E2714" s="2">
        <f t="shared" si="294"/>
        <v>6800</v>
      </c>
      <c r="F2714">
        <v>5</v>
      </c>
      <c r="G2714" s="2">
        <f t="shared" si="295"/>
        <v>34000</v>
      </c>
      <c r="H2714" t="s">
        <v>136</v>
      </c>
      <c r="I2714" t="s">
        <v>141</v>
      </c>
      <c r="J2714" t="s">
        <v>2854</v>
      </c>
      <c r="K2714" t="s">
        <v>3281</v>
      </c>
      <c r="L2714">
        <v>5</v>
      </c>
      <c r="M2714">
        <v>0</v>
      </c>
      <c r="N2714" s="2">
        <f t="shared" si="296"/>
        <v>34000</v>
      </c>
      <c r="O2714" s="2">
        <f t="shared" si="300"/>
        <v>5000</v>
      </c>
      <c r="P2714" s="2">
        <f t="shared" si="297"/>
        <v>25000</v>
      </c>
      <c r="Q2714" s="2">
        <f t="shared" si="298"/>
        <v>9000</v>
      </c>
      <c r="R2714" s="3">
        <f t="shared" si="299"/>
        <v>0.26470588235294118</v>
      </c>
      <c r="S2714" t="s">
        <v>3284</v>
      </c>
      <c r="T2714" t="s">
        <v>3288</v>
      </c>
      <c r="U2714" t="s">
        <v>3291</v>
      </c>
      <c r="V2714" t="s">
        <v>3292</v>
      </c>
      <c r="W2714" t="s">
        <v>3299</v>
      </c>
      <c r="X2714" t="s">
        <v>3302</v>
      </c>
      <c r="Y2714" t="s">
        <v>3308</v>
      </c>
      <c r="Z2714" t="s">
        <v>3311</v>
      </c>
      <c r="AA2714" t="s">
        <v>3314</v>
      </c>
    </row>
    <row r="2715" spans="1:27" x14ac:dyDescent="0.25">
      <c r="A2715" s="1">
        <v>45630</v>
      </c>
      <c r="B2715" t="s">
        <v>48</v>
      </c>
      <c r="C2715" t="s">
        <v>133</v>
      </c>
      <c r="D2715" t="s">
        <v>3317</v>
      </c>
      <c r="E2715" s="2">
        <f t="shared" si="294"/>
        <v>6800</v>
      </c>
      <c r="F2715">
        <v>2</v>
      </c>
      <c r="G2715" s="2">
        <f t="shared" si="295"/>
        <v>13600</v>
      </c>
      <c r="H2715" t="s">
        <v>137</v>
      </c>
      <c r="I2715" t="s">
        <v>141</v>
      </c>
      <c r="J2715" t="s">
        <v>2855</v>
      </c>
      <c r="K2715" t="s">
        <v>3281</v>
      </c>
      <c r="L2715">
        <v>2</v>
      </c>
      <c r="M2715">
        <v>0</v>
      </c>
      <c r="N2715" s="2">
        <f t="shared" si="296"/>
        <v>13600</v>
      </c>
      <c r="O2715" s="2">
        <f t="shared" si="300"/>
        <v>3500</v>
      </c>
      <c r="P2715" s="2">
        <f t="shared" si="297"/>
        <v>7000</v>
      </c>
      <c r="Q2715" s="2">
        <f t="shared" si="298"/>
        <v>6600</v>
      </c>
      <c r="R2715" s="3">
        <f t="shared" si="299"/>
        <v>0.48529411764705882</v>
      </c>
      <c r="S2715" t="s">
        <v>3284</v>
      </c>
      <c r="T2715" t="s">
        <v>3288</v>
      </c>
      <c r="U2715" t="s">
        <v>3291</v>
      </c>
      <c r="V2715" t="s">
        <v>3295</v>
      </c>
      <c r="W2715" t="s">
        <v>3299</v>
      </c>
      <c r="X2715" t="s">
        <v>3302</v>
      </c>
      <c r="Y2715" t="s">
        <v>3308</v>
      </c>
      <c r="Z2715" t="s">
        <v>3311</v>
      </c>
      <c r="AA2715" t="s">
        <v>3313</v>
      </c>
    </row>
    <row r="2716" spans="1:27" x14ac:dyDescent="0.25">
      <c r="A2716" s="1">
        <v>45630</v>
      </c>
      <c r="B2716" t="s">
        <v>67</v>
      </c>
      <c r="C2716" t="s">
        <v>131</v>
      </c>
      <c r="D2716" t="s">
        <v>3318</v>
      </c>
      <c r="E2716" s="2">
        <f t="shared" si="294"/>
        <v>4800</v>
      </c>
      <c r="F2716">
        <v>1</v>
      </c>
      <c r="G2716" s="2">
        <f t="shared" si="295"/>
        <v>4800</v>
      </c>
      <c r="H2716" t="s">
        <v>137</v>
      </c>
      <c r="I2716" t="s">
        <v>141</v>
      </c>
      <c r="J2716" t="s">
        <v>2856</v>
      </c>
      <c r="K2716" t="s">
        <v>3281</v>
      </c>
      <c r="L2716">
        <v>1</v>
      </c>
      <c r="M2716">
        <v>0</v>
      </c>
      <c r="N2716" s="2">
        <f t="shared" si="296"/>
        <v>4800</v>
      </c>
      <c r="O2716" s="2">
        <f t="shared" si="300"/>
        <v>900</v>
      </c>
      <c r="P2716" s="2">
        <f t="shared" si="297"/>
        <v>900</v>
      </c>
      <c r="Q2716" s="2">
        <f t="shared" si="298"/>
        <v>3900</v>
      </c>
      <c r="R2716" s="3">
        <f t="shared" si="299"/>
        <v>0.8125</v>
      </c>
      <c r="S2716" t="s">
        <v>3286</v>
      </c>
      <c r="T2716" t="s">
        <v>3287</v>
      </c>
      <c r="U2716" t="s">
        <v>3291</v>
      </c>
      <c r="V2716" t="s">
        <v>3295</v>
      </c>
      <c r="W2716" t="s">
        <v>3299</v>
      </c>
      <c r="X2716" t="s">
        <v>3302</v>
      </c>
      <c r="Y2716" t="s">
        <v>3309</v>
      </c>
      <c r="Z2716" t="s">
        <v>3310</v>
      </c>
      <c r="AA2716" t="s">
        <v>3314</v>
      </c>
    </row>
    <row r="2717" spans="1:27" x14ac:dyDescent="0.25">
      <c r="A2717" s="1">
        <v>45631</v>
      </c>
      <c r="B2717" t="s">
        <v>50</v>
      </c>
      <c r="C2717" t="s">
        <v>134</v>
      </c>
      <c r="D2717" t="s">
        <v>3319</v>
      </c>
      <c r="E2717" s="2">
        <f t="shared" si="294"/>
        <v>1300</v>
      </c>
      <c r="F2717">
        <v>2</v>
      </c>
      <c r="G2717" s="2">
        <f t="shared" si="295"/>
        <v>2600</v>
      </c>
      <c r="H2717" t="s">
        <v>138</v>
      </c>
      <c r="I2717" t="s">
        <v>141</v>
      </c>
      <c r="J2717" t="s">
        <v>2857</v>
      </c>
      <c r="K2717" t="s">
        <v>3281</v>
      </c>
      <c r="L2717">
        <v>2</v>
      </c>
      <c r="M2717">
        <v>0</v>
      </c>
      <c r="N2717" s="2">
        <f t="shared" si="296"/>
        <v>2600</v>
      </c>
      <c r="O2717" s="2">
        <f t="shared" si="300"/>
        <v>1800</v>
      </c>
      <c r="P2717" s="2">
        <f t="shared" si="297"/>
        <v>3600</v>
      </c>
      <c r="Q2717" s="2">
        <f t="shared" si="298"/>
        <v>-1000</v>
      </c>
      <c r="R2717" s="3">
        <f t="shared" si="299"/>
        <v>-0.38461538461538464</v>
      </c>
      <c r="S2717" t="s">
        <v>3286</v>
      </c>
      <c r="T2717" t="s">
        <v>3287</v>
      </c>
      <c r="U2717" t="s">
        <v>3291</v>
      </c>
      <c r="V2717" t="s">
        <v>3294</v>
      </c>
      <c r="W2717" t="s">
        <v>3299</v>
      </c>
      <c r="X2717" t="s">
        <v>3303</v>
      </c>
      <c r="Y2717" t="s">
        <v>3307</v>
      </c>
      <c r="Z2717" t="s">
        <v>3310</v>
      </c>
      <c r="AA2717" t="s">
        <v>3312</v>
      </c>
    </row>
    <row r="2718" spans="1:27" x14ac:dyDescent="0.25">
      <c r="A2718" s="1">
        <v>45631</v>
      </c>
      <c r="B2718" t="s">
        <v>46</v>
      </c>
      <c r="C2718" t="s">
        <v>129</v>
      </c>
      <c r="D2718" t="s">
        <v>3320</v>
      </c>
      <c r="E2718" s="2">
        <f t="shared" si="294"/>
        <v>2800</v>
      </c>
      <c r="F2718">
        <v>4</v>
      </c>
      <c r="G2718" s="2">
        <f t="shared" si="295"/>
        <v>11200</v>
      </c>
      <c r="H2718" t="s">
        <v>137</v>
      </c>
      <c r="I2718" t="s">
        <v>141</v>
      </c>
      <c r="J2718" t="s">
        <v>2858</v>
      </c>
      <c r="K2718" t="s">
        <v>3281</v>
      </c>
      <c r="L2718">
        <v>4</v>
      </c>
      <c r="M2718">
        <v>0</v>
      </c>
      <c r="N2718" s="2">
        <f t="shared" si="296"/>
        <v>11200</v>
      </c>
      <c r="O2718" s="2">
        <f t="shared" si="300"/>
        <v>900</v>
      </c>
      <c r="P2718" s="2">
        <f t="shared" si="297"/>
        <v>3600</v>
      </c>
      <c r="Q2718" s="2">
        <f t="shared" si="298"/>
        <v>7600</v>
      </c>
      <c r="R2718" s="3">
        <f t="shared" si="299"/>
        <v>0.6785714285714286</v>
      </c>
      <c r="S2718" t="s">
        <v>3284</v>
      </c>
      <c r="T2718" t="s">
        <v>3287</v>
      </c>
      <c r="U2718" t="s">
        <v>3290</v>
      </c>
      <c r="V2718" t="s">
        <v>3294</v>
      </c>
      <c r="W2718" t="s">
        <v>3299</v>
      </c>
      <c r="X2718" t="s">
        <v>3303</v>
      </c>
      <c r="Y2718" t="s">
        <v>3307</v>
      </c>
      <c r="Z2718" t="s">
        <v>3311</v>
      </c>
      <c r="AA2718" t="s">
        <v>3313</v>
      </c>
    </row>
    <row r="2719" spans="1:27" x14ac:dyDescent="0.25">
      <c r="A2719" s="1">
        <v>45631</v>
      </c>
      <c r="B2719" t="s">
        <v>69</v>
      </c>
      <c r="C2719" t="s">
        <v>128</v>
      </c>
      <c r="D2719" t="s">
        <v>3319</v>
      </c>
      <c r="E2719" s="2">
        <f t="shared" si="294"/>
        <v>1300</v>
      </c>
      <c r="F2719">
        <v>3</v>
      </c>
      <c r="G2719" s="2">
        <f t="shared" si="295"/>
        <v>3900</v>
      </c>
      <c r="H2719" t="s">
        <v>136</v>
      </c>
      <c r="I2719" t="s">
        <v>140</v>
      </c>
      <c r="J2719" t="s">
        <v>2859</v>
      </c>
      <c r="K2719" t="s">
        <v>3283</v>
      </c>
      <c r="L2719">
        <v>3</v>
      </c>
      <c r="M2719">
        <v>0</v>
      </c>
      <c r="N2719" s="2">
        <f t="shared" si="296"/>
        <v>3900</v>
      </c>
      <c r="O2719" s="2">
        <f t="shared" si="300"/>
        <v>4200</v>
      </c>
      <c r="P2719" s="2">
        <f t="shared" si="297"/>
        <v>12600</v>
      </c>
      <c r="Q2719" s="2">
        <f t="shared" si="298"/>
        <v>-8700</v>
      </c>
      <c r="R2719" s="3">
        <f t="shared" si="299"/>
        <v>-2.2307692307692308</v>
      </c>
      <c r="S2719" t="s">
        <v>3284</v>
      </c>
      <c r="T2719" t="s">
        <v>3289</v>
      </c>
      <c r="U2719" t="s">
        <v>3290</v>
      </c>
      <c r="V2719" t="s">
        <v>3293</v>
      </c>
      <c r="W2719" t="s">
        <v>3299</v>
      </c>
      <c r="X2719" t="s">
        <v>3303</v>
      </c>
      <c r="Y2719" t="s">
        <v>3309</v>
      </c>
      <c r="Z2719" t="s">
        <v>3311</v>
      </c>
      <c r="AA2719" t="s">
        <v>3313</v>
      </c>
    </row>
    <row r="2720" spans="1:27" x14ac:dyDescent="0.25">
      <c r="A2720" s="1">
        <v>45631</v>
      </c>
      <c r="B2720" t="s">
        <v>87</v>
      </c>
      <c r="C2720" t="s">
        <v>131</v>
      </c>
      <c r="D2720" t="s">
        <v>3321</v>
      </c>
      <c r="E2720" s="2">
        <f t="shared" si="294"/>
        <v>5800</v>
      </c>
      <c r="F2720">
        <v>4</v>
      </c>
      <c r="G2720" s="2">
        <f t="shared" si="295"/>
        <v>23200</v>
      </c>
      <c r="H2720" t="s">
        <v>137</v>
      </c>
      <c r="I2720" t="s">
        <v>141</v>
      </c>
      <c r="J2720" t="s">
        <v>2860</v>
      </c>
      <c r="K2720" t="s">
        <v>3281</v>
      </c>
      <c r="L2720">
        <v>4</v>
      </c>
      <c r="M2720">
        <v>0</v>
      </c>
      <c r="N2720" s="2">
        <f t="shared" si="296"/>
        <v>23200</v>
      </c>
      <c r="O2720" s="2">
        <f t="shared" si="300"/>
        <v>4200</v>
      </c>
      <c r="P2720" s="2">
        <f t="shared" si="297"/>
        <v>16800</v>
      </c>
      <c r="Q2720" s="2">
        <f t="shared" si="298"/>
        <v>6400</v>
      </c>
      <c r="R2720" s="3">
        <f t="shared" si="299"/>
        <v>0.27586206896551724</v>
      </c>
      <c r="S2720" t="s">
        <v>3284</v>
      </c>
      <c r="T2720" t="s">
        <v>3289</v>
      </c>
      <c r="U2720" t="s">
        <v>3291</v>
      </c>
      <c r="V2720" t="s">
        <v>3294</v>
      </c>
      <c r="W2720" t="s">
        <v>3299</v>
      </c>
      <c r="X2720" t="s">
        <v>3303</v>
      </c>
      <c r="Y2720" t="s">
        <v>3308</v>
      </c>
      <c r="Z2720" t="s">
        <v>3310</v>
      </c>
      <c r="AA2720" t="s">
        <v>3313</v>
      </c>
    </row>
    <row r="2721" spans="1:27" x14ac:dyDescent="0.25">
      <c r="A2721" s="1">
        <v>45631</v>
      </c>
      <c r="B2721" t="s">
        <v>89</v>
      </c>
      <c r="C2721" t="s">
        <v>127</v>
      </c>
      <c r="D2721" t="s">
        <v>3321</v>
      </c>
      <c r="E2721" s="2">
        <f t="shared" si="294"/>
        <v>5800</v>
      </c>
      <c r="F2721">
        <v>1</v>
      </c>
      <c r="G2721" s="2">
        <f t="shared" si="295"/>
        <v>5800</v>
      </c>
      <c r="H2721" t="s">
        <v>136</v>
      </c>
      <c r="I2721" t="s">
        <v>139</v>
      </c>
      <c r="J2721" t="s">
        <v>2861</v>
      </c>
      <c r="K2721" t="s">
        <v>3281</v>
      </c>
      <c r="L2721">
        <v>1</v>
      </c>
      <c r="M2721">
        <v>0</v>
      </c>
      <c r="N2721" s="2">
        <f t="shared" si="296"/>
        <v>5800</v>
      </c>
      <c r="O2721" s="2">
        <f t="shared" si="300"/>
        <v>900</v>
      </c>
      <c r="P2721" s="2">
        <f t="shared" si="297"/>
        <v>900</v>
      </c>
      <c r="Q2721" s="2">
        <f t="shared" si="298"/>
        <v>4900</v>
      </c>
      <c r="R2721" s="3">
        <f t="shared" si="299"/>
        <v>0.84482758620689657</v>
      </c>
      <c r="S2721" t="s">
        <v>3284</v>
      </c>
      <c r="T2721" t="s">
        <v>3288</v>
      </c>
      <c r="U2721" t="s">
        <v>3291</v>
      </c>
      <c r="V2721" t="s">
        <v>3294</v>
      </c>
      <c r="W2721" t="s">
        <v>3299</v>
      </c>
      <c r="X2721" t="s">
        <v>3303</v>
      </c>
      <c r="Y2721" t="s">
        <v>3309</v>
      </c>
      <c r="Z2721" t="s">
        <v>3311</v>
      </c>
      <c r="AA2721" t="s">
        <v>3313</v>
      </c>
    </row>
    <row r="2722" spans="1:27" x14ac:dyDescent="0.25">
      <c r="A2722" s="1">
        <v>45631</v>
      </c>
      <c r="B2722" t="s">
        <v>121</v>
      </c>
      <c r="C2722" t="s">
        <v>125</v>
      </c>
      <c r="D2722" t="s">
        <v>3319</v>
      </c>
      <c r="E2722" s="2">
        <f t="shared" si="294"/>
        <v>1300</v>
      </c>
      <c r="F2722">
        <v>3</v>
      </c>
      <c r="G2722" s="2">
        <f t="shared" si="295"/>
        <v>3900</v>
      </c>
      <c r="H2722" t="s">
        <v>138</v>
      </c>
      <c r="I2722" t="s">
        <v>141</v>
      </c>
      <c r="J2722" t="s">
        <v>2862</v>
      </c>
      <c r="K2722" t="s">
        <v>3281</v>
      </c>
      <c r="L2722">
        <v>3</v>
      </c>
      <c r="M2722">
        <v>0</v>
      </c>
      <c r="N2722" s="2">
        <f t="shared" si="296"/>
        <v>3900</v>
      </c>
      <c r="O2722" s="2">
        <f t="shared" si="300"/>
        <v>2600</v>
      </c>
      <c r="P2722" s="2">
        <f t="shared" si="297"/>
        <v>7800</v>
      </c>
      <c r="Q2722" s="2">
        <f t="shared" si="298"/>
        <v>-3900</v>
      </c>
      <c r="R2722" s="3">
        <f t="shared" si="299"/>
        <v>-1</v>
      </c>
      <c r="S2722" t="s">
        <v>3284</v>
      </c>
      <c r="T2722" t="s">
        <v>3289</v>
      </c>
      <c r="U2722" t="s">
        <v>3291</v>
      </c>
      <c r="V2722" t="s">
        <v>3292</v>
      </c>
      <c r="W2722" t="s">
        <v>3299</v>
      </c>
      <c r="X2722" t="s">
        <v>3303</v>
      </c>
      <c r="Y2722" t="s">
        <v>3307</v>
      </c>
      <c r="Z2722" t="s">
        <v>3311</v>
      </c>
      <c r="AA2722" t="s">
        <v>3312</v>
      </c>
    </row>
    <row r="2723" spans="1:27" x14ac:dyDescent="0.25">
      <c r="A2723" s="1">
        <v>45631</v>
      </c>
      <c r="B2723" t="s">
        <v>76</v>
      </c>
      <c r="C2723" t="s">
        <v>135</v>
      </c>
      <c r="D2723" t="s">
        <v>3322</v>
      </c>
      <c r="E2723" s="2">
        <f t="shared" si="294"/>
        <v>3800</v>
      </c>
      <c r="F2723">
        <v>5</v>
      </c>
      <c r="G2723" s="2">
        <f t="shared" si="295"/>
        <v>19000</v>
      </c>
      <c r="H2723" t="s">
        <v>138</v>
      </c>
      <c r="I2723" t="s">
        <v>139</v>
      </c>
      <c r="J2723" t="s">
        <v>2863</v>
      </c>
      <c r="K2723" t="s">
        <v>3281</v>
      </c>
      <c r="L2723">
        <v>5</v>
      </c>
      <c r="M2723">
        <v>0</v>
      </c>
      <c r="N2723" s="2">
        <f t="shared" si="296"/>
        <v>19000</v>
      </c>
      <c r="O2723" s="2">
        <f t="shared" si="300"/>
        <v>3500</v>
      </c>
      <c r="P2723" s="2">
        <f t="shared" si="297"/>
        <v>17500</v>
      </c>
      <c r="Q2723" s="2">
        <f t="shared" si="298"/>
        <v>1500</v>
      </c>
      <c r="R2723" s="3">
        <f t="shared" si="299"/>
        <v>7.8947368421052627E-2</v>
      </c>
      <c r="S2723" t="s">
        <v>3285</v>
      </c>
      <c r="T2723" t="s">
        <v>3289</v>
      </c>
      <c r="U2723" t="s">
        <v>3291</v>
      </c>
      <c r="V2723" t="s">
        <v>3292</v>
      </c>
      <c r="W2723" t="s">
        <v>3299</v>
      </c>
      <c r="X2723" t="s">
        <v>3303</v>
      </c>
      <c r="Y2723" t="s">
        <v>3307</v>
      </c>
      <c r="Z2723" t="s">
        <v>3310</v>
      </c>
      <c r="AA2723" t="s">
        <v>3313</v>
      </c>
    </row>
    <row r="2724" spans="1:27" x14ac:dyDescent="0.25">
      <c r="A2724" s="1">
        <v>45631</v>
      </c>
      <c r="B2724" t="s">
        <v>114</v>
      </c>
      <c r="C2724" t="s">
        <v>124</v>
      </c>
      <c r="D2724" t="s">
        <v>3318</v>
      </c>
      <c r="E2724" s="2">
        <f t="shared" si="294"/>
        <v>4800</v>
      </c>
      <c r="F2724">
        <v>2</v>
      </c>
      <c r="G2724" s="2">
        <f t="shared" si="295"/>
        <v>9600</v>
      </c>
      <c r="H2724" t="s">
        <v>138</v>
      </c>
      <c r="I2724" t="s">
        <v>139</v>
      </c>
      <c r="J2724" t="s">
        <v>2864</v>
      </c>
      <c r="K2724" t="s">
        <v>3281</v>
      </c>
      <c r="L2724">
        <v>2</v>
      </c>
      <c r="M2724">
        <v>0</v>
      </c>
      <c r="N2724" s="2">
        <f t="shared" si="296"/>
        <v>9600</v>
      </c>
      <c r="O2724" s="2">
        <f t="shared" si="300"/>
        <v>3500</v>
      </c>
      <c r="P2724" s="2">
        <f t="shared" si="297"/>
        <v>7000</v>
      </c>
      <c r="Q2724" s="2">
        <f t="shared" si="298"/>
        <v>2600</v>
      </c>
      <c r="R2724" s="3">
        <f t="shared" si="299"/>
        <v>0.27083333333333331</v>
      </c>
      <c r="S2724" t="s">
        <v>3286</v>
      </c>
      <c r="T2724" t="s">
        <v>3289</v>
      </c>
      <c r="U2724" t="s">
        <v>3291</v>
      </c>
      <c r="V2724" t="s">
        <v>3292</v>
      </c>
      <c r="W2724" t="s">
        <v>3299</v>
      </c>
      <c r="X2724" t="s">
        <v>3303</v>
      </c>
      <c r="Y2724" t="s">
        <v>3307</v>
      </c>
      <c r="Z2724" t="s">
        <v>3310</v>
      </c>
      <c r="AA2724" t="s">
        <v>3313</v>
      </c>
    </row>
    <row r="2725" spans="1:27" x14ac:dyDescent="0.25">
      <c r="A2725" s="1">
        <v>45631</v>
      </c>
      <c r="B2725" t="s">
        <v>90</v>
      </c>
      <c r="C2725" t="s">
        <v>127</v>
      </c>
      <c r="D2725" t="s">
        <v>3318</v>
      </c>
      <c r="E2725" s="2">
        <f t="shared" si="294"/>
        <v>4800</v>
      </c>
      <c r="F2725">
        <v>2</v>
      </c>
      <c r="G2725" s="2">
        <f t="shared" si="295"/>
        <v>9600</v>
      </c>
      <c r="H2725" t="s">
        <v>136</v>
      </c>
      <c r="I2725" t="s">
        <v>140</v>
      </c>
      <c r="J2725" t="s">
        <v>2865</v>
      </c>
      <c r="K2725" t="s">
        <v>3281</v>
      </c>
      <c r="L2725">
        <v>2</v>
      </c>
      <c r="M2725">
        <v>0</v>
      </c>
      <c r="N2725" s="2">
        <f t="shared" si="296"/>
        <v>9600</v>
      </c>
      <c r="O2725" s="2">
        <f t="shared" si="300"/>
        <v>1800</v>
      </c>
      <c r="P2725" s="2">
        <f t="shared" si="297"/>
        <v>3600</v>
      </c>
      <c r="Q2725" s="2">
        <f t="shared" si="298"/>
        <v>6000</v>
      </c>
      <c r="R2725" s="3">
        <f t="shared" si="299"/>
        <v>0.625</v>
      </c>
      <c r="S2725" t="s">
        <v>3284</v>
      </c>
      <c r="T2725" t="s">
        <v>3289</v>
      </c>
      <c r="U2725" t="s">
        <v>3291</v>
      </c>
      <c r="V2725" t="s">
        <v>3292</v>
      </c>
      <c r="W2725" t="s">
        <v>3299</v>
      </c>
      <c r="X2725" t="s">
        <v>3303</v>
      </c>
      <c r="Y2725" t="s">
        <v>3309</v>
      </c>
      <c r="Z2725" t="s">
        <v>3311</v>
      </c>
      <c r="AA2725" t="s">
        <v>3315</v>
      </c>
    </row>
    <row r="2726" spans="1:27" x14ac:dyDescent="0.25">
      <c r="A2726" s="1">
        <v>45631</v>
      </c>
      <c r="B2726" t="s">
        <v>108</v>
      </c>
      <c r="C2726" t="s">
        <v>127</v>
      </c>
      <c r="D2726" t="s">
        <v>3320</v>
      </c>
      <c r="E2726" s="2">
        <f t="shared" si="294"/>
        <v>2800</v>
      </c>
      <c r="F2726">
        <v>3</v>
      </c>
      <c r="G2726" s="2">
        <f t="shared" si="295"/>
        <v>8400</v>
      </c>
      <c r="H2726" t="s">
        <v>138</v>
      </c>
      <c r="I2726" t="s">
        <v>139</v>
      </c>
      <c r="J2726" t="s">
        <v>2866</v>
      </c>
      <c r="K2726" t="s">
        <v>3281</v>
      </c>
      <c r="L2726">
        <v>3</v>
      </c>
      <c r="M2726">
        <v>0</v>
      </c>
      <c r="N2726" s="2">
        <f t="shared" si="296"/>
        <v>8400</v>
      </c>
      <c r="O2726" s="2">
        <f t="shared" si="300"/>
        <v>5000</v>
      </c>
      <c r="P2726" s="2">
        <f t="shared" si="297"/>
        <v>15000</v>
      </c>
      <c r="Q2726" s="2">
        <f t="shared" si="298"/>
        <v>-6600</v>
      </c>
      <c r="R2726" s="3">
        <f t="shared" si="299"/>
        <v>-0.7857142857142857</v>
      </c>
      <c r="S2726" t="s">
        <v>3284</v>
      </c>
      <c r="T2726" t="s">
        <v>3289</v>
      </c>
      <c r="U2726" t="s">
        <v>3290</v>
      </c>
      <c r="V2726" t="s">
        <v>3292</v>
      </c>
      <c r="W2726" t="s">
        <v>3299</v>
      </c>
      <c r="X2726" t="s">
        <v>3303</v>
      </c>
      <c r="Y2726" t="s">
        <v>3309</v>
      </c>
      <c r="Z2726" t="s">
        <v>3310</v>
      </c>
      <c r="AA2726" t="s">
        <v>3313</v>
      </c>
    </row>
    <row r="2727" spans="1:27" x14ac:dyDescent="0.25">
      <c r="A2727" s="1">
        <v>45631</v>
      </c>
      <c r="B2727" t="s">
        <v>99</v>
      </c>
      <c r="C2727" t="s">
        <v>122</v>
      </c>
      <c r="D2727" t="s">
        <v>3317</v>
      </c>
      <c r="E2727" s="2">
        <f t="shared" si="294"/>
        <v>6800</v>
      </c>
      <c r="F2727">
        <v>3</v>
      </c>
      <c r="G2727" s="2">
        <f t="shared" si="295"/>
        <v>20400</v>
      </c>
      <c r="H2727" t="s">
        <v>136</v>
      </c>
      <c r="I2727" t="s">
        <v>140</v>
      </c>
      <c r="J2727" t="s">
        <v>2867</v>
      </c>
      <c r="K2727" t="s">
        <v>3281</v>
      </c>
      <c r="L2727">
        <v>3</v>
      </c>
      <c r="M2727">
        <v>0</v>
      </c>
      <c r="N2727" s="2">
        <f t="shared" si="296"/>
        <v>20400</v>
      </c>
      <c r="O2727" s="2">
        <f t="shared" si="300"/>
        <v>2600</v>
      </c>
      <c r="P2727" s="2">
        <f t="shared" si="297"/>
        <v>7800</v>
      </c>
      <c r="Q2727" s="2">
        <f t="shared" si="298"/>
        <v>12600</v>
      </c>
      <c r="R2727" s="3">
        <f t="shared" si="299"/>
        <v>0.61764705882352944</v>
      </c>
      <c r="S2727" t="s">
        <v>3286</v>
      </c>
      <c r="T2727" t="s">
        <v>3289</v>
      </c>
      <c r="U2727" t="s">
        <v>3290</v>
      </c>
      <c r="V2727" t="s">
        <v>3294</v>
      </c>
      <c r="W2727" t="s">
        <v>3299</v>
      </c>
      <c r="X2727" t="s">
        <v>3303</v>
      </c>
      <c r="Y2727" t="s">
        <v>3309</v>
      </c>
      <c r="Z2727" t="s">
        <v>3311</v>
      </c>
      <c r="AA2727" t="s">
        <v>3313</v>
      </c>
    </row>
    <row r="2728" spans="1:27" x14ac:dyDescent="0.25">
      <c r="A2728" s="1">
        <v>45631</v>
      </c>
      <c r="B2728" t="s">
        <v>47</v>
      </c>
      <c r="C2728" t="s">
        <v>127</v>
      </c>
      <c r="D2728" t="s">
        <v>3322</v>
      </c>
      <c r="E2728" s="2">
        <f t="shared" si="294"/>
        <v>3800</v>
      </c>
      <c r="F2728">
        <v>2</v>
      </c>
      <c r="G2728" s="2">
        <f t="shared" si="295"/>
        <v>7600</v>
      </c>
      <c r="H2728" t="s">
        <v>137</v>
      </c>
      <c r="I2728" t="s">
        <v>141</v>
      </c>
      <c r="J2728" t="s">
        <v>2868</v>
      </c>
      <c r="K2728" t="s">
        <v>3281</v>
      </c>
      <c r="L2728">
        <v>2</v>
      </c>
      <c r="M2728">
        <v>0</v>
      </c>
      <c r="N2728" s="2">
        <f t="shared" si="296"/>
        <v>7600</v>
      </c>
      <c r="O2728" s="2">
        <f t="shared" si="300"/>
        <v>900</v>
      </c>
      <c r="P2728" s="2">
        <f t="shared" si="297"/>
        <v>1800</v>
      </c>
      <c r="Q2728" s="2">
        <f t="shared" si="298"/>
        <v>5800</v>
      </c>
      <c r="R2728" s="3">
        <f t="shared" si="299"/>
        <v>0.76315789473684215</v>
      </c>
      <c r="S2728" t="s">
        <v>3286</v>
      </c>
      <c r="T2728" t="s">
        <v>3287</v>
      </c>
      <c r="U2728" t="s">
        <v>3290</v>
      </c>
      <c r="V2728" t="s">
        <v>3294</v>
      </c>
      <c r="W2728" t="s">
        <v>3299</v>
      </c>
      <c r="X2728" t="s">
        <v>3303</v>
      </c>
      <c r="Y2728" t="s">
        <v>3309</v>
      </c>
      <c r="Z2728" t="s">
        <v>3311</v>
      </c>
      <c r="AA2728" t="s">
        <v>3315</v>
      </c>
    </row>
    <row r="2729" spans="1:27" x14ac:dyDescent="0.25">
      <c r="A2729" s="1">
        <v>45631</v>
      </c>
      <c r="B2729" t="s">
        <v>40</v>
      </c>
      <c r="C2729" t="s">
        <v>132</v>
      </c>
      <c r="D2729" t="s">
        <v>3319</v>
      </c>
      <c r="E2729" s="2">
        <f t="shared" si="294"/>
        <v>1300</v>
      </c>
      <c r="F2729">
        <v>5</v>
      </c>
      <c r="G2729" s="2">
        <f t="shared" si="295"/>
        <v>6500</v>
      </c>
      <c r="H2729" t="s">
        <v>138</v>
      </c>
      <c r="I2729" t="s">
        <v>141</v>
      </c>
      <c r="J2729" t="s">
        <v>2869</v>
      </c>
      <c r="K2729" t="s">
        <v>3281</v>
      </c>
      <c r="L2729">
        <v>5</v>
      </c>
      <c r="M2729">
        <v>0</v>
      </c>
      <c r="N2729" s="2">
        <f t="shared" si="296"/>
        <v>6500</v>
      </c>
      <c r="O2729" s="2">
        <f t="shared" si="300"/>
        <v>2600</v>
      </c>
      <c r="P2729" s="2">
        <f t="shared" si="297"/>
        <v>13000</v>
      </c>
      <c r="Q2729" s="2">
        <f t="shared" si="298"/>
        <v>-6500</v>
      </c>
      <c r="R2729" s="3">
        <f t="shared" si="299"/>
        <v>-1</v>
      </c>
      <c r="S2729" t="s">
        <v>3284</v>
      </c>
      <c r="T2729" t="s">
        <v>3289</v>
      </c>
      <c r="U2729" t="s">
        <v>3291</v>
      </c>
      <c r="V2729" t="s">
        <v>3295</v>
      </c>
      <c r="W2729" t="s">
        <v>3299</v>
      </c>
      <c r="X2729" t="s">
        <v>3303</v>
      </c>
      <c r="Y2729" t="s">
        <v>3309</v>
      </c>
      <c r="Z2729" t="s">
        <v>3311</v>
      </c>
      <c r="AA2729" t="s">
        <v>3312</v>
      </c>
    </row>
    <row r="2730" spans="1:27" x14ac:dyDescent="0.25">
      <c r="A2730" s="1">
        <v>45632</v>
      </c>
      <c r="B2730" t="s">
        <v>64</v>
      </c>
      <c r="C2730" t="s">
        <v>132</v>
      </c>
      <c r="D2730" t="s">
        <v>3322</v>
      </c>
      <c r="E2730" s="2">
        <f t="shared" si="294"/>
        <v>3800</v>
      </c>
      <c r="F2730">
        <v>5</v>
      </c>
      <c r="G2730" s="2">
        <f t="shared" si="295"/>
        <v>19000</v>
      </c>
      <c r="H2730" t="s">
        <v>136</v>
      </c>
      <c r="I2730" t="s">
        <v>140</v>
      </c>
      <c r="J2730" t="s">
        <v>2870</v>
      </c>
      <c r="K2730" t="s">
        <v>3281</v>
      </c>
      <c r="L2730">
        <v>5</v>
      </c>
      <c r="M2730">
        <v>0</v>
      </c>
      <c r="N2730" s="2">
        <f t="shared" si="296"/>
        <v>19000</v>
      </c>
      <c r="O2730" s="2">
        <f t="shared" si="300"/>
        <v>3500</v>
      </c>
      <c r="P2730" s="2">
        <f t="shared" si="297"/>
        <v>17500</v>
      </c>
      <c r="Q2730" s="2">
        <f t="shared" si="298"/>
        <v>1500</v>
      </c>
      <c r="R2730" s="3">
        <f t="shared" si="299"/>
        <v>7.8947368421052627E-2</v>
      </c>
      <c r="S2730" t="s">
        <v>3285</v>
      </c>
      <c r="T2730" t="s">
        <v>3287</v>
      </c>
      <c r="U2730" t="s">
        <v>3290</v>
      </c>
      <c r="V2730" t="s">
        <v>3294</v>
      </c>
      <c r="W2730" t="s">
        <v>3299</v>
      </c>
      <c r="X2730" t="s">
        <v>3304</v>
      </c>
      <c r="Y2730" t="s">
        <v>3308</v>
      </c>
      <c r="Z2730" t="s">
        <v>3311</v>
      </c>
      <c r="AA2730" t="s">
        <v>3314</v>
      </c>
    </row>
    <row r="2731" spans="1:27" x14ac:dyDescent="0.25">
      <c r="A2731" s="1">
        <v>45632</v>
      </c>
      <c r="B2731" t="s">
        <v>60</v>
      </c>
      <c r="C2731" t="s">
        <v>126</v>
      </c>
      <c r="D2731" t="s">
        <v>3318</v>
      </c>
      <c r="E2731" s="2">
        <f t="shared" si="294"/>
        <v>4800</v>
      </c>
      <c r="F2731">
        <v>5</v>
      </c>
      <c r="G2731" s="2">
        <f t="shared" si="295"/>
        <v>24000</v>
      </c>
      <c r="H2731" t="s">
        <v>136</v>
      </c>
      <c r="I2731" t="s">
        <v>140</v>
      </c>
      <c r="J2731" t="s">
        <v>2871</v>
      </c>
      <c r="K2731" t="s">
        <v>3281</v>
      </c>
      <c r="L2731">
        <v>5</v>
      </c>
      <c r="M2731">
        <v>0</v>
      </c>
      <c r="N2731" s="2">
        <f t="shared" si="296"/>
        <v>24000</v>
      </c>
      <c r="O2731" s="2">
        <f t="shared" si="300"/>
        <v>900</v>
      </c>
      <c r="P2731" s="2">
        <f t="shared" si="297"/>
        <v>4500</v>
      </c>
      <c r="Q2731" s="2">
        <f t="shared" si="298"/>
        <v>19500</v>
      </c>
      <c r="R2731" s="3">
        <f t="shared" si="299"/>
        <v>0.8125</v>
      </c>
      <c r="S2731" t="s">
        <v>3284</v>
      </c>
      <c r="T2731" t="s">
        <v>3289</v>
      </c>
      <c r="U2731" t="s">
        <v>3291</v>
      </c>
      <c r="V2731" t="s">
        <v>3294</v>
      </c>
      <c r="W2731" t="s">
        <v>3299</v>
      </c>
      <c r="X2731" t="s">
        <v>3304</v>
      </c>
      <c r="Y2731" t="s">
        <v>3307</v>
      </c>
      <c r="Z2731" t="s">
        <v>3310</v>
      </c>
      <c r="AA2731" t="s">
        <v>3313</v>
      </c>
    </row>
    <row r="2732" spans="1:27" x14ac:dyDescent="0.25">
      <c r="A2732" s="1">
        <v>45632</v>
      </c>
      <c r="B2732" t="s">
        <v>48</v>
      </c>
      <c r="C2732" t="s">
        <v>130</v>
      </c>
      <c r="D2732" t="s">
        <v>3319</v>
      </c>
      <c r="E2732" s="2">
        <f t="shared" si="294"/>
        <v>1300</v>
      </c>
      <c r="F2732">
        <v>4</v>
      </c>
      <c r="G2732" s="2">
        <f t="shared" si="295"/>
        <v>5200</v>
      </c>
      <c r="H2732" t="s">
        <v>138</v>
      </c>
      <c r="I2732" t="s">
        <v>141</v>
      </c>
      <c r="J2732" t="s">
        <v>2872</v>
      </c>
      <c r="K2732" t="s">
        <v>3281</v>
      </c>
      <c r="L2732">
        <v>4</v>
      </c>
      <c r="M2732">
        <v>0</v>
      </c>
      <c r="N2732" s="2">
        <f t="shared" si="296"/>
        <v>5200</v>
      </c>
      <c r="O2732" s="2">
        <f t="shared" si="300"/>
        <v>5000</v>
      </c>
      <c r="P2732" s="2">
        <f t="shared" si="297"/>
        <v>20000</v>
      </c>
      <c r="Q2732" s="2">
        <f t="shared" si="298"/>
        <v>-14800</v>
      </c>
      <c r="R2732" s="3">
        <f t="shared" si="299"/>
        <v>-2.8461538461538463</v>
      </c>
      <c r="S2732" t="s">
        <v>3284</v>
      </c>
      <c r="T2732" t="s">
        <v>3289</v>
      </c>
      <c r="U2732" t="s">
        <v>3291</v>
      </c>
      <c r="V2732" t="s">
        <v>3292</v>
      </c>
      <c r="W2732" t="s">
        <v>3299</v>
      </c>
      <c r="X2732" t="s">
        <v>3304</v>
      </c>
      <c r="Y2732" t="s">
        <v>3307</v>
      </c>
      <c r="Z2732" t="s">
        <v>3310</v>
      </c>
      <c r="AA2732" t="s">
        <v>3314</v>
      </c>
    </row>
    <row r="2733" spans="1:27" x14ac:dyDescent="0.25">
      <c r="A2733" s="1">
        <v>45632</v>
      </c>
      <c r="B2733" t="s">
        <v>87</v>
      </c>
      <c r="C2733" t="s">
        <v>128</v>
      </c>
      <c r="D2733" t="s">
        <v>3317</v>
      </c>
      <c r="E2733" s="2">
        <f t="shared" si="294"/>
        <v>6800</v>
      </c>
      <c r="F2733">
        <v>3</v>
      </c>
      <c r="G2733" s="2">
        <f t="shared" si="295"/>
        <v>20400</v>
      </c>
      <c r="H2733" t="s">
        <v>136</v>
      </c>
      <c r="I2733" t="s">
        <v>139</v>
      </c>
      <c r="J2733" t="s">
        <v>2873</v>
      </c>
      <c r="K2733" t="s">
        <v>3283</v>
      </c>
      <c r="L2733">
        <v>3</v>
      </c>
      <c r="M2733">
        <v>0</v>
      </c>
      <c r="N2733" s="2">
        <f t="shared" si="296"/>
        <v>20400</v>
      </c>
      <c r="O2733" s="2">
        <f t="shared" si="300"/>
        <v>900</v>
      </c>
      <c r="P2733" s="2">
        <f t="shared" si="297"/>
        <v>2700</v>
      </c>
      <c r="Q2733" s="2">
        <f t="shared" si="298"/>
        <v>17700</v>
      </c>
      <c r="R2733" s="3">
        <f t="shared" si="299"/>
        <v>0.86764705882352944</v>
      </c>
      <c r="S2733" t="s">
        <v>3284</v>
      </c>
      <c r="T2733" t="s">
        <v>3287</v>
      </c>
      <c r="U2733" t="s">
        <v>3291</v>
      </c>
      <c r="V2733" t="s">
        <v>3293</v>
      </c>
      <c r="W2733" t="s">
        <v>3299</v>
      </c>
      <c r="X2733" t="s">
        <v>3304</v>
      </c>
      <c r="Y2733" t="s">
        <v>3309</v>
      </c>
      <c r="Z2733" t="s">
        <v>3311</v>
      </c>
      <c r="AA2733" t="s">
        <v>3313</v>
      </c>
    </row>
    <row r="2734" spans="1:27" x14ac:dyDescent="0.25">
      <c r="A2734" s="1">
        <v>45632</v>
      </c>
      <c r="B2734" t="s">
        <v>45</v>
      </c>
      <c r="C2734" t="s">
        <v>134</v>
      </c>
      <c r="D2734" t="s">
        <v>3319</v>
      </c>
      <c r="E2734" s="2">
        <f t="shared" si="294"/>
        <v>1300</v>
      </c>
      <c r="F2734">
        <v>4</v>
      </c>
      <c r="G2734" s="2">
        <f t="shared" si="295"/>
        <v>5200</v>
      </c>
      <c r="H2734" t="s">
        <v>136</v>
      </c>
      <c r="I2734" t="s">
        <v>141</v>
      </c>
      <c r="J2734" t="s">
        <v>2874</v>
      </c>
      <c r="K2734" t="s">
        <v>3281</v>
      </c>
      <c r="L2734">
        <v>4</v>
      </c>
      <c r="M2734">
        <v>0</v>
      </c>
      <c r="N2734" s="2">
        <f t="shared" si="296"/>
        <v>5200</v>
      </c>
      <c r="O2734" s="2">
        <f t="shared" si="300"/>
        <v>4200</v>
      </c>
      <c r="P2734" s="2">
        <f t="shared" si="297"/>
        <v>16800</v>
      </c>
      <c r="Q2734" s="2">
        <f t="shared" si="298"/>
        <v>-11600</v>
      </c>
      <c r="R2734" s="3">
        <f t="shared" si="299"/>
        <v>-2.2307692307692308</v>
      </c>
      <c r="S2734" t="s">
        <v>3285</v>
      </c>
      <c r="T2734" t="s">
        <v>3288</v>
      </c>
      <c r="U2734" t="s">
        <v>3291</v>
      </c>
      <c r="V2734" t="s">
        <v>3295</v>
      </c>
      <c r="W2734" t="s">
        <v>3299</v>
      </c>
      <c r="X2734" t="s">
        <v>3304</v>
      </c>
      <c r="Y2734" t="s">
        <v>3307</v>
      </c>
      <c r="Z2734" t="s">
        <v>3311</v>
      </c>
      <c r="AA2734" t="s">
        <v>3315</v>
      </c>
    </row>
    <row r="2735" spans="1:27" x14ac:dyDescent="0.25">
      <c r="A2735" s="1">
        <v>45632</v>
      </c>
      <c r="B2735" t="s">
        <v>104</v>
      </c>
      <c r="C2735" t="s">
        <v>131</v>
      </c>
      <c r="D2735" t="s">
        <v>3321</v>
      </c>
      <c r="E2735" s="2">
        <f t="shared" si="294"/>
        <v>5800</v>
      </c>
      <c r="F2735">
        <v>1</v>
      </c>
      <c r="G2735" s="2">
        <f t="shared" si="295"/>
        <v>5800</v>
      </c>
      <c r="H2735" t="s">
        <v>138</v>
      </c>
      <c r="I2735" t="s">
        <v>139</v>
      </c>
      <c r="J2735" t="s">
        <v>2875</v>
      </c>
      <c r="K2735" t="s">
        <v>3281</v>
      </c>
      <c r="L2735">
        <v>1</v>
      </c>
      <c r="M2735">
        <v>100</v>
      </c>
      <c r="N2735" s="2">
        <f t="shared" si="296"/>
        <v>5700</v>
      </c>
      <c r="O2735" s="2">
        <f t="shared" si="300"/>
        <v>2600</v>
      </c>
      <c r="P2735" s="2">
        <f t="shared" si="297"/>
        <v>2600</v>
      </c>
      <c r="Q2735" s="2">
        <f t="shared" si="298"/>
        <v>3100</v>
      </c>
      <c r="R2735" s="3">
        <f t="shared" si="299"/>
        <v>0.54385964912280704</v>
      </c>
      <c r="S2735" t="s">
        <v>3284</v>
      </c>
      <c r="T2735" t="s">
        <v>3287</v>
      </c>
      <c r="U2735" t="s">
        <v>3290</v>
      </c>
      <c r="V2735" t="s">
        <v>3293</v>
      </c>
      <c r="W2735" t="s">
        <v>3299</v>
      </c>
      <c r="X2735" t="s">
        <v>3304</v>
      </c>
      <c r="Y2735" t="s">
        <v>3308</v>
      </c>
      <c r="Z2735" t="s">
        <v>3311</v>
      </c>
      <c r="AA2735" t="s">
        <v>3312</v>
      </c>
    </row>
    <row r="2736" spans="1:27" x14ac:dyDescent="0.25">
      <c r="A2736" s="1">
        <v>45632</v>
      </c>
      <c r="B2736" t="s">
        <v>121</v>
      </c>
      <c r="C2736" t="s">
        <v>135</v>
      </c>
      <c r="D2736" t="s">
        <v>3322</v>
      </c>
      <c r="E2736" s="2">
        <f t="shared" si="294"/>
        <v>3800</v>
      </c>
      <c r="F2736">
        <v>3</v>
      </c>
      <c r="G2736" s="2">
        <f t="shared" si="295"/>
        <v>11400</v>
      </c>
      <c r="H2736" t="s">
        <v>138</v>
      </c>
      <c r="I2736" t="s">
        <v>139</v>
      </c>
      <c r="J2736" t="s">
        <v>2876</v>
      </c>
      <c r="K2736" t="s">
        <v>3281</v>
      </c>
      <c r="L2736">
        <v>3</v>
      </c>
      <c r="M2736">
        <v>0</v>
      </c>
      <c r="N2736" s="2">
        <f t="shared" si="296"/>
        <v>11400</v>
      </c>
      <c r="O2736" s="2">
        <f t="shared" si="300"/>
        <v>2600</v>
      </c>
      <c r="P2736" s="2">
        <f t="shared" si="297"/>
        <v>7800</v>
      </c>
      <c r="Q2736" s="2">
        <f t="shared" si="298"/>
        <v>3600</v>
      </c>
      <c r="R2736" s="3">
        <f t="shared" si="299"/>
        <v>0.31578947368421051</v>
      </c>
      <c r="S2736" t="s">
        <v>3284</v>
      </c>
      <c r="T2736" t="s">
        <v>3289</v>
      </c>
      <c r="U2736" t="s">
        <v>3290</v>
      </c>
      <c r="V2736" t="s">
        <v>3293</v>
      </c>
      <c r="W2736" t="s">
        <v>3299</v>
      </c>
      <c r="X2736" t="s">
        <v>3304</v>
      </c>
      <c r="Y2736" t="s">
        <v>3309</v>
      </c>
      <c r="Z2736" t="s">
        <v>3310</v>
      </c>
      <c r="AA2736" t="s">
        <v>3312</v>
      </c>
    </row>
    <row r="2737" spans="1:27" x14ac:dyDescent="0.25">
      <c r="A2737" s="1">
        <v>45632</v>
      </c>
      <c r="B2737" t="s">
        <v>66</v>
      </c>
      <c r="C2737" t="s">
        <v>135</v>
      </c>
      <c r="D2737" t="s">
        <v>3322</v>
      </c>
      <c r="E2737" s="2">
        <f t="shared" si="294"/>
        <v>3800</v>
      </c>
      <c r="F2737">
        <v>1</v>
      </c>
      <c r="G2737" s="2">
        <f t="shared" si="295"/>
        <v>3800</v>
      </c>
      <c r="H2737" t="s">
        <v>136</v>
      </c>
      <c r="I2737" t="s">
        <v>140</v>
      </c>
      <c r="J2737" t="s">
        <v>2877</v>
      </c>
      <c r="K2737" t="s">
        <v>3281</v>
      </c>
      <c r="L2737">
        <v>1</v>
      </c>
      <c r="M2737">
        <v>0</v>
      </c>
      <c r="N2737" s="2">
        <f t="shared" si="296"/>
        <v>3800</v>
      </c>
      <c r="O2737" s="2">
        <f t="shared" si="300"/>
        <v>900</v>
      </c>
      <c r="P2737" s="2">
        <f t="shared" si="297"/>
        <v>900</v>
      </c>
      <c r="Q2737" s="2">
        <f t="shared" si="298"/>
        <v>2900</v>
      </c>
      <c r="R2737" s="3">
        <f t="shared" si="299"/>
        <v>0.76315789473684215</v>
      </c>
      <c r="S2737" t="s">
        <v>3285</v>
      </c>
      <c r="T2737" t="s">
        <v>3289</v>
      </c>
      <c r="U2737" t="s">
        <v>3291</v>
      </c>
      <c r="V2737" t="s">
        <v>3294</v>
      </c>
      <c r="W2737" t="s">
        <v>3299</v>
      </c>
      <c r="X2737" t="s">
        <v>3304</v>
      </c>
      <c r="Y2737" t="s">
        <v>3308</v>
      </c>
      <c r="Z2737" t="s">
        <v>3311</v>
      </c>
      <c r="AA2737" t="s">
        <v>3313</v>
      </c>
    </row>
    <row r="2738" spans="1:27" x14ac:dyDescent="0.25">
      <c r="A2738" s="1">
        <v>45632</v>
      </c>
      <c r="B2738" t="s">
        <v>65</v>
      </c>
      <c r="C2738" t="s">
        <v>134</v>
      </c>
      <c r="D2738" t="s">
        <v>3319</v>
      </c>
      <c r="E2738" s="2">
        <f t="shared" si="294"/>
        <v>1300</v>
      </c>
      <c r="F2738">
        <v>5</v>
      </c>
      <c r="G2738" s="2">
        <f t="shared" si="295"/>
        <v>6500</v>
      </c>
      <c r="H2738" t="s">
        <v>138</v>
      </c>
      <c r="I2738" t="s">
        <v>141</v>
      </c>
      <c r="J2738" t="s">
        <v>2878</v>
      </c>
      <c r="K2738" t="s">
        <v>3281</v>
      </c>
      <c r="L2738">
        <v>5</v>
      </c>
      <c r="M2738">
        <v>0</v>
      </c>
      <c r="N2738" s="2">
        <f t="shared" si="296"/>
        <v>6500</v>
      </c>
      <c r="O2738" s="2">
        <f t="shared" si="300"/>
        <v>4200</v>
      </c>
      <c r="P2738" s="2">
        <f t="shared" si="297"/>
        <v>21000</v>
      </c>
      <c r="Q2738" s="2">
        <f t="shared" si="298"/>
        <v>-14500</v>
      </c>
      <c r="R2738" s="3">
        <f t="shared" si="299"/>
        <v>-2.2307692307692308</v>
      </c>
      <c r="S2738" t="s">
        <v>3284</v>
      </c>
      <c r="T2738" t="s">
        <v>3288</v>
      </c>
      <c r="U2738" t="s">
        <v>3291</v>
      </c>
      <c r="V2738" t="s">
        <v>3293</v>
      </c>
      <c r="W2738" t="s">
        <v>3299</v>
      </c>
      <c r="X2738" t="s">
        <v>3304</v>
      </c>
      <c r="Y2738" t="s">
        <v>3307</v>
      </c>
      <c r="Z2738" t="s">
        <v>3311</v>
      </c>
      <c r="AA2738" t="s">
        <v>3313</v>
      </c>
    </row>
    <row r="2739" spans="1:27" x14ac:dyDescent="0.25">
      <c r="A2739" s="1">
        <v>45632</v>
      </c>
      <c r="B2739" t="s">
        <v>59</v>
      </c>
      <c r="C2739" t="s">
        <v>133</v>
      </c>
      <c r="D2739" t="s">
        <v>3321</v>
      </c>
      <c r="E2739" s="2">
        <f t="shared" si="294"/>
        <v>5800</v>
      </c>
      <c r="F2739">
        <v>4</v>
      </c>
      <c r="G2739" s="2">
        <f t="shared" si="295"/>
        <v>23200</v>
      </c>
      <c r="H2739" t="s">
        <v>137</v>
      </c>
      <c r="I2739" t="s">
        <v>140</v>
      </c>
      <c r="J2739" t="s">
        <v>2879</v>
      </c>
      <c r="K2739" t="s">
        <v>3281</v>
      </c>
      <c r="L2739">
        <v>4</v>
      </c>
      <c r="M2739">
        <v>0</v>
      </c>
      <c r="N2739" s="2">
        <f t="shared" si="296"/>
        <v>23200</v>
      </c>
      <c r="O2739" s="2">
        <f t="shared" si="300"/>
        <v>1800</v>
      </c>
      <c r="P2739" s="2">
        <f t="shared" si="297"/>
        <v>7200</v>
      </c>
      <c r="Q2739" s="2">
        <f t="shared" si="298"/>
        <v>16000</v>
      </c>
      <c r="R2739" s="3">
        <f t="shared" si="299"/>
        <v>0.68965517241379315</v>
      </c>
      <c r="S2739" t="s">
        <v>3284</v>
      </c>
      <c r="T2739" t="s">
        <v>3288</v>
      </c>
      <c r="U2739" t="s">
        <v>3291</v>
      </c>
      <c r="V2739" t="s">
        <v>3294</v>
      </c>
      <c r="W2739" t="s">
        <v>3299</v>
      </c>
      <c r="X2739" t="s">
        <v>3304</v>
      </c>
      <c r="Y2739" t="s">
        <v>3307</v>
      </c>
      <c r="Z2739" t="s">
        <v>3311</v>
      </c>
      <c r="AA2739" t="s">
        <v>3312</v>
      </c>
    </row>
    <row r="2740" spans="1:27" x14ac:dyDescent="0.25">
      <c r="A2740" s="1">
        <v>45632</v>
      </c>
      <c r="B2740" t="s">
        <v>102</v>
      </c>
      <c r="C2740" t="s">
        <v>122</v>
      </c>
      <c r="D2740" t="s">
        <v>3320</v>
      </c>
      <c r="E2740" s="2">
        <f t="shared" si="294"/>
        <v>2800</v>
      </c>
      <c r="F2740">
        <v>3</v>
      </c>
      <c r="G2740" s="2">
        <f t="shared" si="295"/>
        <v>8400</v>
      </c>
      <c r="H2740" t="s">
        <v>136</v>
      </c>
      <c r="I2740" t="s">
        <v>139</v>
      </c>
      <c r="J2740" t="s">
        <v>2880</v>
      </c>
      <c r="K2740" t="s">
        <v>3281</v>
      </c>
      <c r="L2740">
        <v>3</v>
      </c>
      <c r="M2740">
        <v>0</v>
      </c>
      <c r="N2740" s="2">
        <f t="shared" si="296"/>
        <v>8400</v>
      </c>
      <c r="O2740" s="2">
        <f t="shared" si="300"/>
        <v>2600</v>
      </c>
      <c r="P2740" s="2">
        <f t="shared" si="297"/>
        <v>7800</v>
      </c>
      <c r="Q2740" s="2">
        <f t="shared" si="298"/>
        <v>600</v>
      </c>
      <c r="R2740" s="3">
        <f t="shared" si="299"/>
        <v>7.1428571428571425E-2</v>
      </c>
      <c r="S2740" t="s">
        <v>3284</v>
      </c>
      <c r="T2740" t="s">
        <v>3288</v>
      </c>
      <c r="U2740" t="s">
        <v>3290</v>
      </c>
      <c r="V2740" t="s">
        <v>3295</v>
      </c>
      <c r="W2740" t="s">
        <v>3299</v>
      </c>
      <c r="X2740" t="s">
        <v>3304</v>
      </c>
      <c r="Y2740" t="s">
        <v>3309</v>
      </c>
      <c r="Z2740" t="s">
        <v>3310</v>
      </c>
      <c r="AA2740" t="s">
        <v>3315</v>
      </c>
    </row>
    <row r="2741" spans="1:27" x14ac:dyDescent="0.25">
      <c r="A2741" s="1">
        <v>45632</v>
      </c>
      <c r="B2741" t="s">
        <v>82</v>
      </c>
      <c r="C2741" t="s">
        <v>129</v>
      </c>
      <c r="D2741" t="s">
        <v>3322</v>
      </c>
      <c r="E2741" s="2">
        <f t="shared" si="294"/>
        <v>3800</v>
      </c>
      <c r="F2741">
        <v>1</v>
      </c>
      <c r="G2741" s="2">
        <f t="shared" si="295"/>
        <v>3800</v>
      </c>
      <c r="H2741" t="s">
        <v>137</v>
      </c>
      <c r="I2741" t="s">
        <v>141</v>
      </c>
      <c r="J2741" t="s">
        <v>2881</v>
      </c>
      <c r="K2741" t="s">
        <v>3281</v>
      </c>
      <c r="L2741">
        <v>1</v>
      </c>
      <c r="M2741">
        <v>0</v>
      </c>
      <c r="N2741" s="2">
        <f t="shared" si="296"/>
        <v>3800</v>
      </c>
      <c r="O2741" s="2">
        <f t="shared" si="300"/>
        <v>1800</v>
      </c>
      <c r="P2741" s="2">
        <f t="shared" si="297"/>
        <v>1800</v>
      </c>
      <c r="Q2741" s="2">
        <f t="shared" si="298"/>
        <v>2000</v>
      </c>
      <c r="R2741" s="3">
        <f t="shared" si="299"/>
        <v>0.52631578947368418</v>
      </c>
      <c r="S2741" t="s">
        <v>3285</v>
      </c>
      <c r="T2741" t="s">
        <v>3287</v>
      </c>
      <c r="U2741" t="s">
        <v>3290</v>
      </c>
      <c r="V2741" t="s">
        <v>3294</v>
      </c>
      <c r="W2741" t="s">
        <v>3299</v>
      </c>
      <c r="X2741" t="s">
        <v>3304</v>
      </c>
      <c r="Y2741" t="s">
        <v>3308</v>
      </c>
      <c r="Z2741" t="s">
        <v>3310</v>
      </c>
      <c r="AA2741" t="s">
        <v>3313</v>
      </c>
    </row>
    <row r="2742" spans="1:27" x14ac:dyDescent="0.25">
      <c r="A2742" s="1">
        <v>45632</v>
      </c>
      <c r="B2742" t="s">
        <v>49</v>
      </c>
      <c r="C2742" t="s">
        <v>126</v>
      </c>
      <c r="D2742" t="s">
        <v>3320</v>
      </c>
      <c r="E2742" s="2">
        <f t="shared" si="294"/>
        <v>2800</v>
      </c>
      <c r="F2742">
        <v>3</v>
      </c>
      <c r="G2742" s="2">
        <f t="shared" si="295"/>
        <v>8400</v>
      </c>
      <c r="H2742" t="s">
        <v>138</v>
      </c>
      <c r="I2742" t="s">
        <v>141</v>
      </c>
      <c r="J2742" t="s">
        <v>2882</v>
      </c>
      <c r="K2742" t="s">
        <v>3281</v>
      </c>
      <c r="L2742">
        <v>3</v>
      </c>
      <c r="M2742">
        <v>0</v>
      </c>
      <c r="N2742" s="2">
        <f t="shared" si="296"/>
        <v>8400</v>
      </c>
      <c r="O2742" s="2">
        <f t="shared" si="300"/>
        <v>4200</v>
      </c>
      <c r="P2742" s="2">
        <f t="shared" si="297"/>
        <v>12600</v>
      </c>
      <c r="Q2742" s="2">
        <f t="shared" si="298"/>
        <v>-4200</v>
      </c>
      <c r="R2742" s="3">
        <f t="shared" si="299"/>
        <v>-0.5</v>
      </c>
      <c r="S2742" t="s">
        <v>3284</v>
      </c>
      <c r="T2742" t="s">
        <v>3288</v>
      </c>
      <c r="U2742" t="s">
        <v>3290</v>
      </c>
      <c r="V2742" t="s">
        <v>3295</v>
      </c>
      <c r="W2742" t="s">
        <v>3299</v>
      </c>
      <c r="X2742" t="s">
        <v>3304</v>
      </c>
      <c r="Y2742" t="s">
        <v>3308</v>
      </c>
      <c r="Z2742" t="s">
        <v>3310</v>
      </c>
      <c r="AA2742" t="s">
        <v>3314</v>
      </c>
    </row>
    <row r="2743" spans="1:27" x14ac:dyDescent="0.25">
      <c r="A2743" s="1">
        <v>45632</v>
      </c>
      <c r="B2743" t="s">
        <v>95</v>
      </c>
      <c r="C2743" t="s">
        <v>124</v>
      </c>
      <c r="D2743" t="s">
        <v>3321</v>
      </c>
      <c r="E2743" s="2">
        <f t="shared" si="294"/>
        <v>5800</v>
      </c>
      <c r="F2743">
        <v>5</v>
      </c>
      <c r="G2743" s="2">
        <f t="shared" si="295"/>
        <v>29000</v>
      </c>
      <c r="H2743" t="s">
        <v>138</v>
      </c>
      <c r="I2743" t="s">
        <v>141</v>
      </c>
      <c r="J2743" t="s">
        <v>2883</v>
      </c>
      <c r="K2743" t="s">
        <v>3281</v>
      </c>
      <c r="L2743">
        <v>5</v>
      </c>
      <c r="M2743">
        <v>0</v>
      </c>
      <c r="N2743" s="2">
        <f t="shared" si="296"/>
        <v>29000</v>
      </c>
      <c r="O2743" s="2">
        <f t="shared" si="300"/>
        <v>4200</v>
      </c>
      <c r="P2743" s="2">
        <f t="shared" si="297"/>
        <v>21000</v>
      </c>
      <c r="Q2743" s="2">
        <f t="shared" si="298"/>
        <v>8000</v>
      </c>
      <c r="R2743" s="3">
        <f t="shared" si="299"/>
        <v>0.27586206896551724</v>
      </c>
      <c r="S2743" t="s">
        <v>3284</v>
      </c>
      <c r="T2743" t="s">
        <v>3289</v>
      </c>
      <c r="U2743" t="s">
        <v>3291</v>
      </c>
      <c r="V2743" t="s">
        <v>3294</v>
      </c>
      <c r="W2743" t="s">
        <v>3299</v>
      </c>
      <c r="X2743" t="s">
        <v>3304</v>
      </c>
      <c r="Y2743" t="s">
        <v>3309</v>
      </c>
      <c r="Z2743" t="s">
        <v>3311</v>
      </c>
      <c r="AA2743" t="s">
        <v>3312</v>
      </c>
    </row>
    <row r="2744" spans="1:27" x14ac:dyDescent="0.25">
      <c r="A2744" s="1">
        <v>45632</v>
      </c>
      <c r="B2744" t="s">
        <v>41</v>
      </c>
      <c r="C2744" t="s">
        <v>135</v>
      </c>
      <c r="D2744" t="s">
        <v>3321</v>
      </c>
      <c r="E2744" s="2">
        <f t="shared" si="294"/>
        <v>5800</v>
      </c>
      <c r="F2744">
        <v>1</v>
      </c>
      <c r="G2744" s="2">
        <f t="shared" si="295"/>
        <v>5800</v>
      </c>
      <c r="H2744" t="s">
        <v>138</v>
      </c>
      <c r="I2744" t="s">
        <v>140</v>
      </c>
      <c r="J2744" t="s">
        <v>2884</v>
      </c>
      <c r="K2744" t="s">
        <v>3281</v>
      </c>
      <c r="L2744">
        <v>1</v>
      </c>
      <c r="M2744">
        <v>50</v>
      </c>
      <c r="N2744" s="2">
        <f t="shared" si="296"/>
        <v>5750</v>
      </c>
      <c r="O2744" s="2">
        <f t="shared" si="300"/>
        <v>1800</v>
      </c>
      <c r="P2744" s="2">
        <f t="shared" si="297"/>
        <v>1800</v>
      </c>
      <c r="Q2744" s="2">
        <f t="shared" si="298"/>
        <v>3950</v>
      </c>
      <c r="R2744" s="3">
        <f t="shared" si="299"/>
        <v>0.68695652173913047</v>
      </c>
      <c r="S2744" t="s">
        <v>3284</v>
      </c>
      <c r="T2744" t="s">
        <v>3288</v>
      </c>
      <c r="U2744" t="s">
        <v>3291</v>
      </c>
      <c r="V2744" t="s">
        <v>3295</v>
      </c>
      <c r="W2744" t="s">
        <v>3299</v>
      </c>
      <c r="X2744" t="s">
        <v>3304</v>
      </c>
      <c r="Y2744" t="s">
        <v>3308</v>
      </c>
      <c r="Z2744" t="s">
        <v>3311</v>
      </c>
      <c r="AA2744" t="s">
        <v>3315</v>
      </c>
    </row>
    <row r="2745" spans="1:27" x14ac:dyDescent="0.25">
      <c r="A2745" s="1">
        <v>45632</v>
      </c>
      <c r="B2745" t="s">
        <v>102</v>
      </c>
      <c r="C2745" t="s">
        <v>129</v>
      </c>
      <c r="D2745" t="s">
        <v>3320</v>
      </c>
      <c r="E2745" s="2">
        <f t="shared" si="294"/>
        <v>2800</v>
      </c>
      <c r="F2745">
        <v>4</v>
      </c>
      <c r="G2745" s="2">
        <f t="shared" si="295"/>
        <v>11200</v>
      </c>
      <c r="H2745" t="s">
        <v>136</v>
      </c>
      <c r="I2745" t="s">
        <v>141</v>
      </c>
      <c r="J2745" t="s">
        <v>2885</v>
      </c>
      <c r="K2745" t="s">
        <v>3281</v>
      </c>
      <c r="L2745">
        <v>4</v>
      </c>
      <c r="M2745">
        <v>0</v>
      </c>
      <c r="N2745" s="2">
        <f t="shared" si="296"/>
        <v>11200</v>
      </c>
      <c r="O2745" s="2">
        <f t="shared" si="300"/>
        <v>2600</v>
      </c>
      <c r="P2745" s="2">
        <f t="shared" si="297"/>
        <v>10400</v>
      </c>
      <c r="Q2745" s="2">
        <f t="shared" si="298"/>
        <v>800</v>
      </c>
      <c r="R2745" s="3">
        <f t="shared" si="299"/>
        <v>7.1428571428571425E-2</v>
      </c>
      <c r="S2745" t="s">
        <v>3286</v>
      </c>
      <c r="T2745" t="s">
        <v>3289</v>
      </c>
      <c r="U2745" t="s">
        <v>3290</v>
      </c>
      <c r="V2745" t="s">
        <v>3293</v>
      </c>
      <c r="W2745" t="s">
        <v>3299</v>
      </c>
      <c r="X2745" t="s">
        <v>3304</v>
      </c>
      <c r="Y2745" t="s">
        <v>3309</v>
      </c>
      <c r="Z2745" t="s">
        <v>3310</v>
      </c>
      <c r="AA2745" t="s">
        <v>3312</v>
      </c>
    </row>
    <row r="2746" spans="1:27" x14ac:dyDescent="0.25">
      <c r="A2746" s="1">
        <v>45632</v>
      </c>
      <c r="B2746" t="s">
        <v>98</v>
      </c>
      <c r="C2746" t="s">
        <v>135</v>
      </c>
      <c r="D2746" t="s">
        <v>3322</v>
      </c>
      <c r="E2746" s="2">
        <f t="shared" si="294"/>
        <v>3800</v>
      </c>
      <c r="F2746">
        <v>1</v>
      </c>
      <c r="G2746" s="2">
        <f t="shared" si="295"/>
        <v>3800</v>
      </c>
      <c r="H2746" t="s">
        <v>136</v>
      </c>
      <c r="I2746" t="s">
        <v>139</v>
      </c>
      <c r="J2746" t="s">
        <v>2886</v>
      </c>
      <c r="K2746" t="s">
        <v>3281</v>
      </c>
      <c r="L2746">
        <v>1</v>
      </c>
      <c r="M2746">
        <v>0</v>
      </c>
      <c r="N2746" s="2">
        <f t="shared" si="296"/>
        <v>3800</v>
      </c>
      <c r="O2746" s="2">
        <f t="shared" si="300"/>
        <v>3500</v>
      </c>
      <c r="P2746" s="2">
        <f t="shared" si="297"/>
        <v>3500</v>
      </c>
      <c r="Q2746" s="2">
        <f t="shared" si="298"/>
        <v>300</v>
      </c>
      <c r="R2746" s="3">
        <f t="shared" si="299"/>
        <v>7.8947368421052627E-2</v>
      </c>
      <c r="S2746" t="s">
        <v>3284</v>
      </c>
      <c r="T2746" t="s">
        <v>3288</v>
      </c>
      <c r="U2746" t="s">
        <v>3290</v>
      </c>
      <c r="V2746" t="s">
        <v>3292</v>
      </c>
      <c r="W2746" t="s">
        <v>3299</v>
      </c>
      <c r="X2746" t="s">
        <v>3304</v>
      </c>
      <c r="Y2746" t="s">
        <v>3309</v>
      </c>
      <c r="Z2746" t="s">
        <v>3310</v>
      </c>
      <c r="AA2746" t="s">
        <v>3314</v>
      </c>
    </row>
    <row r="2747" spans="1:27" x14ac:dyDescent="0.25">
      <c r="A2747" s="1">
        <v>45632</v>
      </c>
      <c r="B2747" t="s">
        <v>42</v>
      </c>
      <c r="C2747" t="s">
        <v>128</v>
      </c>
      <c r="D2747" t="s">
        <v>3318</v>
      </c>
      <c r="E2747" s="2">
        <f t="shared" si="294"/>
        <v>4800</v>
      </c>
      <c r="F2747">
        <v>1</v>
      </c>
      <c r="G2747" s="2">
        <f t="shared" si="295"/>
        <v>4800</v>
      </c>
      <c r="H2747" t="s">
        <v>136</v>
      </c>
      <c r="I2747" t="s">
        <v>141</v>
      </c>
      <c r="J2747" t="s">
        <v>2887</v>
      </c>
      <c r="K2747" t="s">
        <v>3283</v>
      </c>
      <c r="L2747">
        <v>1</v>
      </c>
      <c r="M2747">
        <v>0</v>
      </c>
      <c r="N2747" s="2">
        <f t="shared" si="296"/>
        <v>4800</v>
      </c>
      <c r="O2747" s="2">
        <f t="shared" si="300"/>
        <v>3500</v>
      </c>
      <c r="P2747" s="2">
        <f t="shared" si="297"/>
        <v>3500</v>
      </c>
      <c r="Q2747" s="2">
        <f t="shared" si="298"/>
        <v>1300</v>
      </c>
      <c r="R2747" s="3">
        <f t="shared" si="299"/>
        <v>0.27083333333333331</v>
      </c>
      <c r="S2747" t="s">
        <v>3284</v>
      </c>
      <c r="T2747" t="s">
        <v>3288</v>
      </c>
      <c r="U2747" t="s">
        <v>3290</v>
      </c>
      <c r="V2747" t="s">
        <v>3292</v>
      </c>
      <c r="W2747" t="s">
        <v>3299</v>
      </c>
      <c r="X2747" t="s">
        <v>3304</v>
      </c>
      <c r="Y2747" t="s">
        <v>3307</v>
      </c>
      <c r="Z2747" t="s">
        <v>3310</v>
      </c>
      <c r="AA2747" t="s">
        <v>3315</v>
      </c>
    </row>
    <row r="2748" spans="1:27" x14ac:dyDescent="0.25">
      <c r="A2748" s="1">
        <v>45632</v>
      </c>
      <c r="B2748" t="s">
        <v>27</v>
      </c>
      <c r="C2748" t="s">
        <v>128</v>
      </c>
      <c r="D2748" t="s">
        <v>3318</v>
      </c>
      <c r="E2748" s="2">
        <f t="shared" si="294"/>
        <v>4800</v>
      </c>
      <c r="F2748">
        <v>4</v>
      </c>
      <c r="G2748" s="2">
        <f t="shared" si="295"/>
        <v>19200</v>
      </c>
      <c r="H2748" t="s">
        <v>136</v>
      </c>
      <c r="I2748" t="s">
        <v>139</v>
      </c>
      <c r="J2748" t="s">
        <v>2888</v>
      </c>
      <c r="K2748" t="s">
        <v>3283</v>
      </c>
      <c r="L2748">
        <v>4</v>
      </c>
      <c r="M2748">
        <v>0</v>
      </c>
      <c r="N2748" s="2">
        <f t="shared" si="296"/>
        <v>19200</v>
      </c>
      <c r="O2748" s="2">
        <f t="shared" si="300"/>
        <v>2600</v>
      </c>
      <c r="P2748" s="2">
        <f t="shared" si="297"/>
        <v>10400</v>
      </c>
      <c r="Q2748" s="2">
        <f t="shared" si="298"/>
        <v>8800</v>
      </c>
      <c r="R2748" s="3">
        <f t="shared" si="299"/>
        <v>0.45833333333333331</v>
      </c>
      <c r="S2748" t="s">
        <v>3286</v>
      </c>
      <c r="T2748" t="s">
        <v>3289</v>
      </c>
      <c r="U2748" t="s">
        <v>3290</v>
      </c>
      <c r="V2748" t="s">
        <v>3294</v>
      </c>
      <c r="W2748" t="s">
        <v>3299</v>
      </c>
      <c r="X2748" t="s">
        <v>3304</v>
      </c>
      <c r="Y2748" t="s">
        <v>3309</v>
      </c>
      <c r="Z2748" t="s">
        <v>3310</v>
      </c>
      <c r="AA2748" t="s">
        <v>3313</v>
      </c>
    </row>
    <row r="2749" spans="1:27" x14ac:dyDescent="0.25">
      <c r="A2749" s="1">
        <v>45632</v>
      </c>
      <c r="B2749" t="s">
        <v>32</v>
      </c>
      <c r="C2749" t="s">
        <v>132</v>
      </c>
      <c r="D2749" t="s">
        <v>3322</v>
      </c>
      <c r="E2749" s="2">
        <f t="shared" si="294"/>
        <v>3800</v>
      </c>
      <c r="F2749">
        <v>3</v>
      </c>
      <c r="G2749" s="2">
        <f t="shared" si="295"/>
        <v>11400</v>
      </c>
      <c r="H2749" t="s">
        <v>136</v>
      </c>
      <c r="I2749" t="s">
        <v>140</v>
      </c>
      <c r="J2749" t="s">
        <v>2889</v>
      </c>
      <c r="K2749" t="s">
        <v>3281</v>
      </c>
      <c r="L2749">
        <v>3</v>
      </c>
      <c r="M2749">
        <v>0</v>
      </c>
      <c r="N2749" s="2">
        <f t="shared" si="296"/>
        <v>11400</v>
      </c>
      <c r="O2749" s="2">
        <f t="shared" si="300"/>
        <v>5000</v>
      </c>
      <c r="P2749" s="2">
        <f t="shared" si="297"/>
        <v>15000</v>
      </c>
      <c r="Q2749" s="2">
        <f t="shared" si="298"/>
        <v>-3600</v>
      </c>
      <c r="R2749" s="3">
        <f t="shared" si="299"/>
        <v>-0.31578947368421051</v>
      </c>
      <c r="S2749" t="s">
        <v>3285</v>
      </c>
      <c r="T2749" t="s">
        <v>3289</v>
      </c>
      <c r="U2749" t="s">
        <v>3291</v>
      </c>
      <c r="V2749" t="s">
        <v>3294</v>
      </c>
      <c r="W2749" t="s">
        <v>3299</v>
      </c>
      <c r="X2749" t="s">
        <v>3304</v>
      </c>
      <c r="Y2749" t="s">
        <v>3308</v>
      </c>
      <c r="Z2749" t="s">
        <v>3311</v>
      </c>
      <c r="AA2749" t="s">
        <v>3313</v>
      </c>
    </row>
    <row r="2750" spans="1:27" x14ac:dyDescent="0.25">
      <c r="A2750" s="1">
        <v>45633</v>
      </c>
      <c r="B2750" t="s">
        <v>74</v>
      </c>
      <c r="C2750" t="s">
        <v>126</v>
      </c>
      <c r="D2750" t="s">
        <v>3317</v>
      </c>
      <c r="E2750" s="2">
        <f t="shared" si="294"/>
        <v>6800</v>
      </c>
      <c r="F2750">
        <v>1</v>
      </c>
      <c r="G2750" s="2">
        <f t="shared" si="295"/>
        <v>6800</v>
      </c>
      <c r="H2750" t="s">
        <v>136</v>
      </c>
      <c r="I2750" t="s">
        <v>141</v>
      </c>
      <c r="J2750" t="s">
        <v>2890</v>
      </c>
      <c r="K2750" t="s">
        <v>3281</v>
      </c>
      <c r="L2750">
        <v>1</v>
      </c>
      <c r="M2750">
        <v>0</v>
      </c>
      <c r="N2750" s="2">
        <f t="shared" si="296"/>
        <v>6800</v>
      </c>
      <c r="O2750" s="2">
        <f t="shared" si="300"/>
        <v>3500</v>
      </c>
      <c r="P2750" s="2">
        <f t="shared" si="297"/>
        <v>3500</v>
      </c>
      <c r="Q2750" s="2">
        <f t="shared" si="298"/>
        <v>3300</v>
      </c>
      <c r="R2750" s="3">
        <f t="shared" si="299"/>
        <v>0.48529411764705882</v>
      </c>
      <c r="S2750" t="s">
        <v>3285</v>
      </c>
      <c r="T2750" t="s">
        <v>3287</v>
      </c>
      <c r="U2750" t="s">
        <v>3291</v>
      </c>
      <c r="V2750" t="s">
        <v>3295</v>
      </c>
      <c r="W2750" t="s">
        <v>3299</v>
      </c>
      <c r="X2750" t="s">
        <v>3305</v>
      </c>
      <c r="Y2750" t="s">
        <v>3308</v>
      </c>
      <c r="Z2750" t="s">
        <v>3310</v>
      </c>
      <c r="AA2750" t="s">
        <v>3312</v>
      </c>
    </row>
    <row r="2751" spans="1:27" x14ac:dyDescent="0.25">
      <c r="A2751" s="1">
        <v>45633</v>
      </c>
      <c r="B2751" t="s">
        <v>91</v>
      </c>
      <c r="C2751" t="s">
        <v>124</v>
      </c>
      <c r="D2751" t="s">
        <v>3318</v>
      </c>
      <c r="E2751" s="2">
        <f t="shared" si="294"/>
        <v>4800</v>
      </c>
      <c r="F2751">
        <v>3</v>
      </c>
      <c r="G2751" s="2">
        <f t="shared" si="295"/>
        <v>14400</v>
      </c>
      <c r="H2751" t="s">
        <v>137</v>
      </c>
      <c r="I2751" t="s">
        <v>140</v>
      </c>
      <c r="J2751" t="s">
        <v>2891</v>
      </c>
      <c r="K2751" t="s">
        <v>3281</v>
      </c>
      <c r="L2751">
        <v>3</v>
      </c>
      <c r="M2751">
        <v>0</v>
      </c>
      <c r="N2751" s="2">
        <f t="shared" si="296"/>
        <v>14400</v>
      </c>
      <c r="O2751" s="2">
        <f t="shared" si="300"/>
        <v>2600</v>
      </c>
      <c r="P2751" s="2">
        <f t="shared" si="297"/>
        <v>7800</v>
      </c>
      <c r="Q2751" s="2">
        <f t="shared" si="298"/>
        <v>6600</v>
      </c>
      <c r="R2751" s="3">
        <f t="shared" si="299"/>
        <v>0.45833333333333331</v>
      </c>
      <c r="S2751" t="s">
        <v>3285</v>
      </c>
      <c r="T2751" t="s">
        <v>3289</v>
      </c>
      <c r="U2751" t="s">
        <v>3291</v>
      </c>
      <c r="V2751" t="s">
        <v>3292</v>
      </c>
      <c r="W2751" t="s">
        <v>3299</v>
      </c>
      <c r="X2751" t="s">
        <v>3305</v>
      </c>
      <c r="Y2751" t="s">
        <v>3308</v>
      </c>
      <c r="Z2751" t="s">
        <v>3311</v>
      </c>
      <c r="AA2751" t="s">
        <v>3312</v>
      </c>
    </row>
    <row r="2752" spans="1:27" x14ac:dyDescent="0.25">
      <c r="A2752" s="1">
        <v>45633</v>
      </c>
      <c r="B2752" t="s">
        <v>100</v>
      </c>
      <c r="C2752" t="s">
        <v>134</v>
      </c>
      <c r="D2752" t="s">
        <v>3322</v>
      </c>
      <c r="E2752" s="2">
        <f t="shared" si="294"/>
        <v>3800</v>
      </c>
      <c r="F2752">
        <v>4</v>
      </c>
      <c r="G2752" s="2">
        <f t="shared" si="295"/>
        <v>15200</v>
      </c>
      <c r="H2752" t="s">
        <v>137</v>
      </c>
      <c r="I2752" t="s">
        <v>139</v>
      </c>
      <c r="J2752" t="s">
        <v>2892</v>
      </c>
      <c r="K2752" t="s">
        <v>3281</v>
      </c>
      <c r="L2752">
        <v>4</v>
      </c>
      <c r="M2752">
        <v>0</v>
      </c>
      <c r="N2752" s="2">
        <f t="shared" si="296"/>
        <v>15200</v>
      </c>
      <c r="O2752" s="2">
        <f t="shared" si="300"/>
        <v>3500</v>
      </c>
      <c r="P2752" s="2">
        <f t="shared" si="297"/>
        <v>14000</v>
      </c>
      <c r="Q2752" s="2">
        <f t="shared" si="298"/>
        <v>1200</v>
      </c>
      <c r="R2752" s="3">
        <f t="shared" si="299"/>
        <v>7.8947368421052627E-2</v>
      </c>
      <c r="S2752" t="s">
        <v>3284</v>
      </c>
      <c r="T2752" t="s">
        <v>3288</v>
      </c>
      <c r="U2752" t="s">
        <v>3291</v>
      </c>
      <c r="V2752" t="s">
        <v>3294</v>
      </c>
      <c r="W2752" t="s">
        <v>3299</v>
      </c>
      <c r="X2752" t="s">
        <v>3305</v>
      </c>
      <c r="Y2752" t="s">
        <v>3308</v>
      </c>
      <c r="Z2752" t="s">
        <v>3310</v>
      </c>
      <c r="AA2752" t="s">
        <v>3312</v>
      </c>
    </row>
    <row r="2753" spans="1:27" x14ac:dyDescent="0.25">
      <c r="A2753" s="1">
        <v>45633</v>
      </c>
      <c r="B2753" t="s">
        <v>70</v>
      </c>
      <c r="C2753" t="s">
        <v>133</v>
      </c>
      <c r="D2753" t="s">
        <v>3318</v>
      </c>
      <c r="E2753" s="2">
        <f t="shared" si="294"/>
        <v>4800</v>
      </c>
      <c r="F2753">
        <v>5</v>
      </c>
      <c r="G2753" s="2">
        <f t="shared" si="295"/>
        <v>24000</v>
      </c>
      <c r="H2753" t="s">
        <v>136</v>
      </c>
      <c r="I2753" t="s">
        <v>139</v>
      </c>
      <c r="J2753" t="s">
        <v>2893</v>
      </c>
      <c r="K2753" t="s">
        <v>3281</v>
      </c>
      <c r="L2753">
        <v>5</v>
      </c>
      <c r="M2753">
        <v>0</v>
      </c>
      <c r="N2753" s="2">
        <f t="shared" si="296"/>
        <v>24000</v>
      </c>
      <c r="O2753" s="2">
        <f t="shared" si="300"/>
        <v>900</v>
      </c>
      <c r="P2753" s="2">
        <f t="shared" si="297"/>
        <v>4500</v>
      </c>
      <c r="Q2753" s="2">
        <f t="shared" si="298"/>
        <v>19500</v>
      </c>
      <c r="R2753" s="3">
        <f t="shared" si="299"/>
        <v>0.8125</v>
      </c>
      <c r="S2753" t="s">
        <v>3284</v>
      </c>
      <c r="T2753" t="s">
        <v>3288</v>
      </c>
      <c r="U2753" t="s">
        <v>3290</v>
      </c>
      <c r="V2753" t="s">
        <v>3294</v>
      </c>
      <c r="W2753" t="s">
        <v>3299</v>
      </c>
      <c r="X2753" t="s">
        <v>3305</v>
      </c>
      <c r="Y2753" t="s">
        <v>3308</v>
      </c>
      <c r="Z2753" t="s">
        <v>3310</v>
      </c>
      <c r="AA2753" t="s">
        <v>3315</v>
      </c>
    </row>
    <row r="2754" spans="1:27" x14ac:dyDescent="0.25">
      <c r="A2754" s="1">
        <v>45633</v>
      </c>
      <c r="B2754" t="s">
        <v>49</v>
      </c>
      <c r="C2754" t="s">
        <v>127</v>
      </c>
      <c r="D2754" t="s">
        <v>3319</v>
      </c>
      <c r="E2754" s="2">
        <f t="shared" ref="E2754:E2817" si="301">IF(AND(C2754="Cinnamon Rolls", D2754="Large Pack"), 1500,
IF(AND(C2754="Cinnamon Rolls", D2754="Small Pack"), 800,
IF(AND(C2754="Cinnamon Rolls", D2754="Party Pack"), 2800,
IF(D2754="500g",1300,
IF(D2754="1000g",2800,
IF(D2754="1500g",3800,
IF(D2754="2000g",4800,
IF(D2754="2500g",5800,
IF(D2754="3000g",6800,"")))))))))</f>
        <v>1300</v>
      </c>
      <c r="F2754">
        <v>2</v>
      </c>
      <c r="G2754" s="2">
        <f t="shared" ref="G2754:G2817" si="302">F2754*E2754</f>
        <v>2600</v>
      </c>
      <c r="H2754" t="s">
        <v>137</v>
      </c>
      <c r="I2754" t="s">
        <v>141</v>
      </c>
      <c r="J2754" t="s">
        <v>2894</v>
      </c>
      <c r="K2754" t="s">
        <v>3281</v>
      </c>
      <c r="L2754">
        <v>2</v>
      </c>
      <c r="M2754">
        <v>0</v>
      </c>
      <c r="N2754" s="2">
        <f t="shared" ref="N2754:N2817" si="303">G2754-M2754</f>
        <v>2600</v>
      </c>
      <c r="O2754" s="2">
        <f t="shared" si="300"/>
        <v>4200</v>
      </c>
      <c r="P2754" s="2">
        <f t="shared" ref="P2754:P2817" si="304">L2754*O2754</f>
        <v>8400</v>
      </c>
      <c r="Q2754" s="2">
        <f t="shared" ref="Q2754:Q2817" si="305">N2754-P2754</f>
        <v>-5800</v>
      </c>
      <c r="R2754" s="3">
        <f t="shared" ref="R2754:R2817" si="306">Q2754/N2754*100%</f>
        <v>-2.2307692307692308</v>
      </c>
      <c r="S2754" t="s">
        <v>3286</v>
      </c>
      <c r="T2754" t="s">
        <v>3288</v>
      </c>
      <c r="U2754" t="s">
        <v>3290</v>
      </c>
      <c r="V2754" t="s">
        <v>3295</v>
      </c>
      <c r="W2754" t="s">
        <v>3299</v>
      </c>
      <c r="X2754" t="s">
        <v>3305</v>
      </c>
      <c r="Y2754" t="s">
        <v>3308</v>
      </c>
      <c r="Z2754" t="s">
        <v>3311</v>
      </c>
      <c r="AA2754" t="s">
        <v>3315</v>
      </c>
    </row>
    <row r="2755" spans="1:27" x14ac:dyDescent="0.25">
      <c r="A2755" s="1">
        <v>45633</v>
      </c>
      <c r="B2755" t="s">
        <v>60</v>
      </c>
      <c r="C2755" t="s">
        <v>130</v>
      </c>
      <c r="D2755" t="s">
        <v>3321</v>
      </c>
      <c r="E2755" s="2">
        <f t="shared" si="301"/>
        <v>5800</v>
      </c>
      <c r="F2755">
        <v>4</v>
      </c>
      <c r="G2755" s="2">
        <f t="shared" si="302"/>
        <v>23200</v>
      </c>
      <c r="H2755" t="s">
        <v>136</v>
      </c>
      <c r="I2755" t="s">
        <v>140</v>
      </c>
      <c r="J2755" t="s">
        <v>2895</v>
      </c>
      <c r="K2755" t="s">
        <v>3281</v>
      </c>
      <c r="L2755">
        <v>4</v>
      </c>
      <c r="M2755">
        <v>0</v>
      </c>
      <c r="N2755" s="2">
        <f t="shared" si="303"/>
        <v>23200</v>
      </c>
      <c r="O2755" s="2">
        <f t="shared" ref="O2755:O2818" si="307">IF(AND(C2756="Cinnamon Rolls", D2756="Small Pack"), 400,
IF(AND(C2756="Cinnamon Rolls", D2756="Large Pack"), 1000,
IF(AND(C2756="Cinnamon Rolls", D2756="Party Pack"), 1300,
IF(D2756="500g", 900,
IF(D2756="1000g", 1800,
IF(D2756="1500g", 2600,
IF(D2756="2000g", 3500,
IF(D2756="2500g", 4200,
IF(D2756="3000g", 5000, "")))))))))</f>
        <v>5000</v>
      </c>
      <c r="P2755" s="2">
        <f t="shared" si="304"/>
        <v>20000</v>
      </c>
      <c r="Q2755" s="2">
        <f t="shared" si="305"/>
        <v>3200</v>
      </c>
      <c r="R2755" s="3">
        <f t="shared" si="306"/>
        <v>0.13793103448275862</v>
      </c>
      <c r="S2755" t="s">
        <v>3285</v>
      </c>
      <c r="T2755" t="s">
        <v>3287</v>
      </c>
      <c r="U2755" t="s">
        <v>3291</v>
      </c>
      <c r="V2755" t="s">
        <v>3294</v>
      </c>
      <c r="W2755" t="s">
        <v>3299</v>
      </c>
      <c r="X2755" t="s">
        <v>3305</v>
      </c>
      <c r="Y2755" t="s">
        <v>3308</v>
      </c>
      <c r="Z2755" t="s">
        <v>3310</v>
      </c>
      <c r="AA2755" t="s">
        <v>3313</v>
      </c>
    </row>
    <row r="2756" spans="1:27" x14ac:dyDescent="0.25">
      <c r="A2756" s="1">
        <v>45633</v>
      </c>
      <c r="B2756" t="s">
        <v>34</v>
      </c>
      <c r="C2756" t="s">
        <v>125</v>
      </c>
      <c r="D2756" t="s">
        <v>3317</v>
      </c>
      <c r="E2756" s="2">
        <f t="shared" si="301"/>
        <v>6800</v>
      </c>
      <c r="F2756">
        <v>2</v>
      </c>
      <c r="G2756" s="2">
        <f t="shared" si="302"/>
        <v>13600</v>
      </c>
      <c r="H2756" t="s">
        <v>138</v>
      </c>
      <c r="I2756" t="s">
        <v>140</v>
      </c>
      <c r="J2756" t="s">
        <v>2896</v>
      </c>
      <c r="K2756" t="s">
        <v>3281</v>
      </c>
      <c r="L2756">
        <v>2</v>
      </c>
      <c r="M2756">
        <v>0</v>
      </c>
      <c r="N2756" s="2">
        <f t="shared" si="303"/>
        <v>13600</v>
      </c>
      <c r="O2756" s="2">
        <f t="shared" si="307"/>
        <v>5000</v>
      </c>
      <c r="P2756" s="2">
        <f t="shared" si="304"/>
        <v>10000</v>
      </c>
      <c r="Q2756" s="2">
        <f t="shared" si="305"/>
        <v>3600</v>
      </c>
      <c r="R2756" s="3">
        <f t="shared" si="306"/>
        <v>0.26470588235294118</v>
      </c>
      <c r="S2756" t="s">
        <v>3286</v>
      </c>
      <c r="T2756" t="s">
        <v>3287</v>
      </c>
      <c r="U2756" t="s">
        <v>3290</v>
      </c>
      <c r="V2756" t="s">
        <v>3294</v>
      </c>
      <c r="W2756" t="s">
        <v>3299</v>
      </c>
      <c r="X2756" t="s">
        <v>3305</v>
      </c>
      <c r="Y2756" t="s">
        <v>3308</v>
      </c>
      <c r="Z2756" t="s">
        <v>3311</v>
      </c>
      <c r="AA2756" t="s">
        <v>3312</v>
      </c>
    </row>
    <row r="2757" spans="1:27" x14ac:dyDescent="0.25">
      <c r="A2757" s="1">
        <v>45633</v>
      </c>
      <c r="B2757" t="s">
        <v>114</v>
      </c>
      <c r="C2757" t="s">
        <v>129</v>
      </c>
      <c r="D2757" t="s">
        <v>3317</v>
      </c>
      <c r="E2757" s="2">
        <f t="shared" si="301"/>
        <v>6800</v>
      </c>
      <c r="F2757">
        <v>3</v>
      </c>
      <c r="G2757" s="2">
        <f t="shared" si="302"/>
        <v>20400</v>
      </c>
      <c r="H2757" t="s">
        <v>137</v>
      </c>
      <c r="I2757" t="s">
        <v>141</v>
      </c>
      <c r="J2757" t="s">
        <v>2897</v>
      </c>
      <c r="K2757" t="s">
        <v>3281</v>
      </c>
      <c r="L2757">
        <v>3</v>
      </c>
      <c r="M2757">
        <v>0</v>
      </c>
      <c r="N2757" s="2">
        <f t="shared" si="303"/>
        <v>20400</v>
      </c>
      <c r="O2757" s="2">
        <f t="shared" si="307"/>
        <v>5000</v>
      </c>
      <c r="P2757" s="2">
        <f t="shared" si="304"/>
        <v>15000</v>
      </c>
      <c r="Q2757" s="2">
        <f t="shared" si="305"/>
        <v>5400</v>
      </c>
      <c r="R2757" s="3">
        <f t="shared" si="306"/>
        <v>0.26470588235294118</v>
      </c>
      <c r="S2757" t="s">
        <v>3285</v>
      </c>
      <c r="T2757" t="s">
        <v>3288</v>
      </c>
      <c r="U2757" t="s">
        <v>3290</v>
      </c>
      <c r="V2757" t="s">
        <v>3295</v>
      </c>
      <c r="W2757" t="s">
        <v>3299</v>
      </c>
      <c r="X2757" t="s">
        <v>3305</v>
      </c>
      <c r="Y2757" t="s">
        <v>3309</v>
      </c>
      <c r="Z2757" t="s">
        <v>3311</v>
      </c>
      <c r="AA2757" t="s">
        <v>3313</v>
      </c>
    </row>
    <row r="2758" spans="1:27" x14ac:dyDescent="0.25">
      <c r="A2758" s="1">
        <v>45633</v>
      </c>
      <c r="B2758" t="s">
        <v>43</v>
      </c>
      <c r="C2758" t="s">
        <v>132</v>
      </c>
      <c r="D2758" t="s">
        <v>3317</v>
      </c>
      <c r="E2758" s="2">
        <f t="shared" si="301"/>
        <v>6800</v>
      </c>
      <c r="F2758">
        <v>1</v>
      </c>
      <c r="G2758" s="2">
        <f t="shared" si="302"/>
        <v>6800</v>
      </c>
      <c r="H2758" t="s">
        <v>138</v>
      </c>
      <c r="I2758" t="s">
        <v>140</v>
      </c>
      <c r="J2758" t="s">
        <v>2898</v>
      </c>
      <c r="K2758" t="s">
        <v>3281</v>
      </c>
      <c r="L2758">
        <v>1</v>
      </c>
      <c r="M2758">
        <v>0</v>
      </c>
      <c r="N2758" s="2">
        <f t="shared" si="303"/>
        <v>6800</v>
      </c>
      <c r="O2758" s="2">
        <f t="shared" si="307"/>
        <v>2600</v>
      </c>
      <c r="P2758" s="2">
        <f t="shared" si="304"/>
        <v>2600</v>
      </c>
      <c r="Q2758" s="2">
        <f t="shared" si="305"/>
        <v>4200</v>
      </c>
      <c r="R2758" s="3">
        <f t="shared" si="306"/>
        <v>0.61764705882352944</v>
      </c>
      <c r="S2758" t="s">
        <v>3285</v>
      </c>
      <c r="T2758" t="s">
        <v>3288</v>
      </c>
      <c r="U2758" t="s">
        <v>3291</v>
      </c>
      <c r="V2758" t="s">
        <v>3294</v>
      </c>
      <c r="W2758" t="s">
        <v>3299</v>
      </c>
      <c r="X2758" t="s">
        <v>3305</v>
      </c>
      <c r="Y2758" t="s">
        <v>3308</v>
      </c>
      <c r="Z2758" t="s">
        <v>3310</v>
      </c>
      <c r="AA2758" t="s">
        <v>3314</v>
      </c>
    </row>
    <row r="2759" spans="1:27" x14ac:dyDescent="0.25">
      <c r="A2759" s="1">
        <v>45633</v>
      </c>
      <c r="B2759" t="s">
        <v>110</v>
      </c>
      <c r="C2759" t="s">
        <v>124</v>
      </c>
      <c r="D2759" t="s">
        <v>3322</v>
      </c>
      <c r="E2759" s="2">
        <f t="shared" si="301"/>
        <v>3800</v>
      </c>
      <c r="F2759">
        <v>3</v>
      </c>
      <c r="G2759" s="2">
        <f t="shared" si="302"/>
        <v>11400</v>
      </c>
      <c r="H2759" t="s">
        <v>136</v>
      </c>
      <c r="I2759" t="s">
        <v>140</v>
      </c>
      <c r="J2759" t="s">
        <v>2899</v>
      </c>
      <c r="K2759" t="s">
        <v>3281</v>
      </c>
      <c r="L2759">
        <v>3</v>
      </c>
      <c r="M2759">
        <v>0</v>
      </c>
      <c r="N2759" s="2">
        <f t="shared" si="303"/>
        <v>11400</v>
      </c>
      <c r="O2759" s="2">
        <f t="shared" si="307"/>
        <v>900</v>
      </c>
      <c r="P2759" s="2">
        <f t="shared" si="304"/>
        <v>2700</v>
      </c>
      <c r="Q2759" s="2">
        <f t="shared" si="305"/>
        <v>8700</v>
      </c>
      <c r="R2759" s="3">
        <f t="shared" si="306"/>
        <v>0.76315789473684215</v>
      </c>
      <c r="S2759" t="s">
        <v>3284</v>
      </c>
      <c r="T2759" t="s">
        <v>3287</v>
      </c>
      <c r="U2759" t="s">
        <v>3290</v>
      </c>
      <c r="V2759" t="s">
        <v>3292</v>
      </c>
      <c r="W2759" t="s">
        <v>3299</v>
      </c>
      <c r="X2759" t="s">
        <v>3305</v>
      </c>
      <c r="Y2759" t="s">
        <v>3309</v>
      </c>
      <c r="Z2759" t="s">
        <v>3310</v>
      </c>
      <c r="AA2759" t="s">
        <v>3312</v>
      </c>
    </row>
    <row r="2760" spans="1:27" x14ac:dyDescent="0.25">
      <c r="A2760" s="1">
        <v>45633</v>
      </c>
      <c r="B2760" t="s">
        <v>99</v>
      </c>
      <c r="C2760" t="s">
        <v>130</v>
      </c>
      <c r="D2760" t="s">
        <v>3319</v>
      </c>
      <c r="E2760" s="2">
        <f t="shared" si="301"/>
        <v>1300</v>
      </c>
      <c r="F2760">
        <v>2</v>
      </c>
      <c r="G2760" s="2">
        <f t="shared" si="302"/>
        <v>2600</v>
      </c>
      <c r="H2760" t="s">
        <v>136</v>
      </c>
      <c r="I2760" t="s">
        <v>139</v>
      </c>
      <c r="J2760" t="s">
        <v>2900</v>
      </c>
      <c r="K2760" t="s">
        <v>3281</v>
      </c>
      <c r="L2760">
        <v>2</v>
      </c>
      <c r="M2760">
        <v>0</v>
      </c>
      <c r="N2760" s="2">
        <f t="shared" si="303"/>
        <v>2600</v>
      </c>
      <c r="O2760" s="2">
        <f t="shared" si="307"/>
        <v>900</v>
      </c>
      <c r="P2760" s="2">
        <f t="shared" si="304"/>
        <v>1800</v>
      </c>
      <c r="Q2760" s="2">
        <f t="shared" si="305"/>
        <v>800</v>
      </c>
      <c r="R2760" s="3">
        <f t="shared" si="306"/>
        <v>0.30769230769230771</v>
      </c>
      <c r="S2760" t="s">
        <v>3286</v>
      </c>
      <c r="T2760" t="s">
        <v>3288</v>
      </c>
      <c r="U2760" t="s">
        <v>3291</v>
      </c>
      <c r="V2760" t="s">
        <v>3295</v>
      </c>
      <c r="W2760" t="s">
        <v>3299</v>
      </c>
      <c r="X2760" t="s">
        <v>3305</v>
      </c>
      <c r="Y2760" t="s">
        <v>3309</v>
      </c>
      <c r="Z2760" t="s">
        <v>3311</v>
      </c>
      <c r="AA2760" t="s">
        <v>3315</v>
      </c>
    </row>
    <row r="2761" spans="1:27" x14ac:dyDescent="0.25">
      <c r="A2761" s="1">
        <v>45634</v>
      </c>
      <c r="B2761" t="s">
        <v>71</v>
      </c>
      <c r="C2761" t="s">
        <v>122</v>
      </c>
      <c r="D2761" t="s">
        <v>3319</v>
      </c>
      <c r="E2761" s="2">
        <f t="shared" si="301"/>
        <v>1300</v>
      </c>
      <c r="F2761">
        <v>2</v>
      </c>
      <c r="G2761" s="2">
        <f t="shared" si="302"/>
        <v>2600</v>
      </c>
      <c r="H2761" t="s">
        <v>137</v>
      </c>
      <c r="I2761" t="s">
        <v>139</v>
      </c>
      <c r="J2761" t="s">
        <v>2901</v>
      </c>
      <c r="K2761" t="s">
        <v>3281</v>
      </c>
      <c r="L2761">
        <v>2</v>
      </c>
      <c r="M2761">
        <v>0</v>
      </c>
      <c r="N2761" s="2">
        <f t="shared" si="303"/>
        <v>2600</v>
      </c>
      <c r="O2761" s="2">
        <f t="shared" si="307"/>
        <v>4200</v>
      </c>
      <c r="P2761" s="2">
        <f t="shared" si="304"/>
        <v>8400</v>
      </c>
      <c r="Q2761" s="2">
        <f t="shared" si="305"/>
        <v>-5800</v>
      </c>
      <c r="R2761" s="3">
        <f t="shared" si="306"/>
        <v>-2.2307692307692308</v>
      </c>
      <c r="S2761" t="s">
        <v>3285</v>
      </c>
      <c r="T2761" t="s">
        <v>3289</v>
      </c>
      <c r="U2761" t="s">
        <v>3290</v>
      </c>
      <c r="V2761" t="s">
        <v>3293</v>
      </c>
      <c r="W2761" t="s">
        <v>3299</v>
      </c>
      <c r="X2761" t="s">
        <v>3306</v>
      </c>
      <c r="Y2761" t="s">
        <v>3307</v>
      </c>
      <c r="Z2761" t="s">
        <v>3311</v>
      </c>
      <c r="AA2761" t="s">
        <v>3313</v>
      </c>
    </row>
    <row r="2762" spans="1:27" x14ac:dyDescent="0.25">
      <c r="A2762" s="1">
        <v>45634</v>
      </c>
      <c r="B2762" t="s">
        <v>101</v>
      </c>
      <c r="C2762" t="s">
        <v>129</v>
      </c>
      <c r="D2762" t="s">
        <v>3321</v>
      </c>
      <c r="E2762" s="2">
        <f t="shared" si="301"/>
        <v>5800</v>
      </c>
      <c r="F2762">
        <v>4</v>
      </c>
      <c r="G2762" s="2">
        <f t="shared" si="302"/>
        <v>23200</v>
      </c>
      <c r="H2762" t="s">
        <v>138</v>
      </c>
      <c r="I2762" t="s">
        <v>139</v>
      </c>
      <c r="J2762" t="s">
        <v>2902</v>
      </c>
      <c r="K2762" t="s">
        <v>3281</v>
      </c>
      <c r="L2762">
        <v>4</v>
      </c>
      <c r="M2762">
        <v>100</v>
      </c>
      <c r="N2762" s="2">
        <f t="shared" si="303"/>
        <v>23100</v>
      </c>
      <c r="O2762" s="2">
        <f t="shared" si="307"/>
        <v>5000</v>
      </c>
      <c r="P2762" s="2">
        <f t="shared" si="304"/>
        <v>20000</v>
      </c>
      <c r="Q2762" s="2">
        <f t="shared" si="305"/>
        <v>3100</v>
      </c>
      <c r="R2762" s="3">
        <f t="shared" si="306"/>
        <v>0.13419913419913421</v>
      </c>
      <c r="S2762" t="s">
        <v>3285</v>
      </c>
      <c r="T2762" t="s">
        <v>3288</v>
      </c>
      <c r="U2762" t="s">
        <v>3291</v>
      </c>
      <c r="V2762" t="s">
        <v>3292</v>
      </c>
      <c r="W2762" t="s">
        <v>3299</v>
      </c>
      <c r="X2762" t="s">
        <v>3306</v>
      </c>
      <c r="Y2762" t="s">
        <v>3309</v>
      </c>
      <c r="Z2762" t="s">
        <v>3311</v>
      </c>
      <c r="AA2762" t="s">
        <v>3312</v>
      </c>
    </row>
    <row r="2763" spans="1:27" x14ac:dyDescent="0.25">
      <c r="A2763" s="1">
        <v>45634</v>
      </c>
      <c r="B2763" t="s">
        <v>121</v>
      </c>
      <c r="C2763" t="s">
        <v>127</v>
      </c>
      <c r="D2763" t="s">
        <v>3317</v>
      </c>
      <c r="E2763" s="2">
        <f t="shared" si="301"/>
        <v>6800</v>
      </c>
      <c r="F2763">
        <v>2</v>
      </c>
      <c r="G2763" s="2">
        <f t="shared" si="302"/>
        <v>13600</v>
      </c>
      <c r="H2763" t="s">
        <v>137</v>
      </c>
      <c r="I2763" t="s">
        <v>140</v>
      </c>
      <c r="J2763" t="s">
        <v>2903</v>
      </c>
      <c r="K2763" t="s">
        <v>3281</v>
      </c>
      <c r="L2763">
        <v>2</v>
      </c>
      <c r="M2763">
        <v>0</v>
      </c>
      <c r="N2763" s="2">
        <f t="shared" si="303"/>
        <v>13600</v>
      </c>
      <c r="O2763" s="2">
        <f t="shared" si="307"/>
        <v>3500</v>
      </c>
      <c r="P2763" s="2">
        <f t="shared" si="304"/>
        <v>7000</v>
      </c>
      <c r="Q2763" s="2">
        <f t="shared" si="305"/>
        <v>6600</v>
      </c>
      <c r="R2763" s="3">
        <f t="shared" si="306"/>
        <v>0.48529411764705882</v>
      </c>
      <c r="S2763" t="s">
        <v>3286</v>
      </c>
      <c r="T2763" t="s">
        <v>3287</v>
      </c>
      <c r="U2763" t="s">
        <v>3291</v>
      </c>
      <c r="V2763" t="s">
        <v>3292</v>
      </c>
      <c r="W2763" t="s">
        <v>3299</v>
      </c>
      <c r="X2763" t="s">
        <v>3306</v>
      </c>
      <c r="Y2763" t="s">
        <v>3309</v>
      </c>
      <c r="Z2763" t="s">
        <v>3310</v>
      </c>
      <c r="AA2763" t="s">
        <v>3314</v>
      </c>
    </row>
    <row r="2764" spans="1:27" x14ac:dyDescent="0.25">
      <c r="A2764" s="1">
        <v>45634</v>
      </c>
      <c r="B2764" t="s">
        <v>28</v>
      </c>
      <c r="C2764" t="s">
        <v>128</v>
      </c>
      <c r="D2764" t="s">
        <v>3318</v>
      </c>
      <c r="E2764" s="2">
        <f t="shared" si="301"/>
        <v>4800</v>
      </c>
      <c r="F2764">
        <v>3</v>
      </c>
      <c r="G2764" s="2">
        <f t="shared" si="302"/>
        <v>14400</v>
      </c>
      <c r="H2764" t="s">
        <v>138</v>
      </c>
      <c r="I2764" t="s">
        <v>140</v>
      </c>
      <c r="J2764" t="s">
        <v>2904</v>
      </c>
      <c r="K2764" t="s">
        <v>3283</v>
      </c>
      <c r="L2764">
        <v>3</v>
      </c>
      <c r="M2764">
        <v>0</v>
      </c>
      <c r="N2764" s="2">
        <f t="shared" si="303"/>
        <v>14400</v>
      </c>
      <c r="O2764" s="2">
        <f t="shared" si="307"/>
        <v>900</v>
      </c>
      <c r="P2764" s="2">
        <f t="shared" si="304"/>
        <v>2700</v>
      </c>
      <c r="Q2764" s="2">
        <f t="shared" si="305"/>
        <v>11700</v>
      </c>
      <c r="R2764" s="3">
        <f t="shared" si="306"/>
        <v>0.8125</v>
      </c>
      <c r="S2764" t="s">
        <v>3286</v>
      </c>
      <c r="T2764" t="s">
        <v>3288</v>
      </c>
      <c r="U2764" t="s">
        <v>3290</v>
      </c>
      <c r="V2764" t="s">
        <v>3295</v>
      </c>
      <c r="W2764" t="s">
        <v>3299</v>
      </c>
      <c r="X2764" t="s">
        <v>3306</v>
      </c>
      <c r="Y2764" t="s">
        <v>3308</v>
      </c>
      <c r="Z2764" t="s">
        <v>3311</v>
      </c>
      <c r="AA2764" t="s">
        <v>3314</v>
      </c>
    </row>
    <row r="2765" spans="1:27" x14ac:dyDescent="0.25">
      <c r="A2765" s="1">
        <v>45634</v>
      </c>
      <c r="B2765" t="s">
        <v>51</v>
      </c>
      <c r="C2765" t="s">
        <v>129</v>
      </c>
      <c r="D2765" t="s">
        <v>3319</v>
      </c>
      <c r="E2765" s="2">
        <f t="shared" si="301"/>
        <v>1300</v>
      </c>
      <c r="F2765">
        <v>2</v>
      </c>
      <c r="G2765" s="2">
        <f t="shared" si="302"/>
        <v>2600</v>
      </c>
      <c r="H2765" t="s">
        <v>136</v>
      </c>
      <c r="I2765" t="s">
        <v>139</v>
      </c>
      <c r="J2765" t="s">
        <v>2905</v>
      </c>
      <c r="K2765" t="s">
        <v>3281</v>
      </c>
      <c r="L2765">
        <v>2</v>
      </c>
      <c r="M2765">
        <v>0</v>
      </c>
      <c r="N2765" s="2">
        <f t="shared" si="303"/>
        <v>2600</v>
      </c>
      <c r="O2765" s="2">
        <f t="shared" si="307"/>
        <v>900</v>
      </c>
      <c r="P2765" s="2">
        <f t="shared" si="304"/>
        <v>1800</v>
      </c>
      <c r="Q2765" s="2">
        <f t="shared" si="305"/>
        <v>800</v>
      </c>
      <c r="R2765" s="3">
        <f t="shared" si="306"/>
        <v>0.30769230769230771</v>
      </c>
      <c r="S2765" t="s">
        <v>3286</v>
      </c>
      <c r="T2765" t="s">
        <v>3288</v>
      </c>
      <c r="U2765" t="s">
        <v>3290</v>
      </c>
      <c r="V2765" t="s">
        <v>3293</v>
      </c>
      <c r="W2765" t="s">
        <v>3299</v>
      </c>
      <c r="X2765" t="s">
        <v>3306</v>
      </c>
      <c r="Y2765" t="s">
        <v>3308</v>
      </c>
      <c r="Z2765" t="s">
        <v>3310</v>
      </c>
      <c r="AA2765" t="s">
        <v>3314</v>
      </c>
    </row>
    <row r="2766" spans="1:27" x14ac:dyDescent="0.25">
      <c r="A2766" s="1">
        <v>45634</v>
      </c>
      <c r="B2766" t="s">
        <v>111</v>
      </c>
      <c r="C2766" t="s">
        <v>132</v>
      </c>
      <c r="D2766" t="s">
        <v>3319</v>
      </c>
      <c r="E2766" s="2">
        <f t="shared" si="301"/>
        <v>1300</v>
      </c>
      <c r="F2766">
        <v>3</v>
      </c>
      <c r="G2766" s="2">
        <f t="shared" si="302"/>
        <v>3900</v>
      </c>
      <c r="H2766" t="s">
        <v>138</v>
      </c>
      <c r="I2766" t="s">
        <v>140</v>
      </c>
      <c r="J2766" t="s">
        <v>2906</v>
      </c>
      <c r="K2766" t="s">
        <v>3281</v>
      </c>
      <c r="L2766">
        <v>3</v>
      </c>
      <c r="M2766">
        <v>0</v>
      </c>
      <c r="N2766" s="2">
        <f t="shared" si="303"/>
        <v>3900</v>
      </c>
      <c r="O2766" s="2">
        <f t="shared" si="307"/>
        <v>4200</v>
      </c>
      <c r="P2766" s="2">
        <f t="shared" si="304"/>
        <v>12600</v>
      </c>
      <c r="Q2766" s="2">
        <f t="shared" si="305"/>
        <v>-8700</v>
      </c>
      <c r="R2766" s="3">
        <f t="shared" si="306"/>
        <v>-2.2307692307692308</v>
      </c>
      <c r="S2766" t="s">
        <v>3284</v>
      </c>
      <c r="T2766" t="s">
        <v>3288</v>
      </c>
      <c r="U2766" t="s">
        <v>3290</v>
      </c>
      <c r="V2766" t="s">
        <v>3292</v>
      </c>
      <c r="W2766" t="s">
        <v>3299</v>
      </c>
      <c r="X2766" t="s">
        <v>3306</v>
      </c>
      <c r="Y2766" t="s">
        <v>3309</v>
      </c>
      <c r="Z2766" t="s">
        <v>3310</v>
      </c>
      <c r="AA2766" t="s">
        <v>3312</v>
      </c>
    </row>
    <row r="2767" spans="1:27" x14ac:dyDescent="0.25">
      <c r="A2767" s="1">
        <v>45634</v>
      </c>
      <c r="B2767" t="s">
        <v>95</v>
      </c>
      <c r="C2767" t="s">
        <v>125</v>
      </c>
      <c r="D2767" t="s">
        <v>3321</v>
      </c>
      <c r="E2767" s="2">
        <f t="shared" si="301"/>
        <v>5800</v>
      </c>
      <c r="F2767">
        <v>2</v>
      </c>
      <c r="G2767" s="2">
        <f t="shared" si="302"/>
        <v>11600</v>
      </c>
      <c r="H2767" t="s">
        <v>138</v>
      </c>
      <c r="I2767" t="s">
        <v>139</v>
      </c>
      <c r="J2767" t="s">
        <v>2907</v>
      </c>
      <c r="K2767" t="s">
        <v>3281</v>
      </c>
      <c r="L2767">
        <v>2</v>
      </c>
      <c r="M2767">
        <v>0</v>
      </c>
      <c r="N2767" s="2">
        <f t="shared" si="303"/>
        <v>11600</v>
      </c>
      <c r="O2767" s="2">
        <f t="shared" si="307"/>
        <v>2600</v>
      </c>
      <c r="P2767" s="2">
        <f t="shared" si="304"/>
        <v>5200</v>
      </c>
      <c r="Q2767" s="2">
        <f t="shared" si="305"/>
        <v>6400</v>
      </c>
      <c r="R2767" s="3">
        <f t="shared" si="306"/>
        <v>0.55172413793103448</v>
      </c>
      <c r="S2767" t="s">
        <v>3284</v>
      </c>
      <c r="T2767" t="s">
        <v>3287</v>
      </c>
      <c r="U2767" t="s">
        <v>3290</v>
      </c>
      <c r="V2767" t="s">
        <v>3295</v>
      </c>
      <c r="W2767" t="s">
        <v>3299</v>
      </c>
      <c r="X2767" t="s">
        <v>3306</v>
      </c>
      <c r="Y2767" t="s">
        <v>3308</v>
      </c>
      <c r="Z2767" t="s">
        <v>3311</v>
      </c>
      <c r="AA2767" t="s">
        <v>3315</v>
      </c>
    </row>
    <row r="2768" spans="1:27" x14ac:dyDescent="0.25">
      <c r="A2768" s="1">
        <v>45634</v>
      </c>
      <c r="B2768" t="s">
        <v>24</v>
      </c>
      <c r="C2768" t="s">
        <v>124</v>
      </c>
      <c r="D2768" t="s">
        <v>3322</v>
      </c>
      <c r="E2768" s="2">
        <f t="shared" si="301"/>
        <v>3800</v>
      </c>
      <c r="F2768">
        <v>3</v>
      </c>
      <c r="G2768" s="2">
        <f t="shared" si="302"/>
        <v>11400</v>
      </c>
      <c r="H2768" t="s">
        <v>136</v>
      </c>
      <c r="I2768" t="s">
        <v>140</v>
      </c>
      <c r="J2768" t="s">
        <v>2908</v>
      </c>
      <c r="K2768" t="s">
        <v>3281</v>
      </c>
      <c r="L2768">
        <v>3</v>
      </c>
      <c r="M2768">
        <v>0</v>
      </c>
      <c r="N2768" s="2">
        <f t="shared" si="303"/>
        <v>11400</v>
      </c>
      <c r="O2768" s="2">
        <f t="shared" si="307"/>
        <v>3500</v>
      </c>
      <c r="P2768" s="2">
        <f t="shared" si="304"/>
        <v>10500</v>
      </c>
      <c r="Q2768" s="2">
        <f t="shared" si="305"/>
        <v>900</v>
      </c>
      <c r="R2768" s="3">
        <f t="shared" si="306"/>
        <v>7.8947368421052627E-2</v>
      </c>
      <c r="S2768" t="s">
        <v>3284</v>
      </c>
      <c r="T2768" t="s">
        <v>3289</v>
      </c>
      <c r="U2768" t="s">
        <v>3290</v>
      </c>
      <c r="V2768" t="s">
        <v>3295</v>
      </c>
      <c r="W2768" t="s">
        <v>3299</v>
      </c>
      <c r="X2768" t="s">
        <v>3306</v>
      </c>
      <c r="Y2768" t="s">
        <v>3307</v>
      </c>
      <c r="Z2768" t="s">
        <v>3310</v>
      </c>
      <c r="AA2768" t="s">
        <v>3313</v>
      </c>
    </row>
    <row r="2769" spans="1:27" x14ac:dyDescent="0.25">
      <c r="A2769" s="1">
        <v>45634</v>
      </c>
      <c r="B2769" t="s">
        <v>102</v>
      </c>
      <c r="C2769" t="s">
        <v>126</v>
      </c>
      <c r="D2769" t="s">
        <v>3318</v>
      </c>
      <c r="E2769" s="2">
        <f t="shared" si="301"/>
        <v>4800</v>
      </c>
      <c r="F2769">
        <v>5</v>
      </c>
      <c r="G2769" s="2">
        <f t="shared" si="302"/>
        <v>24000</v>
      </c>
      <c r="H2769" t="s">
        <v>136</v>
      </c>
      <c r="I2769" t="s">
        <v>139</v>
      </c>
      <c r="J2769" t="s">
        <v>2909</v>
      </c>
      <c r="K2769" t="s">
        <v>3281</v>
      </c>
      <c r="L2769">
        <v>5</v>
      </c>
      <c r="M2769">
        <v>100</v>
      </c>
      <c r="N2769" s="2">
        <f t="shared" si="303"/>
        <v>23900</v>
      </c>
      <c r="O2769" s="2">
        <f t="shared" si="307"/>
        <v>2600</v>
      </c>
      <c r="P2769" s="2">
        <f t="shared" si="304"/>
        <v>13000</v>
      </c>
      <c r="Q2769" s="2">
        <f t="shared" si="305"/>
        <v>10900</v>
      </c>
      <c r="R2769" s="3">
        <f t="shared" si="306"/>
        <v>0.45606694560669458</v>
      </c>
      <c r="S2769" t="s">
        <v>3284</v>
      </c>
      <c r="T2769" t="s">
        <v>3288</v>
      </c>
      <c r="U2769" t="s">
        <v>3290</v>
      </c>
      <c r="V2769" t="s">
        <v>3294</v>
      </c>
      <c r="W2769" t="s">
        <v>3299</v>
      </c>
      <c r="X2769" t="s">
        <v>3306</v>
      </c>
      <c r="Y2769" t="s">
        <v>3309</v>
      </c>
      <c r="Z2769" t="s">
        <v>3311</v>
      </c>
      <c r="AA2769" t="s">
        <v>3312</v>
      </c>
    </row>
    <row r="2770" spans="1:27" x14ac:dyDescent="0.25">
      <c r="A2770" s="1">
        <v>45634</v>
      </c>
      <c r="B2770" t="s">
        <v>109</v>
      </c>
      <c r="C2770" t="s">
        <v>129</v>
      </c>
      <c r="D2770" t="s">
        <v>3322</v>
      </c>
      <c r="E2770" s="2">
        <f t="shared" si="301"/>
        <v>3800</v>
      </c>
      <c r="F2770">
        <v>1</v>
      </c>
      <c r="G2770" s="2">
        <f t="shared" si="302"/>
        <v>3800</v>
      </c>
      <c r="H2770" t="s">
        <v>136</v>
      </c>
      <c r="I2770" t="s">
        <v>139</v>
      </c>
      <c r="J2770" t="s">
        <v>2910</v>
      </c>
      <c r="K2770" t="s">
        <v>3281</v>
      </c>
      <c r="L2770">
        <v>1</v>
      </c>
      <c r="M2770">
        <v>0</v>
      </c>
      <c r="N2770" s="2">
        <f t="shared" si="303"/>
        <v>3800</v>
      </c>
      <c r="O2770" s="2">
        <f t="shared" si="307"/>
        <v>2600</v>
      </c>
      <c r="P2770" s="2">
        <f t="shared" si="304"/>
        <v>2600</v>
      </c>
      <c r="Q2770" s="2">
        <f t="shared" si="305"/>
        <v>1200</v>
      </c>
      <c r="R2770" s="3">
        <f t="shared" si="306"/>
        <v>0.31578947368421051</v>
      </c>
      <c r="S2770" t="s">
        <v>3285</v>
      </c>
      <c r="T2770" t="s">
        <v>3287</v>
      </c>
      <c r="U2770" t="s">
        <v>3290</v>
      </c>
      <c r="V2770" t="s">
        <v>3295</v>
      </c>
      <c r="W2770" t="s">
        <v>3299</v>
      </c>
      <c r="X2770" t="s">
        <v>3306</v>
      </c>
      <c r="Y2770" t="s">
        <v>3307</v>
      </c>
      <c r="Z2770" t="s">
        <v>3310</v>
      </c>
      <c r="AA2770" t="s">
        <v>3313</v>
      </c>
    </row>
    <row r="2771" spans="1:27" x14ac:dyDescent="0.25">
      <c r="A2771" s="1">
        <v>45634</v>
      </c>
      <c r="B2771" t="s">
        <v>120</v>
      </c>
      <c r="C2771" t="s">
        <v>122</v>
      </c>
      <c r="D2771" t="s">
        <v>3322</v>
      </c>
      <c r="E2771" s="2">
        <f t="shared" si="301"/>
        <v>3800</v>
      </c>
      <c r="F2771">
        <v>4</v>
      </c>
      <c r="G2771" s="2">
        <f t="shared" si="302"/>
        <v>15200</v>
      </c>
      <c r="H2771" t="s">
        <v>138</v>
      </c>
      <c r="I2771" t="s">
        <v>139</v>
      </c>
      <c r="J2771" t="s">
        <v>2911</v>
      </c>
      <c r="K2771" t="s">
        <v>3281</v>
      </c>
      <c r="L2771">
        <v>4</v>
      </c>
      <c r="M2771">
        <v>0</v>
      </c>
      <c r="N2771" s="2">
        <f t="shared" si="303"/>
        <v>15200</v>
      </c>
      <c r="O2771" s="2">
        <f t="shared" si="307"/>
        <v>900</v>
      </c>
      <c r="P2771" s="2">
        <f t="shared" si="304"/>
        <v>3600</v>
      </c>
      <c r="Q2771" s="2">
        <f t="shared" si="305"/>
        <v>11600</v>
      </c>
      <c r="R2771" s="3">
        <f t="shared" si="306"/>
        <v>0.76315789473684215</v>
      </c>
      <c r="S2771" t="s">
        <v>3284</v>
      </c>
      <c r="T2771" t="s">
        <v>3288</v>
      </c>
      <c r="U2771" t="s">
        <v>3291</v>
      </c>
      <c r="V2771" t="s">
        <v>3294</v>
      </c>
      <c r="W2771" t="s">
        <v>3299</v>
      </c>
      <c r="X2771" t="s">
        <v>3306</v>
      </c>
      <c r="Y2771" t="s">
        <v>3307</v>
      </c>
      <c r="Z2771" t="s">
        <v>3310</v>
      </c>
      <c r="AA2771" t="s">
        <v>3312</v>
      </c>
    </row>
    <row r="2772" spans="1:27" x14ac:dyDescent="0.25">
      <c r="A2772" s="1">
        <v>45634</v>
      </c>
      <c r="B2772" t="s">
        <v>89</v>
      </c>
      <c r="C2772" t="s">
        <v>129</v>
      </c>
      <c r="D2772" t="s">
        <v>3319</v>
      </c>
      <c r="E2772" s="2">
        <f t="shared" si="301"/>
        <v>1300</v>
      </c>
      <c r="F2772">
        <v>5</v>
      </c>
      <c r="G2772" s="2">
        <f t="shared" si="302"/>
        <v>6500</v>
      </c>
      <c r="H2772" t="s">
        <v>138</v>
      </c>
      <c r="I2772" t="s">
        <v>141</v>
      </c>
      <c r="J2772" t="s">
        <v>2912</v>
      </c>
      <c r="K2772" t="s">
        <v>3281</v>
      </c>
      <c r="L2772">
        <v>5</v>
      </c>
      <c r="M2772">
        <v>0</v>
      </c>
      <c r="N2772" s="2">
        <f t="shared" si="303"/>
        <v>6500</v>
      </c>
      <c r="O2772" s="2">
        <f t="shared" si="307"/>
        <v>3500</v>
      </c>
      <c r="P2772" s="2">
        <f t="shared" si="304"/>
        <v>17500</v>
      </c>
      <c r="Q2772" s="2">
        <f t="shared" si="305"/>
        <v>-11000</v>
      </c>
      <c r="R2772" s="3">
        <f t="shared" si="306"/>
        <v>-1.6923076923076923</v>
      </c>
      <c r="S2772" t="s">
        <v>3285</v>
      </c>
      <c r="T2772" t="s">
        <v>3287</v>
      </c>
      <c r="U2772" t="s">
        <v>3290</v>
      </c>
      <c r="V2772" t="s">
        <v>3294</v>
      </c>
      <c r="W2772" t="s">
        <v>3299</v>
      </c>
      <c r="X2772" t="s">
        <v>3306</v>
      </c>
      <c r="Y2772" t="s">
        <v>3307</v>
      </c>
      <c r="Z2772" t="s">
        <v>3311</v>
      </c>
      <c r="AA2772" t="s">
        <v>3312</v>
      </c>
    </row>
    <row r="2773" spans="1:27" x14ac:dyDescent="0.25">
      <c r="A2773" s="1">
        <v>45634</v>
      </c>
      <c r="B2773" t="s">
        <v>55</v>
      </c>
      <c r="C2773" t="s">
        <v>124</v>
      </c>
      <c r="D2773" t="s">
        <v>3318</v>
      </c>
      <c r="E2773" s="2">
        <f t="shared" si="301"/>
        <v>4800</v>
      </c>
      <c r="F2773">
        <v>5</v>
      </c>
      <c r="G2773" s="2">
        <f t="shared" si="302"/>
        <v>24000</v>
      </c>
      <c r="H2773" t="s">
        <v>138</v>
      </c>
      <c r="I2773" t="s">
        <v>141</v>
      </c>
      <c r="J2773" t="s">
        <v>2913</v>
      </c>
      <c r="K2773" t="s">
        <v>3281</v>
      </c>
      <c r="L2773">
        <v>5</v>
      </c>
      <c r="M2773">
        <v>0</v>
      </c>
      <c r="N2773" s="2">
        <f t="shared" si="303"/>
        <v>24000</v>
      </c>
      <c r="O2773" s="2">
        <f t="shared" si="307"/>
        <v>3500</v>
      </c>
      <c r="P2773" s="2">
        <f t="shared" si="304"/>
        <v>17500</v>
      </c>
      <c r="Q2773" s="2">
        <f t="shared" si="305"/>
        <v>6500</v>
      </c>
      <c r="R2773" s="3">
        <f t="shared" si="306"/>
        <v>0.27083333333333331</v>
      </c>
      <c r="S2773" t="s">
        <v>3286</v>
      </c>
      <c r="T2773" t="s">
        <v>3289</v>
      </c>
      <c r="U2773" t="s">
        <v>3290</v>
      </c>
      <c r="V2773" t="s">
        <v>3292</v>
      </c>
      <c r="W2773" t="s">
        <v>3299</v>
      </c>
      <c r="X2773" t="s">
        <v>3306</v>
      </c>
      <c r="Y2773" t="s">
        <v>3308</v>
      </c>
      <c r="Z2773" t="s">
        <v>3310</v>
      </c>
      <c r="AA2773" t="s">
        <v>3315</v>
      </c>
    </row>
    <row r="2774" spans="1:27" x14ac:dyDescent="0.25">
      <c r="A2774" s="1">
        <v>45634</v>
      </c>
      <c r="B2774" t="s">
        <v>41</v>
      </c>
      <c r="C2774" t="s">
        <v>132</v>
      </c>
      <c r="D2774" t="s">
        <v>3318</v>
      </c>
      <c r="E2774" s="2">
        <f t="shared" si="301"/>
        <v>4800</v>
      </c>
      <c r="F2774">
        <v>2</v>
      </c>
      <c r="G2774" s="2">
        <f t="shared" si="302"/>
        <v>9600</v>
      </c>
      <c r="H2774" t="s">
        <v>137</v>
      </c>
      <c r="I2774" t="s">
        <v>141</v>
      </c>
      <c r="J2774" t="s">
        <v>2914</v>
      </c>
      <c r="K2774" t="s">
        <v>3281</v>
      </c>
      <c r="L2774">
        <v>2</v>
      </c>
      <c r="M2774">
        <v>0</v>
      </c>
      <c r="N2774" s="2">
        <f t="shared" si="303"/>
        <v>9600</v>
      </c>
      <c r="O2774" s="2">
        <f t="shared" si="307"/>
        <v>1800</v>
      </c>
      <c r="P2774" s="2">
        <f t="shared" si="304"/>
        <v>3600</v>
      </c>
      <c r="Q2774" s="2">
        <f t="shared" si="305"/>
        <v>6000</v>
      </c>
      <c r="R2774" s="3">
        <f t="shared" si="306"/>
        <v>0.625</v>
      </c>
      <c r="S2774" t="s">
        <v>3285</v>
      </c>
      <c r="T2774" t="s">
        <v>3289</v>
      </c>
      <c r="U2774" t="s">
        <v>3290</v>
      </c>
      <c r="V2774" t="s">
        <v>3294</v>
      </c>
      <c r="W2774" t="s">
        <v>3299</v>
      </c>
      <c r="X2774" t="s">
        <v>3306</v>
      </c>
      <c r="Y2774" t="s">
        <v>3309</v>
      </c>
      <c r="Z2774" t="s">
        <v>3311</v>
      </c>
      <c r="AA2774" t="s">
        <v>3315</v>
      </c>
    </row>
    <row r="2775" spans="1:27" x14ac:dyDescent="0.25">
      <c r="A2775" s="1">
        <v>45634</v>
      </c>
      <c r="B2775" t="s">
        <v>94</v>
      </c>
      <c r="C2775" t="s">
        <v>125</v>
      </c>
      <c r="D2775" t="s">
        <v>3320</v>
      </c>
      <c r="E2775" s="2">
        <f t="shared" si="301"/>
        <v>2800</v>
      </c>
      <c r="F2775">
        <v>3</v>
      </c>
      <c r="G2775" s="2">
        <f t="shared" si="302"/>
        <v>8400</v>
      </c>
      <c r="H2775" t="s">
        <v>138</v>
      </c>
      <c r="I2775" t="s">
        <v>141</v>
      </c>
      <c r="J2775" t="s">
        <v>2915</v>
      </c>
      <c r="K2775" t="s">
        <v>3281</v>
      </c>
      <c r="L2775">
        <v>3</v>
      </c>
      <c r="M2775">
        <v>50</v>
      </c>
      <c r="N2775" s="2">
        <f t="shared" si="303"/>
        <v>8350</v>
      </c>
      <c r="O2775" s="2">
        <f t="shared" si="307"/>
        <v>4200</v>
      </c>
      <c r="P2775" s="2">
        <f t="shared" si="304"/>
        <v>12600</v>
      </c>
      <c r="Q2775" s="2">
        <f t="shared" si="305"/>
        <v>-4250</v>
      </c>
      <c r="R2775" s="3">
        <f t="shared" si="306"/>
        <v>-0.50898203592814373</v>
      </c>
      <c r="S2775" t="s">
        <v>3286</v>
      </c>
      <c r="T2775" t="s">
        <v>3288</v>
      </c>
      <c r="U2775" t="s">
        <v>3290</v>
      </c>
      <c r="V2775" t="s">
        <v>3295</v>
      </c>
      <c r="W2775" t="s">
        <v>3299</v>
      </c>
      <c r="X2775" t="s">
        <v>3306</v>
      </c>
      <c r="Y2775" t="s">
        <v>3308</v>
      </c>
      <c r="Z2775" t="s">
        <v>3310</v>
      </c>
      <c r="AA2775" t="s">
        <v>3312</v>
      </c>
    </row>
    <row r="2776" spans="1:27" x14ac:dyDescent="0.25">
      <c r="A2776" s="1">
        <v>45634</v>
      </c>
      <c r="B2776" t="s">
        <v>94</v>
      </c>
      <c r="C2776" t="s">
        <v>127</v>
      </c>
      <c r="D2776" t="s">
        <v>3321</v>
      </c>
      <c r="E2776" s="2">
        <f t="shared" si="301"/>
        <v>5800</v>
      </c>
      <c r="F2776">
        <v>1</v>
      </c>
      <c r="G2776" s="2">
        <f t="shared" si="302"/>
        <v>5800</v>
      </c>
      <c r="H2776" t="s">
        <v>137</v>
      </c>
      <c r="I2776" t="s">
        <v>141</v>
      </c>
      <c r="J2776" t="s">
        <v>2916</v>
      </c>
      <c r="K2776" t="s">
        <v>3281</v>
      </c>
      <c r="L2776">
        <v>1</v>
      </c>
      <c r="M2776">
        <v>0</v>
      </c>
      <c r="N2776" s="2">
        <f t="shared" si="303"/>
        <v>5800</v>
      </c>
      <c r="O2776" s="2">
        <f t="shared" si="307"/>
        <v>1000</v>
      </c>
      <c r="P2776" s="2">
        <f t="shared" si="304"/>
        <v>1000</v>
      </c>
      <c r="Q2776" s="2">
        <f t="shared" si="305"/>
        <v>4800</v>
      </c>
      <c r="R2776" s="3">
        <f t="shared" si="306"/>
        <v>0.82758620689655171</v>
      </c>
      <c r="S2776" t="s">
        <v>3286</v>
      </c>
      <c r="T2776" t="s">
        <v>3289</v>
      </c>
      <c r="U2776" t="s">
        <v>3290</v>
      </c>
      <c r="V2776" t="s">
        <v>3295</v>
      </c>
      <c r="W2776" t="s">
        <v>3299</v>
      </c>
      <c r="X2776" t="s">
        <v>3306</v>
      </c>
      <c r="Y2776" t="s">
        <v>3307</v>
      </c>
      <c r="Z2776" t="s">
        <v>3310</v>
      </c>
      <c r="AA2776" t="s">
        <v>3313</v>
      </c>
    </row>
    <row r="2777" spans="1:27" x14ac:dyDescent="0.25">
      <c r="A2777" s="1">
        <v>45634</v>
      </c>
      <c r="B2777" t="s">
        <v>101</v>
      </c>
      <c r="C2777" t="s">
        <v>123</v>
      </c>
      <c r="D2777" t="s">
        <v>3328</v>
      </c>
      <c r="E2777" s="2">
        <f t="shared" si="301"/>
        <v>1500</v>
      </c>
      <c r="F2777">
        <v>4</v>
      </c>
      <c r="G2777" s="2">
        <f t="shared" si="302"/>
        <v>6000</v>
      </c>
      <c r="H2777" t="s">
        <v>138</v>
      </c>
      <c r="I2777" t="s">
        <v>139</v>
      </c>
      <c r="J2777" t="s">
        <v>2917</v>
      </c>
      <c r="K2777" t="s">
        <v>3282</v>
      </c>
      <c r="L2777">
        <v>4</v>
      </c>
      <c r="M2777">
        <v>50</v>
      </c>
      <c r="N2777" s="2">
        <f t="shared" si="303"/>
        <v>5950</v>
      </c>
      <c r="O2777" s="2">
        <f t="shared" si="307"/>
        <v>900</v>
      </c>
      <c r="P2777" s="2">
        <f t="shared" si="304"/>
        <v>3600</v>
      </c>
      <c r="Q2777" s="2">
        <f t="shared" si="305"/>
        <v>2350</v>
      </c>
      <c r="R2777" s="3">
        <f t="shared" si="306"/>
        <v>0.3949579831932773</v>
      </c>
      <c r="S2777" t="s">
        <v>3284</v>
      </c>
      <c r="T2777" t="s">
        <v>3289</v>
      </c>
      <c r="U2777" t="s">
        <v>3291</v>
      </c>
      <c r="V2777" t="s">
        <v>3293</v>
      </c>
      <c r="W2777" t="s">
        <v>3299</v>
      </c>
      <c r="X2777" t="s">
        <v>3306</v>
      </c>
      <c r="Y2777" t="s">
        <v>3307</v>
      </c>
      <c r="Z2777" t="s">
        <v>3310</v>
      </c>
      <c r="AA2777" t="s">
        <v>3315</v>
      </c>
    </row>
    <row r="2778" spans="1:27" x14ac:dyDescent="0.25">
      <c r="A2778" s="1">
        <v>45634</v>
      </c>
      <c r="B2778" t="s">
        <v>46</v>
      </c>
      <c r="C2778" t="s">
        <v>131</v>
      </c>
      <c r="D2778" t="s">
        <v>3319</v>
      </c>
      <c r="E2778" s="2">
        <f t="shared" si="301"/>
        <v>1300</v>
      </c>
      <c r="F2778">
        <v>2</v>
      </c>
      <c r="G2778" s="2">
        <f t="shared" si="302"/>
        <v>2600</v>
      </c>
      <c r="H2778" t="s">
        <v>138</v>
      </c>
      <c r="I2778" t="s">
        <v>140</v>
      </c>
      <c r="J2778" t="s">
        <v>2918</v>
      </c>
      <c r="K2778" t="s">
        <v>3281</v>
      </c>
      <c r="L2778">
        <v>2</v>
      </c>
      <c r="M2778">
        <v>0</v>
      </c>
      <c r="N2778" s="2">
        <f t="shared" si="303"/>
        <v>2600</v>
      </c>
      <c r="O2778" s="2">
        <f t="shared" si="307"/>
        <v>1800</v>
      </c>
      <c r="P2778" s="2">
        <f t="shared" si="304"/>
        <v>3600</v>
      </c>
      <c r="Q2778" s="2">
        <f t="shared" si="305"/>
        <v>-1000</v>
      </c>
      <c r="R2778" s="3">
        <f t="shared" si="306"/>
        <v>-0.38461538461538464</v>
      </c>
      <c r="S2778" t="s">
        <v>3284</v>
      </c>
      <c r="T2778" t="s">
        <v>3287</v>
      </c>
      <c r="U2778" t="s">
        <v>3291</v>
      </c>
      <c r="V2778" t="s">
        <v>3292</v>
      </c>
      <c r="W2778" t="s">
        <v>3299</v>
      </c>
      <c r="X2778" t="s">
        <v>3306</v>
      </c>
      <c r="Y2778" t="s">
        <v>3308</v>
      </c>
      <c r="Z2778" t="s">
        <v>3310</v>
      </c>
      <c r="AA2778" t="s">
        <v>3312</v>
      </c>
    </row>
    <row r="2779" spans="1:27" x14ac:dyDescent="0.25">
      <c r="A2779" s="1">
        <v>45635</v>
      </c>
      <c r="B2779" t="s">
        <v>75</v>
      </c>
      <c r="C2779" t="s">
        <v>129</v>
      </c>
      <c r="D2779" t="s">
        <v>3320</v>
      </c>
      <c r="E2779" s="2">
        <f t="shared" si="301"/>
        <v>2800</v>
      </c>
      <c r="F2779">
        <v>5</v>
      </c>
      <c r="G2779" s="2">
        <f t="shared" si="302"/>
        <v>14000</v>
      </c>
      <c r="H2779" t="s">
        <v>136</v>
      </c>
      <c r="I2779" t="s">
        <v>140</v>
      </c>
      <c r="J2779" t="s">
        <v>2919</v>
      </c>
      <c r="K2779" t="s">
        <v>3281</v>
      </c>
      <c r="L2779">
        <v>5</v>
      </c>
      <c r="M2779">
        <v>0</v>
      </c>
      <c r="N2779" s="2">
        <f t="shared" si="303"/>
        <v>14000</v>
      </c>
      <c r="O2779" s="2">
        <f t="shared" si="307"/>
        <v>900</v>
      </c>
      <c r="P2779" s="2">
        <f t="shared" si="304"/>
        <v>4500</v>
      </c>
      <c r="Q2779" s="2">
        <f t="shared" si="305"/>
        <v>9500</v>
      </c>
      <c r="R2779" s="3">
        <f t="shared" si="306"/>
        <v>0.6785714285714286</v>
      </c>
      <c r="S2779" t="s">
        <v>3286</v>
      </c>
      <c r="T2779" t="s">
        <v>3287</v>
      </c>
      <c r="U2779" t="s">
        <v>3291</v>
      </c>
      <c r="V2779" t="s">
        <v>3295</v>
      </c>
      <c r="W2779" t="s">
        <v>3299</v>
      </c>
      <c r="X2779" t="s">
        <v>3300</v>
      </c>
      <c r="Y2779" t="s">
        <v>3307</v>
      </c>
      <c r="Z2779" t="s">
        <v>3311</v>
      </c>
      <c r="AA2779" t="s">
        <v>3313</v>
      </c>
    </row>
    <row r="2780" spans="1:27" x14ac:dyDescent="0.25">
      <c r="A2780" s="1">
        <v>45635</v>
      </c>
      <c r="B2780" t="s">
        <v>74</v>
      </c>
      <c r="C2780" t="s">
        <v>122</v>
      </c>
      <c r="D2780" t="s">
        <v>3319</v>
      </c>
      <c r="E2780" s="2">
        <f t="shared" si="301"/>
        <v>1300</v>
      </c>
      <c r="F2780">
        <v>2</v>
      </c>
      <c r="G2780" s="2">
        <f t="shared" si="302"/>
        <v>2600</v>
      </c>
      <c r="H2780" t="s">
        <v>136</v>
      </c>
      <c r="I2780" t="s">
        <v>139</v>
      </c>
      <c r="J2780" t="s">
        <v>2920</v>
      </c>
      <c r="K2780" t="s">
        <v>3281</v>
      </c>
      <c r="L2780">
        <v>2</v>
      </c>
      <c r="M2780">
        <v>0</v>
      </c>
      <c r="N2780" s="2">
        <f t="shared" si="303"/>
        <v>2600</v>
      </c>
      <c r="O2780" s="2">
        <f t="shared" si="307"/>
        <v>3500</v>
      </c>
      <c r="P2780" s="2">
        <f t="shared" si="304"/>
        <v>7000</v>
      </c>
      <c r="Q2780" s="2">
        <f t="shared" si="305"/>
        <v>-4400</v>
      </c>
      <c r="R2780" s="3">
        <f t="shared" si="306"/>
        <v>-1.6923076923076923</v>
      </c>
      <c r="S2780" t="s">
        <v>3284</v>
      </c>
      <c r="T2780" t="s">
        <v>3287</v>
      </c>
      <c r="U2780" t="s">
        <v>3290</v>
      </c>
      <c r="V2780" t="s">
        <v>3294</v>
      </c>
      <c r="W2780" t="s">
        <v>3299</v>
      </c>
      <c r="X2780" t="s">
        <v>3300</v>
      </c>
      <c r="Y2780" t="s">
        <v>3308</v>
      </c>
      <c r="Z2780" t="s">
        <v>3311</v>
      </c>
      <c r="AA2780" t="s">
        <v>3314</v>
      </c>
    </row>
    <row r="2781" spans="1:27" x14ac:dyDescent="0.25">
      <c r="A2781" s="1">
        <v>45635</v>
      </c>
      <c r="B2781" t="s">
        <v>34</v>
      </c>
      <c r="C2781" t="s">
        <v>122</v>
      </c>
      <c r="D2781" t="s">
        <v>3318</v>
      </c>
      <c r="E2781" s="2">
        <f t="shared" si="301"/>
        <v>4800</v>
      </c>
      <c r="F2781">
        <v>1</v>
      </c>
      <c r="G2781" s="2">
        <f t="shared" si="302"/>
        <v>4800</v>
      </c>
      <c r="H2781" t="s">
        <v>138</v>
      </c>
      <c r="I2781" t="s">
        <v>139</v>
      </c>
      <c r="J2781" t="s">
        <v>2921</v>
      </c>
      <c r="K2781" t="s">
        <v>3281</v>
      </c>
      <c r="L2781">
        <v>1</v>
      </c>
      <c r="M2781">
        <v>0</v>
      </c>
      <c r="N2781" s="2">
        <f t="shared" si="303"/>
        <v>4800</v>
      </c>
      <c r="O2781" s="2">
        <f t="shared" si="307"/>
        <v>5000</v>
      </c>
      <c r="P2781" s="2">
        <f t="shared" si="304"/>
        <v>5000</v>
      </c>
      <c r="Q2781" s="2">
        <f t="shared" si="305"/>
        <v>-200</v>
      </c>
      <c r="R2781" s="3">
        <f t="shared" si="306"/>
        <v>-4.1666666666666664E-2</v>
      </c>
      <c r="S2781" t="s">
        <v>3285</v>
      </c>
      <c r="T2781" t="s">
        <v>3287</v>
      </c>
      <c r="U2781" t="s">
        <v>3291</v>
      </c>
      <c r="V2781" t="s">
        <v>3295</v>
      </c>
      <c r="W2781" t="s">
        <v>3299</v>
      </c>
      <c r="X2781" t="s">
        <v>3300</v>
      </c>
      <c r="Y2781" t="s">
        <v>3309</v>
      </c>
      <c r="Z2781" t="s">
        <v>3311</v>
      </c>
      <c r="AA2781" t="s">
        <v>3312</v>
      </c>
    </row>
    <row r="2782" spans="1:27" x14ac:dyDescent="0.25">
      <c r="A2782" s="1">
        <v>45635</v>
      </c>
      <c r="B2782" t="s">
        <v>36</v>
      </c>
      <c r="C2782" t="s">
        <v>124</v>
      </c>
      <c r="D2782" t="s">
        <v>3317</v>
      </c>
      <c r="E2782" s="2">
        <f t="shared" si="301"/>
        <v>6800</v>
      </c>
      <c r="F2782">
        <v>5</v>
      </c>
      <c r="G2782" s="2">
        <f t="shared" si="302"/>
        <v>34000</v>
      </c>
      <c r="H2782" t="s">
        <v>138</v>
      </c>
      <c r="I2782" t="s">
        <v>139</v>
      </c>
      <c r="J2782" t="s">
        <v>2922</v>
      </c>
      <c r="K2782" t="s">
        <v>3281</v>
      </c>
      <c r="L2782">
        <v>5</v>
      </c>
      <c r="M2782">
        <v>0</v>
      </c>
      <c r="N2782" s="2">
        <f t="shared" si="303"/>
        <v>34000</v>
      </c>
      <c r="O2782" s="2">
        <f t="shared" si="307"/>
        <v>4200</v>
      </c>
      <c r="P2782" s="2">
        <f t="shared" si="304"/>
        <v>21000</v>
      </c>
      <c r="Q2782" s="2">
        <f t="shared" si="305"/>
        <v>13000</v>
      </c>
      <c r="R2782" s="3">
        <f t="shared" si="306"/>
        <v>0.38235294117647056</v>
      </c>
      <c r="S2782" t="s">
        <v>3286</v>
      </c>
      <c r="T2782" t="s">
        <v>3288</v>
      </c>
      <c r="U2782" t="s">
        <v>3291</v>
      </c>
      <c r="V2782" t="s">
        <v>3293</v>
      </c>
      <c r="W2782" t="s">
        <v>3299</v>
      </c>
      <c r="X2782" t="s">
        <v>3300</v>
      </c>
      <c r="Y2782" t="s">
        <v>3308</v>
      </c>
      <c r="Z2782" t="s">
        <v>3310</v>
      </c>
      <c r="AA2782" t="s">
        <v>3312</v>
      </c>
    </row>
    <row r="2783" spans="1:27" x14ac:dyDescent="0.25">
      <c r="A2783" s="1">
        <v>45635</v>
      </c>
      <c r="B2783" t="s">
        <v>41</v>
      </c>
      <c r="C2783" t="s">
        <v>135</v>
      </c>
      <c r="D2783" t="s">
        <v>3321</v>
      </c>
      <c r="E2783" s="2">
        <f t="shared" si="301"/>
        <v>5800</v>
      </c>
      <c r="F2783">
        <v>4</v>
      </c>
      <c r="G2783" s="2">
        <f t="shared" si="302"/>
        <v>23200</v>
      </c>
      <c r="H2783" t="s">
        <v>138</v>
      </c>
      <c r="I2783" t="s">
        <v>139</v>
      </c>
      <c r="J2783" t="s">
        <v>2923</v>
      </c>
      <c r="K2783" t="s">
        <v>3281</v>
      </c>
      <c r="L2783">
        <v>4</v>
      </c>
      <c r="M2783">
        <v>50</v>
      </c>
      <c r="N2783" s="2">
        <f t="shared" si="303"/>
        <v>23150</v>
      </c>
      <c r="O2783" s="2">
        <f t="shared" si="307"/>
        <v>900</v>
      </c>
      <c r="P2783" s="2">
        <f t="shared" si="304"/>
        <v>3600</v>
      </c>
      <c r="Q2783" s="2">
        <f t="shared" si="305"/>
        <v>19550</v>
      </c>
      <c r="R2783" s="3">
        <f t="shared" si="306"/>
        <v>0.84449244060475159</v>
      </c>
      <c r="S2783" t="s">
        <v>3284</v>
      </c>
      <c r="T2783" t="s">
        <v>3287</v>
      </c>
      <c r="U2783" t="s">
        <v>3290</v>
      </c>
      <c r="V2783" t="s">
        <v>3295</v>
      </c>
      <c r="W2783" t="s">
        <v>3299</v>
      </c>
      <c r="X2783" t="s">
        <v>3300</v>
      </c>
      <c r="Y2783" t="s">
        <v>3309</v>
      </c>
      <c r="Z2783" t="s">
        <v>3311</v>
      </c>
      <c r="AA2783" t="s">
        <v>3315</v>
      </c>
    </row>
    <row r="2784" spans="1:27" x14ac:dyDescent="0.25">
      <c r="A2784" s="1">
        <v>45635</v>
      </c>
      <c r="B2784" t="s">
        <v>45</v>
      </c>
      <c r="C2784" t="s">
        <v>132</v>
      </c>
      <c r="D2784" t="s">
        <v>3319</v>
      </c>
      <c r="E2784" s="2">
        <f t="shared" si="301"/>
        <v>1300</v>
      </c>
      <c r="F2784">
        <v>3</v>
      </c>
      <c r="G2784" s="2">
        <f t="shared" si="302"/>
        <v>3900</v>
      </c>
      <c r="H2784" t="s">
        <v>136</v>
      </c>
      <c r="I2784" t="s">
        <v>139</v>
      </c>
      <c r="J2784" t="s">
        <v>2924</v>
      </c>
      <c r="K2784" t="s">
        <v>3281</v>
      </c>
      <c r="L2784">
        <v>3</v>
      </c>
      <c r="M2784">
        <v>0</v>
      </c>
      <c r="N2784" s="2">
        <f t="shared" si="303"/>
        <v>3900</v>
      </c>
      <c r="O2784" s="2">
        <f t="shared" si="307"/>
        <v>2600</v>
      </c>
      <c r="P2784" s="2">
        <f t="shared" si="304"/>
        <v>7800</v>
      </c>
      <c r="Q2784" s="2">
        <f t="shared" si="305"/>
        <v>-3900</v>
      </c>
      <c r="R2784" s="3">
        <f t="shared" si="306"/>
        <v>-1</v>
      </c>
      <c r="S2784" t="s">
        <v>3286</v>
      </c>
      <c r="T2784" t="s">
        <v>3289</v>
      </c>
      <c r="U2784" t="s">
        <v>3291</v>
      </c>
      <c r="V2784" t="s">
        <v>3294</v>
      </c>
      <c r="W2784" t="s">
        <v>3299</v>
      </c>
      <c r="X2784" t="s">
        <v>3300</v>
      </c>
      <c r="Y2784" t="s">
        <v>3309</v>
      </c>
      <c r="Z2784" t="s">
        <v>3310</v>
      </c>
      <c r="AA2784" t="s">
        <v>3312</v>
      </c>
    </row>
    <row r="2785" spans="1:27" x14ac:dyDescent="0.25">
      <c r="A2785" s="1">
        <v>45635</v>
      </c>
      <c r="B2785" t="s">
        <v>115</v>
      </c>
      <c r="C2785" t="s">
        <v>134</v>
      </c>
      <c r="D2785" t="s">
        <v>3322</v>
      </c>
      <c r="E2785" s="2">
        <f t="shared" si="301"/>
        <v>3800</v>
      </c>
      <c r="F2785">
        <v>2</v>
      </c>
      <c r="G2785" s="2">
        <f t="shared" si="302"/>
        <v>7600</v>
      </c>
      <c r="H2785" t="s">
        <v>137</v>
      </c>
      <c r="I2785" t="s">
        <v>141</v>
      </c>
      <c r="J2785" t="s">
        <v>2925</v>
      </c>
      <c r="K2785" t="s">
        <v>3281</v>
      </c>
      <c r="L2785">
        <v>2</v>
      </c>
      <c r="M2785">
        <v>0</v>
      </c>
      <c r="N2785" s="2">
        <f t="shared" si="303"/>
        <v>7600</v>
      </c>
      <c r="O2785" s="2">
        <f t="shared" si="307"/>
        <v>1000</v>
      </c>
      <c r="P2785" s="2">
        <f t="shared" si="304"/>
        <v>2000</v>
      </c>
      <c r="Q2785" s="2">
        <f t="shared" si="305"/>
        <v>5600</v>
      </c>
      <c r="R2785" s="3">
        <f t="shared" si="306"/>
        <v>0.73684210526315785</v>
      </c>
      <c r="S2785" t="s">
        <v>3286</v>
      </c>
      <c r="T2785" t="s">
        <v>3287</v>
      </c>
      <c r="U2785" t="s">
        <v>3291</v>
      </c>
      <c r="V2785" t="s">
        <v>3295</v>
      </c>
      <c r="W2785" t="s">
        <v>3299</v>
      </c>
      <c r="X2785" t="s">
        <v>3300</v>
      </c>
      <c r="Y2785" t="s">
        <v>3309</v>
      </c>
      <c r="Z2785" t="s">
        <v>3311</v>
      </c>
      <c r="AA2785" t="s">
        <v>3312</v>
      </c>
    </row>
    <row r="2786" spans="1:27" x14ac:dyDescent="0.25">
      <c r="A2786" s="1">
        <v>45635</v>
      </c>
      <c r="B2786" t="s">
        <v>66</v>
      </c>
      <c r="C2786" t="s">
        <v>123</v>
      </c>
      <c r="D2786" t="s">
        <v>3328</v>
      </c>
      <c r="E2786" s="2">
        <f t="shared" si="301"/>
        <v>1500</v>
      </c>
      <c r="F2786">
        <v>5</v>
      </c>
      <c r="G2786" s="2">
        <f t="shared" si="302"/>
        <v>7500</v>
      </c>
      <c r="H2786" t="s">
        <v>137</v>
      </c>
      <c r="I2786" t="s">
        <v>139</v>
      </c>
      <c r="J2786" t="s">
        <v>2926</v>
      </c>
      <c r="K2786" t="s">
        <v>3282</v>
      </c>
      <c r="L2786">
        <v>5</v>
      </c>
      <c r="M2786">
        <v>0</v>
      </c>
      <c r="N2786" s="2">
        <f t="shared" si="303"/>
        <v>7500</v>
      </c>
      <c r="O2786" s="2">
        <f t="shared" si="307"/>
        <v>4200</v>
      </c>
      <c r="P2786" s="2">
        <f t="shared" si="304"/>
        <v>21000</v>
      </c>
      <c r="Q2786" s="2">
        <f t="shared" si="305"/>
        <v>-13500</v>
      </c>
      <c r="R2786" s="3">
        <f t="shared" si="306"/>
        <v>-1.8</v>
      </c>
      <c r="S2786" t="s">
        <v>3284</v>
      </c>
      <c r="T2786" t="s">
        <v>3289</v>
      </c>
      <c r="U2786" t="s">
        <v>3291</v>
      </c>
      <c r="V2786" t="s">
        <v>3295</v>
      </c>
      <c r="W2786" t="s">
        <v>3299</v>
      </c>
      <c r="X2786" t="s">
        <v>3300</v>
      </c>
      <c r="Y2786" t="s">
        <v>3308</v>
      </c>
      <c r="Z2786" t="s">
        <v>3310</v>
      </c>
      <c r="AA2786" t="s">
        <v>3314</v>
      </c>
    </row>
    <row r="2787" spans="1:27" x14ac:dyDescent="0.25">
      <c r="A2787" s="1">
        <v>45635</v>
      </c>
      <c r="B2787" t="s">
        <v>51</v>
      </c>
      <c r="C2787" t="s">
        <v>124</v>
      </c>
      <c r="D2787" t="s">
        <v>3321</v>
      </c>
      <c r="E2787" s="2">
        <f t="shared" si="301"/>
        <v>5800</v>
      </c>
      <c r="F2787">
        <v>2</v>
      </c>
      <c r="G2787" s="2">
        <f t="shared" si="302"/>
        <v>11600</v>
      </c>
      <c r="H2787" t="s">
        <v>137</v>
      </c>
      <c r="I2787" t="s">
        <v>140</v>
      </c>
      <c r="J2787" t="s">
        <v>2927</v>
      </c>
      <c r="K2787" t="s">
        <v>3281</v>
      </c>
      <c r="L2787">
        <v>2</v>
      </c>
      <c r="M2787">
        <v>0</v>
      </c>
      <c r="N2787" s="2">
        <f t="shared" si="303"/>
        <v>11600</v>
      </c>
      <c r="O2787" s="2">
        <f t="shared" si="307"/>
        <v>900</v>
      </c>
      <c r="P2787" s="2">
        <f t="shared" si="304"/>
        <v>1800</v>
      </c>
      <c r="Q2787" s="2">
        <f t="shared" si="305"/>
        <v>9800</v>
      </c>
      <c r="R2787" s="3">
        <f t="shared" si="306"/>
        <v>0.84482758620689657</v>
      </c>
      <c r="S2787" t="s">
        <v>3286</v>
      </c>
      <c r="T2787" t="s">
        <v>3287</v>
      </c>
      <c r="U2787" t="s">
        <v>3291</v>
      </c>
      <c r="V2787" t="s">
        <v>3292</v>
      </c>
      <c r="W2787" t="s">
        <v>3299</v>
      </c>
      <c r="X2787" t="s">
        <v>3300</v>
      </c>
      <c r="Y2787" t="s">
        <v>3307</v>
      </c>
      <c r="Z2787" t="s">
        <v>3310</v>
      </c>
      <c r="AA2787" t="s">
        <v>3314</v>
      </c>
    </row>
    <row r="2788" spans="1:27" x14ac:dyDescent="0.25">
      <c r="A2788" s="1">
        <v>45635</v>
      </c>
      <c r="B2788" t="s">
        <v>99</v>
      </c>
      <c r="C2788" t="s">
        <v>129</v>
      </c>
      <c r="D2788" t="s">
        <v>3319</v>
      </c>
      <c r="E2788" s="2">
        <f t="shared" si="301"/>
        <v>1300</v>
      </c>
      <c r="F2788">
        <v>3</v>
      </c>
      <c r="G2788" s="2">
        <f t="shared" si="302"/>
        <v>3900</v>
      </c>
      <c r="H2788" t="s">
        <v>136</v>
      </c>
      <c r="I2788" t="s">
        <v>139</v>
      </c>
      <c r="J2788" t="s">
        <v>2928</v>
      </c>
      <c r="K2788" t="s">
        <v>3281</v>
      </c>
      <c r="L2788">
        <v>3</v>
      </c>
      <c r="M2788">
        <v>0</v>
      </c>
      <c r="N2788" s="2">
        <f t="shared" si="303"/>
        <v>3900</v>
      </c>
      <c r="O2788" s="2">
        <f t="shared" si="307"/>
        <v>4200</v>
      </c>
      <c r="P2788" s="2">
        <f t="shared" si="304"/>
        <v>12600</v>
      </c>
      <c r="Q2788" s="2">
        <f t="shared" si="305"/>
        <v>-8700</v>
      </c>
      <c r="R2788" s="3">
        <f t="shared" si="306"/>
        <v>-2.2307692307692308</v>
      </c>
      <c r="S2788" t="s">
        <v>3286</v>
      </c>
      <c r="T2788" t="s">
        <v>3287</v>
      </c>
      <c r="U2788" t="s">
        <v>3290</v>
      </c>
      <c r="V2788" t="s">
        <v>3293</v>
      </c>
      <c r="W2788" t="s">
        <v>3299</v>
      </c>
      <c r="X2788" t="s">
        <v>3300</v>
      </c>
      <c r="Y2788" t="s">
        <v>3307</v>
      </c>
      <c r="Z2788" t="s">
        <v>3310</v>
      </c>
      <c r="AA2788" t="s">
        <v>3314</v>
      </c>
    </row>
    <row r="2789" spans="1:27" x14ac:dyDescent="0.25">
      <c r="A2789" s="1">
        <v>45635</v>
      </c>
      <c r="B2789" t="s">
        <v>97</v>
      </c>
      <c r="C2789" t="s">
        <v>127</v>
      </c>
      <c r="D2789" t="s">
        <v>3321</v>
      </c>
      <c r="E2789" s="2">
        <f t="shared" si="301"/>
        <v>5800</v>
      </c>
      <c r="F2789">
        <v>1</v>
      </c>
      <c r="G2789" s="2">
        <f t="shared" si="302"/>
        <v>5800</v>
      </c>
      <c r="H2789" t="s">
        <v>136</v>
      </c>
      <c r="I2789" t="s">
        <v>141</v>
      </c>
      <c r="J2789" t="s">
        <v>2929</v>
      </c>
      <c r="K2789" t="s">
        <v>3281</v>
      </c>
      <c r="L2789">
        <v>1</v>
      </c>
      <c r="M2789">
        <v>0</v>
      </c>
      <c r="N2789" s="2">
        <f t="shared" si="303"/>
        <v>5800</v>
      </c>
      <c r="O2789" s="2">
        <f t="shared" si="307"/>
        <v>3500</v>
      </c>
      <c r="P2789" s="2">
        <f t="shared" si="304"/>
        <v>3500</v>
      </c>
      <c r="Q2789" s="2">
        <f t="shared" si="305"/>
        <v>2300</v>
      </c>
      <c r="R2789" s="3">
        <f t="shared" si="306"/>
        <v>0.39655172413793105</v>
      </c>
      <c r="S2789" t="s">
        <v>3286</v>
      </c>
      <c r="T2789" t="s">
        <v>3289</v>
      </c>
      <c r="U2789" t="s">
        <v>3291</v>
      </c>
      <c r="V2789" t="s">
        <v>3294</v>
      </c>
      <c r="W2789" t="s">
        <v>3299</v>
      </c>
      <c r="X2789" t="s">
        <v>3300</v>
      </c>
      <c r="Y2789" t="s">
        <v>3308</v>
      </c>
      <c r="Z2789" t="s">
        <v>3310</v>
      </c>
      <c r="AA2789" t="s">
        <v>3315</v>
      </c>
    </row>
    <row r="2790" spans="1:27" x14ac:dyDescent="0.25">
      <c r="A2790" s="1">
        <v>45635</v>
      </c>
      <c r="B2790" t="s">
        <v>71</v>
      </c>
      <c r="C2790" t="s">
        <v>129</v>
      </c>
      <c r="D2790" t="s">
        <v>3318</v>
      </c>
      <c r="E2790" s="2">
        <f t="shared" si="301"/>
        <v>4800</v>
      </c>
      <c r="F2790">
        <v>2</v>
      </c>
      <c r="G2790" s="2">
        <f t="shared" si="302"/>
        <v>9600</v>
      </c>
      <c r="H2790" t="s">
        <v>137</v>
      </c>
      <c r="I2790" t="s">
        <v>141</v>
      </c>
      <c r="J2790" t="s">
        <v>2930</v>
      </c>
      <c r="K2790" t="s">
        <v>3281</v>
      </c>
      <c r="L2790">
        <v>2</v>
      </c>
      <c r="M2790">
        <v>0</v>
      </c>
      <c r="N2790" s="2">
        <f t="shared" si="303"/>
        <v>9600</v>
      </c>
      <c r="O2790" s="2">
        <f t="shared" si="307"/>
        <v>4200</v>
      </c>
      <c r="P2790" s="2">
        <f t="shared" si="304"/>
        <v>8400</v>
      </c>
      <c r="Q2790" s="2">
        <f t="shared" si="305"/>
        <v>1200</v>
      </c>
      <c r="R2790" s="3">
        <f t="shared" si="306"/>
        <v>0.125</v>
      </c>
      <c r="S2790" t="s">
        <v>3284</v>
      </c>
      <c r="T2790" t="s">
        <v>3287</v>
      </c>
      <c r="U2790" t="s">
        <v>3290</v>
      </c>
      <c r="V2790" t="s">
        <v>3292</v>
      </c>
      <c r="W2790" t="s">
        <v>3299</v>
      </c>
      <c r="X2790" t="s">
        <v>3300</v>
      </c>
      <c r="Y2790" t="s">
        <v>3308</v>
      </c>
      <c r="Z2790" t="s">
        <v>3310</v>
      </c>
      <c r="AA2790" t="s">
        <v>3312</v>
      </c>
    </row>
    <row r="2791" spans="1:27" x14ac:dyDescent="0.25">
      <c r="A2791" s="1">
        <v>45635</v>
      </c>
      <c r="B2791" t="s">
        <v>112</v>
      </c>
      <c r="C2791" t="s">
        <v>131</v>
      </c>
      <c r="D2791" t="s">
        <v>3321</v>
      </c>
      <c r="E2791" s="2">
        <f t="shared" si="301"/>
        <v>5800</v>
      </c>
      <c r="F2791">
        <v>3</v>
      </c>
      <c r="G2791" s="2">
        <f t="shared" si="302"/>
        <v>17400</v>
      </c>
      <c r="H2791" t="s">
        <v>136</v>
      </c>
      <c r="I2791" t="s">
        <v>141</v>
      </c>
      <c r="J2791" t="s">
        <v>2931</v>
      </c>
      <c r="K2791" t="s">
        <v>3281</v>
      </c>
      <c r="L2791">
        <v>3</v>
      </c>
      <c r="M2791">
        <v>100</v>
      </c>
      <c r="N2791" s="2">
        <f t="shared" si="303"/>
        <v>17300</v>
      </c>
      <c r="O2791" s="2">
        <f t="shared" si="307"/>
        <v>5000</v>
      </c>
      <c r="P2791" s="2">
        <f t="shared" si="304"/>
        <v>15000</v>
      </c>
      <c r="Q2791" s="2">
        <f t="shared" si="305"/>
        <v>2300</v>
      </c>
      <c r="R2791" s="3">
        <f t="shared" si="306"/>
        <v>0.13294797687861271</v>
      </c>
      <c r="S2791" t="s">
        <v>3284</v>
      </c>
      <c r="T2791" t="s">
        <v>3289</v>
      </c>
      <c r="U2791" t="s">
        <v>3290</v>
      </c>
      <c r="V2791" t="s">
        <v>3292</v>
      </c>
      <c r="W2791" t="s">
        <v>3299</v>
      </c>
      <c r="X2791" t="s">
        <v>3300</v>
      </c>
      <c r="Y2791" t="s">
        <v>3308</v>
      </c>
      <c r="Z2791" t="s">
        <v>3310</v>
      </c>
      <c r="AA2791" t="s">
        <v>3314</v>
      </c>
    </row>
    <row r="2792" spans="1:27" x14ac:dyDescent="0.25">
      <c r="A2792" s="1">
        <v>45635</v>
      </c>
      <c r="B2792" t="s">
        <v>23</v>
      </c>
      <c r="C2792" t="s">
        <v>124</v>
      </c>
      <c r="D2792" t="s">
        <v>3317</v>
      </c>
      <c r="E2792" s="2">
        <f t="shared" si="301"/>
        <v>6800</v>
      </c>
      <c r="F2792">
        <v>2</v>
      </c>
      <c r="G2792" s="2">
        <f t="shared" si="302"/>
        <v>13600</v>
      </c>
      <c r="H2792" t="s">
        <v>136</v>
      </c>
      <c r="I2792" t="s">
        <v>140</v>
      </c>
      <c r="J2792" t="s">
        <v>2932</v>
      </c>
      <c r="K2792" t="s">
        <v>3281</v>
      </c>
      <c r="L2792">
        <v>2</v>
      </c>
      <c r="M2792">
        <v>0</v>
      </c>
      <c r="N2792" s="2">
        <f t="shared" si="303"/>
        <v>13600</v>
      </c>
      <c r="O2792" s="2">
        <f t="shared" si="307"/>
        <v>2600</v>
      </c>
      <c r="P2792" s="2">
        <f t="shared" si="304"/>
        <v>5200</v>
      </c>
      <c r="Q2792" s="2">
        <f t="shared" si="305"/>
        <v>8400</v>
      </c>
      <c r="R2792" s="3">
        <f t="shared" si="306"/>
        <v>0.61764705882352944</v>
      </c>
      <c r="S2792" t="s">
        <v>3284</v>
      </c>
      <c r="T2792" t="s">
        <v>3288</v>
      </c>
      <c r="U2792" t="s">
        <v>3291</v>
      </c>
      <c r="V2792" t="s">
        <v>3295</v>
      </c>
      <c r="W2792" t="s">
        <v>3299</v>
      </c>
      <c r="X2792" t="s">
        <v>3300</v>
      </c>
      <c r="Y2792" t="s">
        <v>3307</v>
      </c>
      <c r="Z2792" t="s">
        <v>3310</v>
      </c>
      <c r="AA2792" t="s">
        <v>3314</v>
      </c>
    </row>
    <row r="2793" spans="1:27" x14ac:dyDescent="0.25">
      <c r="A2793" s="1">
        <v>45635</v>
      </c>
      <c r="B2793" t="s">
        <v>67</v>
      </c>
      <c r="C2793" t="s">
        <v>127</v>
      </c>
      <c r="D2793" t="s">
        <v>3322</v>
      </c>
      <c r="E2793" s="2">
        <f t="shared" si="301"/>
        <v>3800</v>
      </c>
      <c r="F2793">
        <v>4</v>
      </c>
      <c r="G2793" s="2">
        <f t="shared" si="302"/>
        <v>15200</v>
      </c>
      <c r="H2793" t="s">
        <v>136</v>
      </c>
      <c r="I2793" t="s">
        <v>141</v>
      </c>
      <c r="J2793" t="s">
        <v>2933</v>
      </c>
      <c r="K2793" t="s">
        <v>3281</v>
      </c>
      <c r="L2793">
        <v>4</v>
      </c>
      <c r="M2793">
        <v>0</v>
      </c>
      <c r="N2793" s="2">
        <f t="shared" si="303"/>
        <v>15200</v>
      </c>
      <c r="O2793" s="2">
        <f t="shared" si="307"/>
        <v>4200</v>
      </c>
      <c r="P2793" s="2">
        <f t="shared" si="304"/>
        <v>16800</v>
      </c>
      <c r="Q2793" s="2">
        <f t="shared" si="305"/>
        <v>-1600</v>
      </c>
      <c r="R2793" s="3">
        <f t="shared" si="306"/>
        <v>-0.10526315789473684</v>
      </c>
      <c r="S2793" t="s">
        <v>3285</v>
      </c>
      <c r="T2793" t="s">
        <v>3288</v>
      </c>
      <c r="U2793" t="s">
        <v>3291</v>
      </c>
      <c r="V2793" t="s">
        <v>3295</v>
      </c>
      <c r="W2793" t="s">
        <v>3299</v>
      </c>
      <c r="X2793" t="s">
        <v>3300</v>
      </c>
      <c r="Y2793" t="s">
        <v>3308</v>
      </c>
      <c r="Z2793" t="s">
        <v>3310</v>
      </c>
      <c r="AA2793" t="s">
        <v>3313</v>
      </c>
    </row>
    <row r="2794" spans="1:27" x14ac:dyDescent="0.25">
      <c r="A2794" s="1">
        <v>45635</v>
      </c>
      <c r="B2794" t="s">
        <v>61</v>
      </c>
      <c r="C2794" t="s">
        <v>128</v>
      </c>
      <c r="D2794" t="s">
        <v>3321</v>
      </c>
      <c r="E2794" s="2">
        <f t="shared" si="301"/>
        <v>5800</v>
      </c>
      <c r="F2794">
        <v>2</v>
      </c>
      <c r="G2794" s="2">
        <f t="shared" si="302"/>
        <v>11600</v>
      </c>
      <c r="H2794" t="s">
        <v>136</v>
      </c>
      <c r="I2794" t="s">
        <v>139</v>
      </c>
      <c r="J2794" t="s">
        <v>2934</v>
      </c>
      <c r="K2794" t="s">
        <v>3283</v>
      </c>
      <c r="L2794">
        <v>2</v>
      </c>
      <c r="M2794">
        <v>0</v>
      </c>
      <c r="N2794" s="2">
        <f t="shared" si="303"/>
        <v>11600</v>
      </c>
      <c r="O2794" s="2">
        <f t="shared" si="307"/>
        <v>1800</v>
      </c>
      <c r="P2794" s="2">
        <f t="shared" si="304"/>
        <v>3600</v>
      </c>
      <c r="Q2794" s="2">
        <f t="shared" si="305"/>
        <v>8000</v>
      </c>
      <c r="R2794" s="3">
        <f t="shared" si="306"/>
        <v>0.68965517241379315</v>
      </c>
      <c r="S2794" t="s">
        <v>3286</v>
      </c>
      <c r="T2794" t="s">
        <v>3287</v>
      </c>
      <c r="U2794" t="s">
        <v>3291</v>
      </c>
      <c r="V2794" t="s">
        <v>3294</v>
      </c>
      <c r="W2794" t="s">
        <v>3299</v>
      </c>
      <c r="X2794" t="s">
        <v>3300</v>
      </c>
      <c r="Y2794" t="s">
        <v>3309</v>
      </c>
      <c r="Z2794" t="s">
        <v>3311</v>
      </c>
      <c r="AA2794" t="s">
        <v>3315</v>
      </c>
    </row>
    <row r="2795" spans="1:27" x14ac:dyDescent="0.25">
      <c r="A2795" s="1">
        <v>45635</v>
      </c>
      <c r="B2795" t="s">
        <v>68</v>
      </c>
      <c r="C2795" t="s">
        <v>128</v>
      </c>
      <c r="D2795" t="s">
        <v>3320</v>
      </c>
      <c r="E2795" s="2">
        <f t="shared" si="301"/>
        <v>2800</v>
      </c>
      <c r="F2795">
        <v>1</v>
      </c>
      <c r="G2795" s="2">
        <f t="shared" si="302"/>
        <v>2800</v>
      </c>
      <c r="H2795" t="s">
        <v>137</v>
      </c>
      <c r="I2795" t="s">
        <v>141</v>
      </c>
      <c r="J2795" t="s">
        <v>2935</v>
      </c>
      <c r="K2795" t="s">
        <v>3283</v>
      </c>
      <c r="L2795">
        <v>1</v>
      </c>
      <c r="M2795">
        <v>0</v>
      </c>
      <c r="N2795" s="2">
        <f t="shared" si="303"/>
        <v>2800</v>
      </c>
      <c r="O2795" s="2">
        <f t="shared" si="307"/>
        <v>3500</v>
      </c>
      <c r="P2795" s="2">
        <f t="shared" si="304"/>
        <v>3500</v>
      </c>
      <c r="Q2795" s="2">
        <f t="shared" si="305"/>
        <v>-700</v>
      </c>
      <c r="R2795" s="3">
        <f t="shared" si="306"/>
        <v>-0.25</v>
      </c>
      <c r="S2795" t="s">
        <v>3285</v>
      </c>
      <c r="T2795" t="s">
        <v>3287</v>
      </c>
      <c r="U2795" t="s">
        <v>3290</v>
      </c>
      <c r="V2795" t="s">
        <v>3295</v>
      </c>
      <c r="W2795" t="s">
        <v>3299</v>
      </c>
      <c r="X2795" t="s">
        <v>3300</v>
      </c>
      <c r="Y2795" t="s">
        <v>3307</v>
      </c>
      <c r="Z2795" t="s">
        <v>3311</v>
      </c>
      <c r="AA2795" t="s">
        <v>3314</v>
      </c>
    </row>
    <row r="2796" spans="1:27" x14ac:dyDescent="0.25">
      <c r="A2796" s="1">
        <v>45635</v>
      </c>
      <c r="B2796" t="s">
        <v>113</v>
      </c>
      <c r="C2796" t="s">
        <v>128</v>
      </c>
      <c r="D2796" t="s">
        <v>3318</v>
      </c>
      <c r="E2796" s="2">
        <f t="shared" si="301"/>
        <v>4800</v>
      </c>
      <c r="F2796">
        <v>2</v>
      </c>
      <c r="G2796" s="2">
        <f t="shared" si="302"/>
        <v>9600</v>
      </c>
      <c r="H2796" t="s">
        <v>137</v>
      </c>
      <c r="I2796" t="s">
        <v>139</v>
      </c>
      <c r="J2796" t="s">
        <v>2936</v>
      </c>
      <c r="K2796" t="s">
        <v>3283</v>
      </c>
      <c r="L2796">
        <v>2</v>
      </c>
      <c r="M2796">
        <v>100</v>
      </c>
      <c r="N2796" s="2">
        <f t="shared" si="303"/>
        <v>9500</v>
      </c>
      <c r="O2796" s="2">
        <f t="shared" si="307"/>
        <v>5000</v>
      </c>
      <c r="P2796" s="2">
        <f t="shared" si="304"/>
        <v>10000</v>
      </c>
      <c r="Q2796" s="2">
        <f t="shared" si="305"/>
        <v>-500</v>
      </c>
      <c r="R2796" s="3">
        <f t="shared" si="306"/>
        <v>-5.2631578947368418E-2</v>
      </c>
      <c r="S2796" t="s">
        <v>3286</v>
      </c>
      <c r="T2796" t="s">
        <v>3289</v>
      </c>
      <c r="U2796" t="s">
        <v>3290</v>
      </c>
      <c r="V2796" t="s">
        <v>3293</v>
      </c>
      <c r="W2796" t="s">
        <v>3299</v>
      </c>
      <c r="X2796" t="s">
        <v>3300</v>
      </c>
      <c r="Y2796" t="s">
        <v>3307</v>
      </c>
      <c r="Z2796" t="s">
        <v>3310</v>
      </c>
      <c r="AA2796" t="s">
        <v>3315</v>
      </c>
    </row>
    <row r="2797" spans="1:27" x14ac:dyDescent="0.25">
      <c r="A2797" s="1">
        <v>45635</v>
      </c>
      <c r="B2797" t="s">
        <v>95</v>
      </c>
      <c r="C2797" t="s">
        <v>134</v>
      </c>
      <c r="D2797" t="s">
        <v>3317</v>
      </c>
      <c r="E2797" s="2">
        <f t="shared" si="301"/>
        <v>6800</v>
      </c>
      <c r="F2797">
        <v>2</v>
      </c>
      <c r="G2797" s="2">
        <f t="shared" si="302"/>
        <v>13600</v>
      </c>
      <c r="H2797" t="s">
        <v>136</v>
      </c>
      <c r="I2797" t="s">
        <v>139</v>
      </c>
      <c r="J2797" t="s">
        <v>2937</v>
      </c>
      <c r="K2797" t="s">
        <v>3281</v>
      </c>
      <c r="L2797">
        <v>2</v>
      </c>
      <c r="M2797">
        <v>50</v>
      </c>
      <c r="N2797" s="2">
        <f t="shared" si="303"/>
        <v>13550</v>
      </c>
      <c r="O2797" s="2">
        <f t="shared" si="307"/>
        <v>5000</v>
      </c>
      <c r="P2797" s="2">
        <f t="shared" si="304"/>
        <v>10000</v>
      </c>
      <c r="Q2797" s="2">
        <f t="shared" si="305"/>
        <v>3550</v>
      </c>
      <c r="R2797" s="3">
        <f t="shared" si="306"/>
        <v>0.26199261992619927</v>
      </c>
      <c r="S2797" t="s">
        <v>3284</v>
      </c>
      <c r="T2797" t="s">
        <v>3288</v>
      </c>
      <c r="U2797" t="s">
        <v>3290</v>
      </c>
      <c r="V2797" t="s">
        <v>3292</v>
      </c>
      <c r="W2797" t="s">
        <v>3299</v>
      </c>
      <c r="X2797" t="s">
        <v>3300</v>
      </c>
      <c r="Y2797" t="s">
        <v>3309</v>
      </c>
      <c r="Z2797" t="s">
        <v>3310</v>
      </c>
      <c r="AA2797" t="s">
        <v>3312</v>
      </c>
    </row>
    <row r="2798" spans="1:27" x14ac:dyDescent="0.25">
      <c r="A2798" s="1">
        <v>45635</v>
      </c>
      <c r="B2798" t="s">
        <v>89</v>
      </c>
      <c r="C2798" t="s">
        <v>126</v>
      </c>
      <c r="D2798" t="s">
        <v>3317</v>
      </c>
      <c r="E2798" s="2">
        <f t="shared" si="301"/>
        <v>6800</v>
      </c>
      <c r="F2798">
        <v>3</v>
      </c>
      <c r="G2798" s="2">
        <f t="shared" si="302"/>
        <v>20400</v>
      </c>
      <c r="H2798" t="s">
        <v>138</v>
      </c>
      <c r="I2798" t="s">
        <v>140</v>
      </c>
      <c r="J2798" t="s">
        <v>2938</v>
      </c>
      <c r="K2798" t="s">
        <v>3281</v>
      </c>
      <c r="L2798">
        <v>3</v>
      </c>
      <c r="M2798">
        <v>100</v>
      </c>
      <c r="N2798" s="2">
        <f t="shared" si="303"/>
        <v>20300</v>
      </c>
      <c r="O2798" s="2">
        <f t="shared" si="307"/>
        <v>900</v>
      </c>
      <c r="P2798" s="2">
        <f t="shared" si="304"/>
        <v>2700</v>
      </c>
      <c r="Q2798" s="2">
        <f t="shared" si="305"/>
        <v>17600</v>
      </c>
      <c r="R2798" s="3">
        <f t="shared" si="306"/>
        <v>0.86699507389162567</v>
      </c>
      <c r="S2798" t="s">
        <v>3286</v>
      </c>
      <c r="T2798" t="s">
        <v>3287</v>
      </c>
      <c r="U2798" t="s">
        <v>3290</v>
      </c>
      <c r="V2798" t="s">
        <v>3292</v>
      </c>
      <c r="W2798" t="s">
        <v>3299</v>
      </c>
      <c r="X2798" t="s">
        <v>3300</v>
      </c>
      <c r="Y2798" t="s">
        <v>3309</v>
      </c>
      <c r="Z2798" t="s">
        <v>3311</v>
      </c>
      <c r="AA2798" t="s">
        <v>3315</v>
      </c>
    </row>
    <row r="2799" spans="1:27" x14ac:dyDescent="0.25">
      <c r="A2799" s="1">
        <v>45636</v>
      </c>
      <c r="B2799" t="s">
        <v>35</v>
      </c>
      <c r="C2799" t="s">
        <v>125</v>
      </c>
      <c r="D2799" t="s">
        <v>3319</v>
      </c>
      <c r="E2799" s="2">
        <f t="shared" si="301"/>
        <v>1300</v>
      </c>
      <c r="F2799">
        <v>3</v>
      </c>
      <c r="G2799" s="2">
        <f t="shared" si="302"/>
        <v>3900</v>
      </c>
      <c r="H2799" t="s">
        <v>138</v>
      </c>
      <c r="I2799" t="s">
        <v>141</v>
      </c>
      <c r="J2799" t="s">
        <v>2939</v>
      </c>
      <c r="K2799" t="s">
        <v>3281</v>
      </c>
      <c r="L2799">
        <v>3</v>
      </c>
      <c r="M2799">
        <v>0</v>
      </c>
      <c r="N2799" s="2">
        <f t="shared" si="303"/>
        <v>3900</v>
      </c>
      <c r="O2799" s="2">
        <f t="shared" si="307"/>
        <v>2600</v>
      </c>
      <c r="P2799" s="2">
        <f t="shared" si="304"/>
        <v>7800</v>
      </c>
      <c r="Q2799" s="2">
        <f t="shared" si="305"/>
        <v>-3900</v>
      </c>
      <c r="R2799" s="3">
        <f t="shared" si="306"/>
        <v>-1</v>
      </c>
      <c r="S2799" t="s">
        <v>3286</v>
      </c>
      <c r="T2799" t="s">
        <v>3289</v>
      </c>
      <c r="U2799" t="s">
        <v>3290</v>
      </c>
      <c r="V2799" t="s">
        <v>3295</v>
      </c>
      <c r="W2799" t="s">
        <v>3299</v>
      </c>
      <c r="X2799" t="s">
        <v>3301</v>
      </c>
      <c r="Y2799" t="s">
        <v>3309</v>
      </c>
      <c r="Z2799" t="s">
        <v>3310</v>
      </c>
      <c r="AA2799" t="s">
        <v>3314</v>
      </c>
    </row>
    <row r="2800" spans="1:27" x14ac:dyDescent="0.25">
      <c r="A2800" s="1">
        <v>45636</v>
      </c>
      <c r="B2800" t="s">
        <v>71</v>
      </c>
      <c r="C2800" t="s">
        <v>127</v>
      </c>
      <c r="D2800" t="s">
        <v>3322</v>
      </c>
      <c r="E2800" s="2">
        <f t="shared" si="301"/>
        <v>3800</v>
      </c>
      <c r="F2800">
        <v>4</v>
      </c>
      <c r="G2800" s="2">
        <f t="shared" si="302"/>
        <v>15200</v>
      </c>
      <c r="H2800" t="s">
        <v>138</v>
      </c>
      <c r="I2800" t="s">
        <v>141</v>
      </c>
      <c r="J2800" t="s">
        <v>2940</v>
      </c>
      <c r="K2800" t="s">
        <v>3281</v>
      </c>
      <c r="L2800">
        <v>4</v>
      </c>
      <c r="M2800">
        <v>0</v>
      </c>
      <c r="N2800" s="2">
        <f t="shared" si="303"/>
        <v>15200</v>
      </c>
      <c r="O2800" s="2">
        <f t="shared" si="307"/>
        <v>400</v>
      </c>
      <c r="P2800" s="2">
        <f t="shared" si="304"/>
        <v>1600</v>
      </c>
      <c r="Q2800" s="2">
        <f t="shared" si="305"/>
        <v>13600</v>
      </c>
      <c r="R2800" s="3">
        <f t="shared" si="306"/>
        <v>0.89473684210526316</v>
      </c>
      <c r="S2800" t="s">
        <v>3284</v>
      </c>
      <c r="T2800" t="s">
        <v>3288</v>
      </c>
      <c r="U2800" t="s">
        <v>3290</v>
      </c>
      <c r="V2800" t="s">
        <v>3293</v>
      </c>
      <c r="W2800" t="s">
        <v>3299</v>
      </c>
      <c r="X2800" t="s">
        <v>3301</v>
      </c>
      <c r="Y2800" t="s">
        <v>3307</v>
      </c>
      <c r="Z2800" t="s">
        <v>3311</v>
      </c>
      <c r="AA2800" t="s">
        <v>3315</v>
      </c>
    </row>
    <row r="2801" spans="1:27" x14ac:dyDescent="0.25">
      <c r="A2801" s="1">
        <v>45636</v>
      </c>
      <c r="B2801" t="s">
        <v>117</v>
      </c>
      <c r="C2801" t="s">
        <v>123</v>
      </c>
      <c r="D2801" t="s">
        <v>3329</v>
      </c>
      <c r="E2801" s="2">
        <f t="shared" si="301"/>
        <v>800</v>
      </c>
      <c r="F2801">
        <v>3</v>
      </c>
      <c r="G2801" s="2">
        <f t="shared" si="302"/>
        <v>2400</v>
      </c>
      <c r="H2801" t="s">
        <v>137</v>
      </c>
      <c r="I2801" t="s">
        <v>140</v>
      </c>
      <c r="J2801" t="s">
        <v>2941</v>
      </c>
      <c r="K2801" t="s">
        <v>3282</v>
      </c>
      <c r="L2801">
        <v>3</v>
      </c>
      <c r="M2801">
        <v>0</v>
      </c>
      <c r="N2801" s="2">
        <f t="shared" si="303"/>
        <v>2400</v>
      </c>
      <c r="O2801" s="2">
        <f t="shared" si="307"/>
        <v>4200</v>
      </c>
      <c r="P2801" s="2">
        <f t="shared" si="304"/>
        <v>12600</v>
      </c>
      <c r="Q2801" s="2">
        <f t="shared" si="305"/>
        <v>-10200</v>
      </c>
      <c r="R2801" s="3">
        <f t="shared" si="306"/>
        <v>-4.25</v>
      </c>
      <c r="S2801" t="s">
        <v>3284</v>
      </c>
      <c r="T2801" t="s">
        <v>3287</v>
      </c>
      <c r="U2801" t="s">
        <v>3290</v>
      </c>
      <c r="V2801" t="s">
        <v>3295</v>
      </c>
      <c r="W2801" t="s">
        <v>3299</v>
      </c>
      <c r="X2801" t="s">
        <v>3301</v>
      </c>
      <c r="Y2801" t="s">
        <v>3307</v>
      </c>
      <c r="Z2801" t="s">
        <v>3310</v>
      </c>
      <c r="AA2801" t="s">
        <v>3314</v>
      </c>
    </row>
    <row r="2802" spans="1:27" x14ac:dyDescent="0.25">
      <c r="A2802" s="1">
        <v>45636</v>
      </c>
      <c r="B2802" t="s">
        <v>100</v>
      </c>
      <c r="C2802" t="s">
        <v>129</v>
      </c>
      <c r="D2802" t="s">
        <v>3321</v>
      </c>
      <c r="E2802" s="2">
        <f t="shared" si="301"/>
        <v>5800</v>
      </c>
      <c r="F2802">
        <v>1</v>
      </c>
      <c r="G2802" s="2">
        <f t="shared" si="302"/>
        <v>5800</v>
      </c>
      <c r="H2802" t="s">
        <v>137</v>
      </c>
      <c r="I2802" t="s">
        <v>140</v>
      </c>
      <c r="J2802" t="s">
        <v>2942</v>
      </c>
      <c r="K2802" t="s">
        <v>3281</v>
      </c>
      <c r="L2802">
        <v>1</v>
      </c>
      <c r="M2802">
        <v>0</v>
      </c>
      <c r="N2802" s="2">
        <f t="shared" si="303"/>
        <v>5800</v>
      </c>
      <c r="O2802" s="2">
        <f t="shared" si="307"/>
        <v>1000</v>
      </c>
      <c r="P2802" s="2">
        <f t="shared" si="304"/>
        <v>1000</v>
      </c>
      <c r="Q2802" s="2">
        <f t="shared" si="305"/>
        <v>4800</v>
      </c>
      <c r="R2802" s="3">
        <f t="shared" si="306"/>
        <v>0.82758620689655171</v>
      </c>
      <c r="S2802" t="s">
        <v>3286</v>
      </c>
      <c r="T2802" t="s">
        <v>3289</v>
      </c>
      <c r="U2802" t="s">
        <v>3290</v>
      </c>
      <c r="V2802" t="s">
        <v>3292</v>
      </c>
      <c r="W2802" t="s">
        <v>3299</v>
      </c>
      <c r="X2802" t="s">
        <v>3301</v>
      </c>
      <c r="Y2802" t="s">
        <v>3308</v>
      </c>
      <c r="Z2802" t="s">
        <v>3311</v>
      </c>
      <c r="AA2802" t="s">
        <v>3313</v>
      </c>
    </row>
    <row r="2803" spans="1:27" x14ac:dyDescent="0.25">
      <c r="A2803" s="1">
        <v>45636</v>
      </c>
      <c r="B2803" t="s">
        <v>108</v>
      </c>
      <c r="C2803" t="s">
        <v>123</v>
      </c>
      <c r="D2803" t="s">
        <v>3328</v>
      </c>
      <c r="E2803" s="2">
        <f t="shared" si="301"/>
        <v>1500</v>
      </c>
      <c r="F2803">
        <v>1</v>
      </c>
      <c r="G2803" s="2">
        <f t="shared" si="302"/>
        <v>1500</v>
      </c>
      <c r="H2803" t="s">
        <v>138</v>
      </c>
      <c r="I2803" t="s">
        <v>139</v>
      </c>
      <c r="J2803" t="s">
        <v>2943</v>
      </c>
      <c r="K2803" t="s">
        <v>3282</v>
      </c>
      <c r="L2803">
        <v>1</v>
      </c>
      <c r="M2803">
        <v>0</v>
      </c>
      <c r="N2803" s="2">
        <f t="shared" si="303"/>
        <v>1500</v>
      </c>
      <c r="O2803" s="2">
        <f t="shared" si="307"/>
        <v>5000</v>
      </c>
      <c r="P2803" s="2">
        <f t="shared" si="304"/>
        <v>5000</v>
      </c>
      <c r="Q2803" s="2">
        <f t="shared" si="305"/>
        <v>-3500</v>
      </c>
      <c r="R2803" s="3">
        <f t="shared" si="306"/>
        <v>-2.3333333333333335</v>
      </c>
      <c r="S2803" t="s">
        <v>3284</v>
      </c>
      <c r="T2803" t="s">
        <v>3288</v>
      </c>
      <c r="U2803" t="s">
        <v>3290</v>
      </c>
      <c r="V2803" t="s">
        <v>3293</v>
      </c>
      <c r="W2803" t="s">
        <v>3299</v>
      </c>
      <c r="X2803" t="s">
        <v>3301</v>
      </c>
      <c r="Y2803" t="s">
        <v>3307</v>
      </c>
      <c r="Z2803" t="s">
        <v>3310</v>
      </c>
      <c r="AA2803" t="s">
        <v>3314</v>
      </c>
    </row>
    <row r="2804" spans="1:27" x14ac:dyDescent="0.25">
      <c r="A2804" s="1">
        <v>45636</v>
      </c>
      <c r="B2804" t="s">
        <v>76</v>
      </c>
      <c r="C2804" t="s">
        <v>130</v>
      </c>
      <c r="D2804" t="s">
        <v>3317</v>
      </c>
      <c r="E2804" s="2">
        <f t="shared" si="301"/>
        <v>6800</v>
      </c>
      <c r="F2804">
        <v>2</v>
      </c>
      <c r="G2804" s="2">
        <f t="shared" si="302"/>
        <v>13600</v>
      </c>
      <c r="H2804" t="s">
        <v>138</v>
      </c>
      <c r="I2804" t="s">
        <v>139</v>
      </c>
      <c r="J2804" t="s">
        <v>2944</v>
      </c>
      <c r="K2804" t="s">
        <v>3281</v>
      </c>
      <c r="L2804">
        <v>2</v>
      </c>
      <c r="M2804">
        <v>50</v>
      </c>
      <c r="N2804" s="2">
        <f t="shared" si="303"/>
        <v>13550</v>
      </c>
      <c r="O2804" s="2">
        <f t="shared" si="307"/>
        <v>2600</v>
      </c>
      <c r="P2804" s="2">
        <f t="shared" si="304"/>
        <v>5200</v>
      </c>
      <c r="Q2804" s="2">
        <f t="shared" si="305"/>
        <v>8350</v>
      </c>
      <c r="R2804" s="3">
        <f t="shared" si="306"/>
        <v>0.6162361623616236</v>
      </c>
      <c r="S2804" t="s">
        <v>3284</v>
      </c>
      <c r="T2804" t="s">
        <v>3289</v>
      </c>
      <c r="U2804" t="s">
        <v>3290</v>
      </c>
      <c r="V2804" t="s">
        <v>3294</v>
      </c>
      <c r="W2804" t="s">
        <v>3299</v>
      </c>
      <c r="X2804" t="s">
        <v>3301</v>
      </c>
      <c r="Y2804" t="s">
        <v>3307</v>
      </c>
      <c r="Z2804" t="s">
        <v>3311</v>
      </c>
      <c r="AA2804" t="s">
        <v>3314</v>
      </c>
    </row>
    <row r="2805" spans="1:27" x14ac:dyDescent="0.25">
      <c r="A2805" s="1">
        <v>45636</v>
      </c>
      <c r="B2805" t="s">
        <v>85</v>
      </c>
      <c r="C2805" t="s">
        <v>132</v>
      </c>
      <c r="D2805" t="s">
        <v>3322</v>
      </c>
      <c r="E2805" s="2">
        <f t="shared" si="301"/>
        <v>3800</v>
      </c>
      <c r="F2805">
        <v>5</v>
      </c>
      <c r="G2805" s="2">
        <f t="shared" si="302"/>
        <v>19000</v>
      </c>
      <c r="H2805" t="s">
        <v>137</v>
      </c>
      <c r="I2805" t="s">
        <v>141</v>
      </c>
      <c r="J2805" t="s">
        <v>2945</v>
      </c>
      <c r="K2805" t="s">
        <v>3281</v>
      </c>
      <c r="L2805">
        <v>5</v>
      </c>
      <c r="M2805">
        <v>50</v>
      </c>
      <c r="N2805" s="2">
        <f t="shared" si="303"/>
        <v>18950</v>
      </c>
      <c r="O2805" s="2">
        <f t="shared" si="307"/>
        <v>1800</v>
      </c>
      <c r="P2805" s="2">
        <f t="shared" si="304"/>
        <v>9000</v>
      </c>
      <c r="Q2805" s="2">
        <f t="shared" si="305"/>
        <v>9950</v>
      </c>
      <c r="R2805" s="3">
        <f t="shared" si="306"/>
        <v>0.52506596306068598</v>
      </c>
      <c r="S2805" t="s">
        <v>3284</v>
      </c>
      <c r="T2805" t="s">
        <v>3288</v>
      </c>
      <c r="U2805" t="s">
        <v>3290</v>
      </c>
      <c r="V2805" t="s">
        <v>3293</v>
      </c>
      <c r="W2805" t="s">
        <v>3299</v>
      </c>
      <c r="X2805" t="s">
        <v>3301</v>
      </c>
      <c r="Y2805" t="s">
        <v>3309</v>
      </c>
      <c r="Z2805" t="s">
        <v>3310</v>
      </c>
      <c r="AA2805" t="s">
        <v>3313</v>
      </c>
    </row>
    <row r="2806" spans="1:27" x14ac:dyDescent="0.25">
      <c r="A2806" s="1">
        <v>45636</v>
      </c>
      <c r="B2806" t="s">
        <v>109</v>
      </c>
      <c r="C2806" t="s">
        <v>127</v>
      </c>
      <c r="D2806" t="s">
        <v>3320</v>
      </c>
      <c r="E2806" s="2">
        <f t="shared" si="301"/>
        <v>2800</v>
      </c>
      <c r="F2806">
        <v>2</v>
      </c>
      <c r="G2806" s="2">
        <f t="shared" si="302"/>
        <v>5600</v>
      </c>
      <c r="H2806" t="s">
        <v>136</v>
      </c>
      <c r="I2806" t="s">
        <v>139</v>
      </c>
      <c r="J2806" t="s">
        <v>2946</v>
      </c>
      <c r="K2806" t="s">
        <v>3281</v>
      </c>
      <c r="L2806">
        <v>2</v>
      </c>
      <c r="M2806">
        <v>100</v>
      </c>
      <c r="N2806" s="2">
        <f t="shared" si="303"/>
        <v>5500</v>
      </c>
      <c r="O2806" s="2">
        <f t="shared" si="307"/>
        <v>2600</v>
      </c>
      <c r="P2806" s="2">
        <f t="shared" si="304"/>
        <v>5200</v>
      </c>
      <c r="Q2806" s="2">
        <f t="shared" si="305"/>
        <v>300</v>
      </c>
      <c r="R2806" s="3">
        <f t="shared" si="306"/>
        <v>5.4545454545454543E-2</v>
      </c>
      <c r="S2806" t="s">
        <v>3286</v>
      </c>
      <c r="T2806" t="s">
        <v>3287</v>
      </c>
      <c r="U2806" t="s">
        <v>3290</v>
      </c>
      <c r="V2806" t="s">
        <v>3293</v>
      </c>
      <c r="W2806" t="s">
        <v>3299</v>
      </c>
      <c r="X2806" t="s">
        <v>3301</v>
      </c>
      <c r="Y2806" t="s">
        <v>3308</v>
      </c>
      <c r="Z2806" t="s">
        <v>3311</v>
      </c>
      <c r="AA2806" t="s">
        <v>3313</v>
      </c>
    </row>
    <row r="2807" spans="1:27" x14ac:dyDescent="0.25">
      <c r="A2807" s="1">
        <v>45636</v>
      </c>
      <c r="B2807" t="s">
        <v>73</v>
      </c>
      <c r="C2807" t="s">
        <v>131</v>
      </c>
      <c r="D2807" t="s">
        <v>3322</v>
      </c>
      <c r="E2807" s="2">
        <f t="shared" si="301"/>
        <v>3800</v>
      </c>
      <c r="F2807">
        <v>1</v>
      </c>
      <c r="G2807" s="2">
        <f t="shared" si="302"/>
        <v>3800</v>
      </c>
      <c r="H2807" t="s">
        <v>137</v>
      </c>
      <c r="I2807" t="s">
        <v>140</v>
      </c>
      <c r="J2807" t="s">
        <v>2947</v>
      </c>
      <c r="K2807" t="s">
        <v>3281</v>
      </c>
      <c r="L2807">
        <v>1</v>
      </c>
      <c r="M2807">
        <v>0</v>
      </c>
      <c r="N2807" s="2">
        <f t="shared" si="303"/>
        <v>3800</v>
      </c>
      <c r="O2807" s="2">
        <f t="shared" si="307"/>
        <v>900</v>
      </c>
      <c r="P2807" s="2">
        <f t="shared" si="304"/>
        <v>900</v>
      </c>
      <c r="Q2807" s="2">
        <f t="shared" si="305"/>
        <v>2900</v>
      </c>
      <c r="R2807" s="3">
        <f t="shared" si="306"/>
        <v>0.76315789473684215</v>
      </c>
      <c r="S2807" t="s">
        <v>3286</v>
      </c>
      <c r="T2807" t="s">
        <v>3289</v>
      </c>
      <c r="U2807" t="s">
        <v>3290</v>
      </c>
      <c r="V2807" t="s">
        <v>3295</v>
      </c>
      <c r="W2807" t="s">
        <v>3299</v>
      </c>
      <c r="X2807" t="s">
        <v>3301</v>
      </c>
      <c r="Y2807" t="s">
        <v>3309</v>
      </c>
      <c r="Z2807" t="s">
        <v>3311</v>
      </c>
      <c r="AA2807" t="s">
        <v>3312</v>
      </c>
    </row>
    <row r="2808" spans="1:27" x14ac:dyDescent="0.25">
      <c r="A2808" s="1">
        <v>45636</v>
      </c>
      <c r="B2808" t="s">
        <v>113</v>
      </c>
      <c r="C2808" t="s">
        <v>125</v>
      </c>
      <c r="D2808" t="s">
        <v>3319</v>
      </c>
      <c r="E2808" s="2">
        <f t="shared" si="301"/>
        <v>1300</v>
      </c>
      <c r="F2808">
        <v>4</v>
      </c>
      <c r="G2808" s="2">
        <f t="shared" si="302"/>
        <v>5200</v>
      </c>
      <c r="H2808" t="s">
        <v>136</v>
      </c>
      <c r="I2808" t="s">
        <v>141</v>
      </c>
      <c r="J2808" t="s">
        <v>2948</v>
      </c>
      <c r="K2808" t="s">
        <v>3281</v>
      </c>
      <c r="L2808">
        <v>4</v>
      </c>
      <c r="M2808">
        <v>0</v>
      </c>
      <c r="N2808" s="2">
        <f t="shared" si="303"/>
        <v>5200</v>
      </c>
      <c r="O2808" s="2">
        <f t="shared" si="307"/>
        <v>2600</v>
      </c>
      <c r="P2808" s="2">
        <f t="shared" si="304"/>
        <v>10400</v>
      </c>
      <c r="Q2808" s="2">
        <f t="shared" si="305"/>
        <v>-5200</v>
      </c>
      <c r="R2808" s="3">
        <f t="shared" si="306"/>
        <v>-1</v>
      </c>
      <c r="S2808" t="s">
        <v>3286</v>
      </c>
      <c r="T2808" t="s">
        <v>3289</v>
      </c>
      <c r="U2808" t="s">
        <v>3290</v>
      </c>
      <c r="V2808" t="s">
        <v>3295</v>
      </c>
      <c r="W2808" t="s">
        <v>3299</v>
      </c>
      <c r="X2808" t="s">
        <v>3301</v>
      </c>
      <c r="Y2808" t="s">
        <v>3308</v>
      </c>
      <c r="Z2808" t="s">
        <v>3310</v>
      </c>
      <c r="AA2808" t="s">
        <v>3315</v>
      </c>
    </row>
    <row r="2809" spans="1:27" x14ac:dyDescent="0.25">
      <c r="A2809" s="1">
        <v>45636</v>
      </c>
      <c r="B2809" t="s">
        <v>91</v>
      </c>
      <c r="C2809" t="s">
        <v>130</v>
      </c>
      <c r="D2809" t="s">
        <v>3322</v>
      </c>
      <c r="E2809" s="2">
        <f t="shared" si="301"/>
        <v>3800</v>
      </c>
      <c r="F2809">
        <v>3</v>
      </c>
      <c r="G2809" s="2">
        <f t="shared" si="302"/>
        <v>11400</v>
      </c>
      <c r="H2809" t="s">
        <v>138</v>
      </c>
      <c r="I2809" t="s">
        <v>140</v>
      </c>
      <c r="J2809" t="s">
        <v>2949</v>
      </c>
      <c r="K2809" t="s">
        <v>3281</v>
      </c>
      <c r="L2809">
        <v>3</v>
      </c>
      <c r="M2809">
        <v>0</v>
      </c>
      <c r="N2809" s="2">
        <f t="shared" si="303"/>
        <v>11400</v>
      </c>
      <c r="O2809" s="2">
        <f t="shared" si="307"/>
        <v>3500</v>
      </c>
      <c r="P2809" s="2">
        <f t="shared" si="304"/>
        <v>10500</v>
      </c>
      <c r="Q2809" s="2">
        <f t="shared" si="305"/>
        <v>900</v>
      </c>
      <c r="R2809" s="3">
        <f t="shared" si="306"/>
        <v>7.8947368421052627E-2</v>
      </c>
      <c r="S2809" t="s">
        <v>3286</v>
      </c>
      <c r="T2809" t="s">
        <v>3289</v>
      </c>
      <c r="U2809" t="s">
        <v>3290</v>
      </c>
      <c r="V2809" t="s">
        <v>3294</v>
      </c>
      <c r="W2809" t="s">
        <v>3299</v>
      </c>
      <c r="X2809" t="s">
        <v>3301</v>
      </c>
      <c r="Y2809" t="s">
        <v>3309</v>
      </c>
      <c r="Z2809" t="s">
        <v>3311</v>
      </c>
      <c r="AA2809" t="s">
        <v>3313</v>
      </c>
    </row>
    <row r="2810" spans="1:27" x14ac:dyDescent="0.25">
      <c r="A2810" s="1">
        <v>45636</v>
      </c>
      <c r="B2810" t="s">
        <v>81</v>
      </c>
      <c r="C2810" t="s">
        <v>131</v>
      </c>
      <c r="D2810" t="s">
        <v>3318</v>
      </c>
      <c r="E2810" s="2">
        <f t="shared" si="301"/>
        <v>4800</v>
      </c>
      <c r="F2810">
        <v>3</v>
      </c>
      <c r="G2810" s="2">
        <f t="shared" si="302"/>
        <v>14400</v>
      </c>
      <c r="H2810" t="s">
        <v>136</v>
      </c>
      <c r="I2810" t="s">
        <v>139</v>
      </c>
      <c r="J2810" t="s">
        <v>2950</v>
      </c>
      <c r="K2810" t="s">
        <v>3281</v>
      </c>
      <c r="L2810">
        <v>3</v>
      </c>
      <c r="M2810">
        <v>0</v>
      </c>
      <c r="N2810" s="2">
        <f t="shared" si="303"/>
        <v>14400</v>
      </c>
      <c r="O2810" s="2">
        <f t="shared" si="307"/>
        <v>4200</v>
      </c>
      <c r="P2810" s="2">
        <f t="shared" si="304"/>
        <v>12600</v>
      </c>
      <c r="Q2810" s="2">
        <f t="shared" si="305"/>
        <v>1800</v>
      </c>
      <c r="R2810" s="3">
        <f t="shared" si="306"/>
        <v>0.125</v>
      </c>
      <c r="S2810" t="s">
        <v>3286</v>
      </c>
      <c r="T2810" t="s">
        <v>3287</v>
      </c>
      <c r="U2810" t="s">
        <v>3291</v>
      </c>
      <c r="V2810" t="s">
        <v>3292</v>
      </c>
      <c r="W2810" t="s">
        <v>3299</v>
      </c>
      <c r="X2810" t="s">
        <v>3301</v>
      </c>
      <c r="Y2810" t="s">
        <v>3308</v>
      </c>
      <c r="Z2810" t="s">
        <v>3310</v>
      </c>
      <c r="AA2810" t="s">
        <v>3313</v>
      </c>
    </row>
    <row r="2811" spans="1:27" x14ac:dyDescent="0.25">
      <c r="A2811" s="1">
        <v>45636</v>
      </c>
      <c r="B2811" t="s">
        <v>38</v>
      </c>
      <c r="C2811" t="s">
        <v>135</v>
      </c>
      <c r="D2811" t="s">
        <v>3321</v>
      </c>
      <c r="E2811" s="2">
        <f t="shared" si="301"/>
        <v>5800</v>
      </c>
      <c r="F2811">
        <v>5</v>
      </c>
      <c r="G2811" s="2">
        <f t="shared" si="302"/>
        <v>29000</v>
      </c>
      <c r="H2811" t="s">
        <v>138</v>
      </c>
      <c r="I2811" t="s">
        <v>140</v>
      </c>
      <c r="J2811" t="s">
        <v>2951</v>
      </c>
      <c r="K2811" t="s">
        <v>3281</v>
      </c>
      <c r="L2811">
        <v>5</v>
      </c>
      <c r="M2811">
        <v>0</v>
      </c>
      <c r="N2811" s="2">
        <f t="shared" si="303"/>
        <v>29000</v>
      </c>
      <c r="O2811" s="2">
        <f t="shared" si="307"/>
        <v>5000</v>
      </c>
      <c r="P2811" s="2">
        <f t="shared" si="304"/>
        <v>25000</v>
      </c>
      <c r="Q2811" s="2">
        <f t="shared" si="305"/>
        <v>4000</v>
      </c>
      <c r="R2811" s="3">
        <f t="shared" si="306"/>
        <v>0.13793103448275862</v>
      </c>
      <c r="S2811" t="s">
        <v>3286</v>
      </c>
      <c r="T2811" t="s">
        <v>3288</v>
      </c>
      <c r="U2811" t="s">
        <v>3291</v>
      </c>
      <c r="V2811" t="s">
        <v>3294</v>
      </c>
      <c r="W2811" t="s">
        <v>3299</v>
      </c>
      <c r="X2811" t="s">
        <v>3301</v>
      </c>
      <c r="Y2811" t="s">
        <v>3309</v>
      </c>
      <c r="Z2811" t="s">
        <v>3310</v>
      </c>
      <c r="AA2811" t="s">
        <v>3312</v>
      </c>
    </row>
    <row r="2812" spans="1:27" x14ac:dyDescent="0.25">
      <c r="A2812" s="1">
        <v>45636</v>
      </c>
      <c r="B2812" t="s">
        <v>70</v>
      </c>
      <c r="C2812" t="s">
        <v>124</v>
      </c>
      <c r="D2812" t="s">
        <v>3317</v>
      </c>
      <c r="E2812" s="2">
        <f t="shared" si="301"/>
        <v>6800</v>
      </c>
      <c r="F2812">
        <v>4</v>
      </c>
      <c r="G2812" s="2">
        <f t="shared" si="302"/>
        <v>27200</v>
      </c>
      <c r="H2812" t="s">
        <v>137</v>
      </c>
      <c r="I2812" t="s">
        <v>141</v>
      </c>
      <c r="J2812" t="s">
        <v>2952</v>
      </c>
      <c r="K2812" t="s">
        <v>3281</v>
      </c>
      <c r="L2812">
        <v>4</v>
      </c>
      <c r="M2812">
        <v>0</v>
      </c>
      <c r="N2812" s="2">
        <f t="shared" si="303"/>
        <v>27200</v>
      </c>
      <c r="O2812" s="2">
        <f t="shared" si="307"/>
        <v>1800</v>
      </c>
      <c r="P2812" s="2">
        <f t="shared" si="304"/>
        <v>7200</v>
      </c>
      <c r="Q2812" s="2">
        <f t="shared" si="305"/>
        <v>20000</v>
      </c>
      <c r="R2812" s="3">
        <f t="shared" si="306"/>
        <v>0.73529411764705888</v>
      </c>
      <c r="S2812" t="s">
        <v>3286</v>
      </c>
      <c r="T2812" t="s">
        <v>3289</v>
      </c>
      <c r="U2812" t="s">
        <v>3290</v>
      </c>
      <c r="V2812" t="s">
        <v>3295</v>
      </c>
      <c r="W2812" t="s">
        <v>3299</v>
      </c>
      <c r="X2812" t="s">
        <v>3301</v>
      </c>
      <c r="Y2812" t="s">
        <v>3309</v>
      </c>
      <c r="Z2812" t="s">
        <v>3310</v>
      </c>
      <c r="AA2812" t="s">
        <v>3315</v>
      </c>
    </row>
    <row r="2813" spans="1:27" x14ac:dyDescent="0.25">
      <c r="A2813" s="1">
        <v>45636</v>
      </c>
      <c r="B2813" t="s">
        <v>71</v>
      </c>
      <c r="C2813" t="s">
        <v>126</v>
      </c>
      <c r="D2813" t="s">
        <v>3320</v>
      </c>
      <c r="E2813" s="2">
        <f t="shared" si="301"/>
        <v>2800</v>
      </c>
      <c r="F2813">
        <v>1</v>
      </c>
      <c r="G2813" s="2">
        <f t="shared" si="302"/>
        <v>2800</v>
      </c>
      <c r="H2813" t="s">
        <v>138</v>
      </c>
      <c r="I2813" t="s">
        <v>140</v>
      </c>
      <c r="J2813" t="s">
        <v>2953</v>
      </c>
      <c r="K2813" t="s">
        <v>3281</v>
      </c>
      <c r="L2813">
        <v>1</v>
      </c>
      <c r="M2813">
        <v>0</v>
      </c>
      <c r="N2813" s="2">
        <f t="shared" si="303"/>
        <v>2800</v>
      </c>
      <c r="O2813" s="2">
        <f t="shared" si="307"/>
        <v>3500</v>
      </c>
      <c r="P2813" s="2">
        <f t="shared" si="304"/>
        <v>3500</v>
      </c>
      <c r="Q2813" s="2">
        <f t="shared" si="305"/>
        <v>-700</v>
      </c>
      <c r="R2813" s="3">
        <f t="shared" si="306"/>
        <v>-0.25</v>
      </c>
      <c r="S2813" t="s">
        <v>3286</v>
      </c>
      <c r="T2813" t="s">
        <v>3288</v>
      </c>
      <c r="U2813" t="s">
        <v>3290</v>
      </c>
      <c r="V2813" t="s">
        <v>3295</v>
      </c>
      <c r="W2813" t="s">
        <v>3299</v>
      </c>
      <c r="X2813" t="s">
        <v>3301</v>
      </c>
      <c r="Y2813" t="s">
        <v>3307</v>
      </c>
      <c r="Z2813" t="s">
        <v>3310</v>
      </c>
      <c r="AA2813" t="s">
        <v>3315</v>
      </c>
    </row>
    <row r="2814" spans="1:27" x14ac:dyDescent="0.25">
      <c r="A2814" s="1">
        <v>45636</v>
      </c>
      <c r="B2814" t="s">
        <v>48</v>
      </c>
      <c r="C2814" t="s">
        <v>133</v>
      </c>
      <c r="D2814" t="s">
        <v>3318</v>
      </c>
      <c r="E2814" s="2">
        <f t="shared" si="301"/>
        <v>4800</v>
      </c>
      <c r="F2814">
        <v>4</v>
      </c>
      <c r="G2814" s="2">
        <f t="shared" si="302"/>
        <v>19200</v>
      </c>
      <c r="H2814" t="s">
        <v>136</v>
      </c>
      <c r="I2814" t="s">
        <v>140</v>
      </c>
      <c r="J2814" t="s">
        <v>2954</v>
      </c>
      <c r="K2814" t="s">
        <v>3281</v>
      </c>
      <c r="L2814">
        <v>4</v>
      </c>
      <c r="M2814">
        <v>0</v>
      </c>
      <c r="N2814" s="2">
        <f t="shared" si="303"/>
        <v>19200</v>
      </c>
      <c r="O2814" s="2">
        <f t="shared" si="307"/>
        <v>5000</v>
      </c>
      <c r="P2814" s="2">
        <f t="shared" si="304"/>
        <v>20000</v>
      </c>
      <c r="Q2814" s="2">
        <f t="shared" si="305"/>
        <v>-800</v>
      </c>
      <c r="R2814" s="3">
        <f t="shared" si="306"/>
        <v>-4.1666666666666664E-2</v>
      </c>
      <c r="S2814" t="s">
        <v>3286</v>
      </c>
      <c r="T2814" t="s">
        <v>3288</v>
      </c>
      <c r="U2814" t="s">
        <v>3290</v>
      </c>
      <c r="V2814" t="s">
        <v>3292</v>
      </c>
      <c r="W2814" t="s">
        <v>3299</v>
      </c>
      <c r="X2814" t="s">
        <v>3301</v>
      </c>
      <c r="Y2814" t="s">
        <v>3309</v>
      </c>
      <c r="Z2814" t="s">
        <v>3311</v>
      </c>
      <c r="AA2814" t="s">
        <v>3314</v>
      </c>
    </row>
    <row r="2815" spans="1:27" x14ac:dyDescent="0.25">
      <c r="A2815" s="1">
        <v>45637</v>
      </c>
      <c r="B2815" t="s">
        <v>60</v>
      </c>
      <c r="C2815" t="s">
        <v>135</v>
      </c>
      <c r="D2815" t="s">
        <v>3317</v>
      </c>
      <c r="E2815" s="2">
        <f t="shared" si="301"/>
        <v>6800</v>
      </c>
      <c r="F2815">
        <v>5</v>
      </c>
      <c r="G2815" s="2">
        <f t="shared" si="302"/>
        <v>34000</v>
      </c>
      <c r="H2815" t="s">
        <v>136</v>
      </c>
      <c r="I2815" t="s">
        <v>141</v>
      </c>
      <c r="J2815" t="s">
        <v>2955</v>
      </c>
      <c r="K2815" t="s">
        <v>3281</v>
      </c>
      <c r="L2815">
        <v>5</v>
      </c>
      <c r="M2815">
        <v>100</v>
      </c>
      <c r="N2815" s="2">
        <f t="shared" si="303"/>
        <v>33900</v>
      </c>
      <c r="O2815" s="2">
        <f t="shared" si="307"/>
        <v>2600</v>
      </c>
      <c r="P2815" s="2">
        <f t="shared" si="304"/>
        <v>13000</v>
      </c>
      <c r="Q2815" s="2">
        <f t="shared" si="305"/>
        <v>20900</v>
      </c>
      <c r="R2815" s="3">
        <f t="shared" si="306"/>
        <v>0.61651917404129797</v>
      </c>
      <c r="S2815" t="s">
        <v>3286</v>
      </c>
      <c r="T2815" t="s">
        <v>3289</v>
      </c>
      <c r="U2815" t="s">
        <v>3290</v>
      </c>
      <c r="V2815" t="s">
        <v>3292</v>
      </c>
      <c r="W2815" t="s">
        <v>3299</v>
      </c>
      <c r="X2815" t="s">
        <v>3302</v>
      </c>
      <c r="Y2815" t="s">
        <v>3307</v>
      </c>
      <c r="Z2815" t="s">
        <v>3310</v>
      </c>
      <c r="AA2815" t="s">
        <v>3314</v>
      </c>
    </row>
    <row r="2816" spans="1:27" x14ac:dyDescent="0.25">
      <c r="A2816" s="1">
        <v>45637</v>
      </c>
      <c r="B2816" t="s">
        <v>40</v>
      </c>
      <c r="C2816" t="s">
        <v>129</v>
      </c>
      <c r="D2816" t="s">
        <v>3322</v>
      </c>
      <c r="E2816" s="2">
        <f t="shared" si="301"/>
        <v>3800</v>
      </c>
      <c r="F2816">
        <v>3</v>
      </c>
      <c r="G2816" s="2">
        <f t="shared" si="302"/>
        <v>11400</v>
      </c>
      <c r="H2816" t="s">
        <v>138</v>
      </c>
      <c r="I2816" t="s">
        <v>139</v>
      </c>
      <c r="J2816" t="s">
        <v>2956</v>
      </c>
      <c r="K2816" t="s">
        <v>3281</v>
      </c>
      <c r="L2816">
        <v>3</v>
      </c>
      <c r="M2816">
        <v>0</v>
      </c>
      <c r="N2816" s="2">
        <f t="shared" si="303"/>
        <v>11400</v>
      </c>
      <c r="O2816" s="2">
        <f t="shared" si="307"/>
        <v>4200</v>
      </c>
      <c r="P2816" s="2">
        <f t="shared" si="304"/>
        <v>12600</v>
      </c>
      <c r="Q2816" s="2">
        <f t="shared" si="305"/>
        <v>-1200</v>
      </c>
      <c r="R2816" s="3">
        <f t="shared" si="306"/>
        <v>-0.10526315789473684</v>
      </c>
      <c r="S2816" t="s">
        <v>3286</v>
      </c>
      <c r="T2816" t="s">
        <v>3288</v>
      </c>
      <c r="U2816" t="s">
        <v>3291</v>
      </c>
      <c r="V2816" t="s">
        <v>3292</v>
      </c>
      <c r="W2816" t="s">
        <v>3299</v>
      </c>
      <c r="X2816" t="s">
        <v>3302</v>
      </c>
      <c r="Y2816" t="s">
        <v>3309</v>
      </c>
      <c r="Z2816" t="s">
        <v>3310</v>
      </c>
      <c r="AA2816" t="s">
        <v>3312</v>
      </c>
    </row>
    <row r="2817" spans="1:27" x14ac:dyDescent="0.25">
      <c r="A2817" s="1">
        <v>45637</v>
      </c>
      <c r="B2817" t="s">
        <v>64</v>
      </c>
      <c r="C2817" t="s">
        <v>129</v>
      </c>
      <c r="D2817" t="s">
        <v>3321</v>
      </c>
      <c r="E2817" s="2">
        <f t="shared" si="301"/>
        <v>5800</v>
      </c>
      <c r="F2817">
        <v>1</v>
      </c>
      <c r="G2817" s="2">
        <f t="shared" si="302"/>
        <v>5800</v>
      </c>
      <c r="H2817" t="s">
        <v>138</v>
      </c>
      <c r="I2817" t="s">
        <v>140</v>
      </c>
      <c r="J2817" t="s">
        <v>2957</v>
      </c>
      <c r="K2817" t="s">
        <v>3281</v>
      </c>
      <c r="L2817">
        <v>1</v>
      </c>
      <c r="M2817">
        <v>0</v>
      </c>
      <c r="N2817" s="2">
        <f t="shared" si="303"/>
        <v>5800</v>
      </c>
      <c r="O2817" s="2">
        <f t="shared" si="307"/>
        <v>900</v>
      </c>
      <c r="P2817" s="2">
        <f t="shared" si="304"/>
        <v>900</v>
      </c>
      <c r="Q2817" s="2">
        <f t="shared" si="305"/>
        <v>4900</v>
      </c>
      <c r="R2817" s="3">
        <f t="shared" si="306"/>
        <v>0.84482758620689657</v>
      </c>
      <c r="S2817" t="s">
        <v>3286</v>
      </c>
      <c r="T2817" t="s">
        <v>3287</v>
      </c>
      <c r="U2817" t="s">
        <v>3291</v>
      </c>
      <c r="V2817" t="s">
        <v>3292</v>
      </c>
      <c r="W2817" t="s">
        <v>3299</v>
      </c>
      <c r="X2817" t="s">
        <v>3302</v>
      </c>
      <c r="Y2817" t="s">
        <v>3309</v>
      </c>
      <c r="Z2817" t="s">
        <v>3310</v>
      </c>
      <c r="AA2817" t="s">
        <v>3313</v>
      </c>
    </row>
    <row r="2818" spans="1:27" x14ac:dyDescent="0.25">
      <c r="A2818" s="1">
        <v>45637</v>
      </c>
      <c r="B2818" t="s">
        <v>53</v>
      </c>
      <c r="C2818" t="s">
        <v>124</v>
      </c>
      <c r="D2818" t="s">
        <v>3319</v>
      </c>
      <c r="E2818" s="2">
        <f t="shared" ref="E2818:E2881" si="308">IF(AND(C2818="Cinnamon Rolls", D2818="Large Pack"), 1500,
IF(AND(C2818="Cinnamon Rolls", D2818="Small Pack"), 800,
IF(AND(C2818="Cinnamon Rolls", D2818="Party Pack"), 2800,
IF(D2818="500g",1300,
IF(D2818="1000g",2800,
IF(D2818="1500g",3800,
IF(D2818="2000g",4800,
IF(D2818="2500g",5800,
IF(D2818="3000g",6800,"")))))))))</f>
        <v>1300</v>
      </c>
      <c r="F2818">
        <v>1</v>
      </c>
      <c r="G2818" s="2">
        <f t="shared" ref="G2818:G2881" si="309">F2818*E2818</f>
        <v>1300</v>
      </c>
      <c r="H2818" t="s">
        <v>138</v>
      </c>
      <c r="I2818" t="s">
        <v>139</v>
      </c>
      <c r="J2818" t="s">
        <v>2958</v>
      </c>
      <c r="K2818" t="s">
        <v>3281</v>
      </c>
      <c r="L2818">
        <v>1</v>
      </c>
      <c r="M2818">
        <v>0</v>
      </c>
      <c r="N2818" s="2">
        <f t="shared" ref="N2818:N2881" si="310">G2818-M2818</f>
        <v>1300</v>
      </c>
      <c r="O2818" s="2">
        <f t="shared" si="307"/>
        <v>4200</v>
      </c>
      <c r="P2818" s="2">
        <f t="shared" ref="P2818:P2881" si="311">L2818*O2818</f>
        <v>4200</v>
      </c>
      <c r="Q2818" s="2">
        <f t="shared" ref="Q2818:Q2881" si="312">N2818-P2818</f>
        <v>-2900</v>
      </c>
      <c r="R2818" s="3">
        <f t="shared" ref="R2818:R2881" si="313">Q2818/N2818*100%</f>
        <v>-2.2307692307692308</v>
      </c>
      <c r="S2818" t="s">
        <v>3286</v>
      </c>
      <c r="T2818" t="s">
        <v>3287</v>
      </c>
      <c r="U2818" t="s">
        <v>3291</v>
      </c>
      <c r="V2818" t="s">
        <v>3292</v>
      </c>
      <c r="W2818" t="s">
        <v>3299</v>
      </c>
      <c r="X2818" t="s">
        <v>3302</v>
      </c>
      <c r="Y2818" t="s">
        <v>3309</v>
      </c>
      <c r="Z2818" t="s">
        <v>3310</v>
      </c>
      <c r="AA2818" t="s">
        <v>3312</v>
      </c>
    </row>
    <row r="2819" spans="1:27" x14ac:dyDescent="0.25">
      <c r="A2819" s="1">
        <v>45637</v>
      </c>
      <c r="B2819" t="s">
        <v>35</v>
      </c>
      <c r="C2819" t="s">
        <v>131</v>
      </c>
      <c r="D2819" t="s">
        <v>3321</v>
      </c>
      <c r="E2819" s="2">
        <f t="shared" si="308"/>
        <v>5800</v>
      </c>
      <c r="F2819">
        <v>3</v>
      </c>
      <c r="G2819" s="2">
        <f t="shared" si="309"/>
        <v>17400</v>
      </c>
      <c r="H2819" t="s">
        <v>136</v>
      </c>
      <c r="I2819" t="s">
        <v>139</v>
      </c>
      <c r="J2819" t="s">
        <v>2959</v>
      </c>
      <c r="K2819" t="s">
        <v>3281</v>
      </c>
      <c r="L2819">
        <v>3</v>
      </c>
      <c r="M2819">
        <v>0</v>
      </c>
      <c r="N2819" s="2">
        <f t="shared" si="310"/>
        <v>17400</v>
      </c>
      <c r="O2819" s="2">
        <f t="shared" ref="O2819:O2882" si="314">IF(AND(C2820="Cinnamon Rolls", D2820="Small Pack"), 400,
IF(AND(C2820="Cinnamon Rolls", D2820="Large Pack"), 1000,
IF(AND(C2820="Cinnamon Rolls", D2820="Party Pack"), 1300,
IF(D2820="500g", 900,
IF(D2820="1000g", 1800,
IF(D2820="1500g", 2600,
IF(D2820="2000g", 3500,
IF(D2820="2500g", 4200,
IF(D2820="3000g", 5000, "")))))))))</f>
        <v>1800</v>
      </c>
      <c r="P2819" s="2">
        <f t="shared" si="311"/>
        <v>5400</v>
      </c>
      <c r="Q2819" s="2">
        <f t="shared" si="312"/>
        <v>12000</v>
      </c>
      <c r="R2819" s="3">
        <f t="shared" si="313"/>
        <v>0.68965517241379315</v>
      </c>
      <c r="S2819" t="s">
        <v>3284</v>
      </c>
      <c r="T2819" t="s">
        <v>3288</v>
      </c>
      <c r="U2819" t="s">
        <v>3290</v>
      </c>
      <c r="V2819" t="s">
        <v>3295</v>
      </c>
      <c r="W2819" t="s">
        <v>3299</v>
      </c>
      <c r="X2819" t="s">
        <v>3302</v>
      </c>
      <c r="Y2819" t="s">
        <v>3308</v>
      </c>
      <c r="Z2819" t="s">
        <v>3311</v>
      </c>
      <c r="AA2819" t="s">
        <v>3312</v>
      </c>
    </row>
    <row r="2820" spans="1:27" x14ac:dyDescent="0.25">
      <c r="A2820" s="1">
        <v>45637</v>
      </c>
      <c r="B2820" t="s">
        <v>115</v>
      </c>
      <c r="C2820" t="s">
        <v>126</v>
      </c>
      <c r="D2820" t="s">
        <v>3320</v>
      </c>
      <c r="E2820" s="2">
        <f t="shared" si="308"/>
        <v>2800</v>
      </c>
      <c r="F2820">
        <v>2</v>
      </c>
      <c r="G2820" s="2">
        <f t="shared" si="309"/>
        <v>5600</v>
      </c>
      <c r="H2820" t="s">
        <v>138</v>
      </c>
      <c r="I2820" t="s">
        <v>140</v>
      </c>
      <c r="J2820" t="s">
        <v>2960</v>
      </c>
      <c r="K2820" t="s">
        <v>3281</v>
      </c>
      <c r="L2820">
        <v>2</v>
      </c>
      <c r="M2820">
        <v>0</v>
      </c>
      <c r="N2820" s="2">
        <f t="shared" si="310"/>
        <v>5600</v>
      </c>
      <c r="O2820" s="2">
        <f t="shared" si="314"/>
        <v>1800</v>
      </c>
      <c r="P2820" s="2">
        <f t="shared" si="311"/>
        <v>3600</v>
      </c>
      <c r="Q2820" s="2">
        <f t="shared" si="312"/>
        <v>2000</v>
      </c>
      <c r="R2820" s="3">
        <f t="shared" si="313"/>
        <v>0.35714285714285715</v>
      </c>
      <c r="S2820" t="s">
        <v>3284</v>
      </c>
      <c r="T2820" t="s">
        <v>3289</v>
      </c>
      <c r="U2820" t="s">
        <v>3290</v>
      </c>
      <c r="V2820" t="s">
        <v>3292</v>
      </c>
      <c r="W2820" t="s">
        <v>3299</v>
      </c>
      <c r="X2820" t="s">
        <v>3302</v>
      </c>
      <c r="Y2820" t="s">
        <v>3308</v>
      </c>
      <c r="Z2820" t="s">
        <v>3310</v>
      </c>
      <c r="AA2820" t="s">
        <v>3315</v>
      </c>
    </row>
    <row r="2821" spans="1:27" x14ac:dyDescent="0.25">
      <c r="A2821" s="1">
        <v>45637</v>
      </c>
      <c r="B2821" t="s">
        <v>29</v>
      </c>
      <c r="C2821" t="s">
        <v>130</v>
      </c>
      <c r="D2821" t="s">
        <v>3320</v>
      </c>
      <c r="E2821" s="2">
        <f t="shared" si="308"/>
        <v>2800</v>
      </c>
      <c r="F2821">
        <v>5</v>
      </c>
      <c r="G2821" s="2">
        <f t="shared" si="309"/>
        <v>14000</v>
      </c>
      <c r="H2821" t="s">
        <v>136</v>
      </c>
      <c r="I2821" t="s">
        <v>140</v>
      </c>
      <c r="J2821" t="s">
        <v>2961</v>
      </c>
      <c r="K2821" t="s">
        <v>3281</v>
      </c>
      <c r="L2821">
        <v>5</v>
      </c>
      <c r="M2821">
        <v>0</v>
      </c>
      <c r="N2821" s="2">
        <f t="shared" si="310"/>
        <v>14000</v>
      </c>
      <c r="O2821" s="2">
        <f t="shared" si="314"/>
        <v>3500</v>
      </c>
      <c r="P2821" s="2">
        <f t="shared" si="311"/>
        <v>17500</v>
      </c>
      <c r="Q2821" s="2">
        <f t="shared" si="312"/>
        <v>-3500</v>
      </c>
      <c r="R2821" s="3">
        <f t="shared" si="313"/>
        <v>-0.25</v>
      </c>
      <c r="S2821" t="s">
        <v>3285</v>
      </c>
      <c r="T2821" t="s">
        <v>3289</v>
      </c>
      <c r="U2821" t="s">
        <v>3290</v>
      </c>
      <c r="V2821" t="s">
        <v>3293</v>
      </c>
      <c r="W2821" t="s">
        <v>3299</v>
      </c>
      <c r="X2821" t="s">
        <v>3302</v>
      </c>
      <c r="Y2821" t="s">
        <v>3308</v>
      </c>
      <c r="Z2821" t="s">
        <v>3310</v>
      </c>
      <c r="AA2821" t="s">
        <v>3315</v>
      </c>
    </row>
    <row r="2822" spans="1:27" x14ac:dyDescent="0.25">
      <c r="A2822" s="1">
        <v>45637</v>
      </c>
      <c r="B2822" t="s">
        <v>79</v>
      </c>
      <c r="C2822" t="s">
        <v>126</v>
      </c>
      <c r="D2822" t="s">
        <v>3318</v>
      </c>
      <c r="E2822" s="2">
        <f t="shared" si="308"/>
        <v>4800</v>
      </c>
      <c r="F2822">
        <v>2</v>
      </c>
      <c r="G2822" s="2">
        <f t="shared" si="309"/>
        <v>9600</v>
      </c>
      <c r="H2822" t="s">
        <v>136</v>
      </c>
      <c r="I2822" t="s">
        <v>141</v>
      </c>
      <c r="J2822" t="s">
        <v>2962</v>
      </c>
      <c r="K2822" t="s">
        <v>3281</v>
      </c>
      <c r="L2822">
        <v>2</v>
      </c>
      <c r="M2822">
        <v>0</v>
      </c>
      <c r="N2822" s="2">
        <f t="shared" si="310"/>
        <v>9600</v>
      </c>
      <c r="O2822" s="2">
        <f t="shared" si="314"/>
        <v>4200</v>
      </c>
      <c r="P2822" s="2">
        <f t="shared" si="311"/>
        <v>8400</v>
      </c>
      <c r="Q2822" s="2">
        <f t="shared" si="312"/>
        <v>1200</v>
      </c>
      <c r="R2822" s="3">
        <f t="shared" si="313"/>
        <v>0.125</v>
      </c>
      <c r="S2822" t="s">
        <v>3285</v>
      </c>
      <c r="T2822" t="s">
        <v>3287</v>
      </c>
      <c r="U2822" t="s">
        <v>3290</v>
      </c>
      <c r="V2822" t="s">
        <v>3292</v>
      </c>
      <c r="W2822" t="s">
        <v>3299</v>
      </c>
      <c r="X2822" t="s">
        <v>3302</v>
      </c>
      <c r="Y2822" t="s">
        <v>3308</v>
      </c>
      <c r="Z2822" t="s">
        <v>3310</v>
      </c>
      <c r="AA2822" t="s">
        <v>3315</v>
      </c>
    </row>
    <row r="2823" spans="1:27" x14ac:dyDescent="0.25">
      <c r="A2823" s="1">
        <v>45637</v>
      </c>
      <c r="B2823" t="s">
        <v>33</v>
      </c>
      <c r="C2823" t="s">
        <v>135</v>
      </c>
      <c r="D2823" t="s">
        <v>3321</v>
      </c>
      <c r="E2823" s="2">
        <f t="shared" si="308"/>
        <v>5800</v>
      </c>
      <c r="F2823">
        <v>1</v>
      </c>
      <c r="G2823" s="2">
        <f t="shared" si="309"/>
        <v>5800</v>
      </c>
      <c r="H2823" t="s">
        <v>136</v>
      </c>
      <c r="I2823" t="s">
        <v>139</v>
      </c>
      <c r="J2823" t="s">
        <v>2963</v>
      </c>
      <c r="K2823" t="s">
        <v>3281</v>
      </c>
      <c r="L2823">
        <v>1</v>
      </c>
      <c r="M2823">
        <v>0</v>
      </c>
      <c r="N2823" s="2">
        <f t="shared" si="310"/>
        <v>5800</v>
      </c>
      <c r="O2823" s="2">
        <f t="shared" si="314"/>
        <v>3500</v>
      </c>
      <c r="P2823" s="2">
        <f t="shared" si="311"/>
        <v>3500</v>
      </c>
      <c r="Q2823" s="2">
        <f t="shared" si="312"/>
        <v>2300</v>
      </c>
      <c r="R2823" s="3">
        <f t="shared" si="313"/>
        <v>0.39655172413793105</v>
      </c>
      <c r="S2823" t="s">
        <v>3285</v>
      </c>
      <c r="T2823" t="s">
        <v>3288</v>
      </c>
      <c r="U2823" t="s">
        <v>3291</v>
      </c>
      <c r="V2823" t="s">
        <v>3293</v>
      </c>
      <c r="W2823" t="s">
        <v>3299</v>
      </c>
      <c r="X2823" t="s">
        <v>3302</v>
      </c>
      <c r="Y2823" t="s">
        <v>3309</v>
      </c>
      <c r="Z2823" t="s">
        <v>3310</v>
      </c>
      <c r="AA2823" t="s">
        <v>3313</v>
      </c>
    </row>
    <row r="2824" spans="1:27" x14ac:dyDescent="0.25">
      <c r="A2824" s="1">
        <v>45637</v>
      </c>
      <c r="B2824" t="s">
        <v>22</v>
      </c>
      <c r="C2824" t="s">
        <v>129</v>
      </c>
      <c r="D2824" t="s">
        <v>3318</v>
      </c>
      <c r="E2824" s="2">
        <f t="shared" si="308"/>
        <v>4800</v>
      </c>
      <c r="F2824">
        <v>3</v>
      </c>
      <c r="G2824" s="2">
        <f t="shared" si="309"/>
        <v>14400</v>
      </c>
      <c r="H2824" t="s">
        <v>137</v>
      </c>
      <c r="I2824" t="s">
        <v>140</v>
      </c>
      <c r="J2824" t="s">
        <v>2964</v>
      </c>
      <c r="K2824" t="s">
        <v>3281</v>
      </c>
      <c r="L2824">
        <v>3</v>
      </c>
      <c r="M2824">
        <v>0</v>
      </c>
      <c r="N2824" s="2">
        <f t="shared" si="310"/>
        <v>14400</v>
      </c>
      <c r="O2824" s="2">
        <f t="shared" si="314"/>
        <v>4200</v>
      </c>
      <c r="P2824" s="2">
        <f t="shared" si="311"/>
        <v>12600</v>
      </c>
      <c r="Q2824" s="2">
        <f t="shared" si="312"/>
        <v>1800</v>
      </c>
      <c r="R2824" s="3">
        <f t="shared" si="313"/>
        <v>0.125</v>
      </c>
      <c r="S2824" t="s">
        <v>3285</v>
      </c>
      <c r="T2824" t="s">
        <v>3289</v>
      </c>
      <c r="U2824" t="s">
        <v>3290</v>
      </c>
      <c r="V2824" t="s">
        <v>3292</v>
      </c>
      <c r="W2824" t="s">
        <v>3299</v>
      </c>
      <c r="X2824" t="s">
        <v>3302</v>
      </c>
      <c r="Y2824" t="s">
        <v>3307</v>
      </c>
      <c r="Z2824" t="s">
        <v>3311</v>
      </c>
      <c r="AA2824" t="s">
        <v>3314</v>
      </c>
    </row>
    <row r="2825" spans="1:27" x14ac:dyDescent="0.25">
      <c r="A2825" s="1">
        <v>45637</v>
      </c>
      <c r="B2825" t="s">
        <v>44</v>
      </c>
      <c r="C2825" t="s">
        <v>131</v>
      </c>
      <c r="D2825" t="s">
        <v>3321</v>
      </c>
      <c r="E2825" s="2">
        <f t="shared" si="308"/>
        <v>5800</v>
      </c>
      <c r="F2825">
        <v>4</v>
      </c>
      <c r="G2825" s="2">
        <f t="shared" si="309"/>
        <v>23200</v>
      </c>
      <c r="H2825" t="s">
        <v>136</v>
      </c>
      <c r="I2825" t="s">
        <v>141</v>
      </c>
      <c r="J2825" t="s">
        <v>2965</v>
      </c>
      <c r="K2825" t="s">
        <v>3281</v>
      </c>
      <c r="L2825">
        <v>4</v>
      </c>
      <c r="M2825">
        <v>0</v>
      </c>
      <c r="N2825" s="2">
        <f t="shared" si="310"/>
        <v>23200</v>
      </c>
      <c r="O2825" s="2">
        <f t="shared" si="314"/>
        <v>2600</v>
      </c>
      <c r="P2825" s="2">
        <f t="shared" si="311"/>
        <v>10400</v>
      </c>
      <c r="Q2825" s="2">
        <f t="shared" si="312"/>
        <v>12800</v>
      </c>
      <c r="R2825" s="3">
        <f t="shared" si="313"/>
        <v>0.55172413793103448</v>
      </c>
      <c r="S2825" t="s">
        <v>3286</v>
      </c>
      <c r="T2825" t="s">
        <v>3289</v>
      </c>
      <c r="U2825" t="s">
        <v>3291</v>
      </c>
      <c r="V2825" t="s">
        <v>3293</v>
      </c>
      <c r="W2825" t="s">
        <v>3299</v>
      </c>
      <c r="X2825" t="s">
        <v>3302</v>
      </c>
      <c r="Y2825" t="s">
        <v>3307</v>
      </c>
      <c r="Z2825" t="s">
        <v>3310</v>
      </c>
      <c r="AA2825" t="s">
        <v>3315</v>
      </c>
    </row>
    <row r="2826" spans="1:27" x14ac:dyDescent="0.25">
      <c r="A2826" s="1">
        <v>45637</v>
      </c>
      <c r="B2826" t="s">
        <v>81</v>
      </c>
      <c r="C2826" t="s">
        <v>126</v>
      </c>
      <c r="D2826" t="s">
        <v>3322</v>
      </c>
      <c r="E2826" s="2">
        <f t="shared" si="308"/>
        <v>3800</v>
      </c>
      <c r="F2826">
        <v>5</v>
      </c>
      <c r="G2826" s="2">
        <f t="shared" si="309"/>
        <v>19000</v>
      </c>
      <c r="H2826" t="s">
        <v>136</v>
      </c>
      <c r="I2826" t="s">
        <v>140</v>
      </c>
      <c r="J2826" t="s">
        <v>2966</v>
      </c>
      <c r="K2826" t="s">
        <v>3281</v>
      </c>
      <c r="L2826">
        <v>5</v>
      </c>
      <c r="M2826">
        <v>0</v>
      </c>
      <c r="N2826" s="2">
        <f t="shared" si="310"/>
        <v>19000</v>
      </c>
      <c r="O2826" s="2">
        <f t="shared" si="314"/>
        <v>4200</v>
      </c>
      <c r="P2826" s="2">
        <f t="shared" si="311"/>
        <v>21000</v>
      </c>
      <c r="Q2826" s="2">
        <f t="shared" si="312"/>
        <v>-2000</v>
      </c>
      <c r="R2826" s="3">
        <f t="shared" si="313"/>
        <v>-0.10526315789473684</v>
      </c>
      <c r="S2826" t="s">
        <v>3286</v>
      </c>
      <c r="T2826" t="s">
        <v>3289</v>
      </c>
      <c r="U2826" t="s">
        <v>3290</v>
      </c>
      <c r="V2826" t="s">
        <v>3292</v>
      </c>
      <c r="W2826" t="s">
        <v>3299</v>
      </c>
      <c r="X2826" t="s">
        <v>3302</v>
      </c>
      <c r="Y2826" t="s">
        <v>3308</v>
      </c>
      <c r="Z2826" t="s">
        <v>3311</v>
      </c>
      <c r="AA2826" t="s">
        <v>3313</v>
      </c>
    </row>
    <row r="2827" spans="1:27" x14ac:dyDescent="0.25">
      <c r="A2827" s="1">
        <v>45637</v>
      </c>
      <c r="B2827" t="s">
        <v>67</v>
      </c>
      <c r="C2827" t="s">
        <v>131</v>
      </c>
      <c r="D2827" t="s">
        <v>3321</v>
      </c>
      <c r="E2827" s="2">
        <f t="shared" si="308"/>
        <v>5800</v>
      </c>
      <c r="F2827">
        <v>3</v>
      </c>
      <c r="G2827" s="2">
        <f t="shared" si="309"/>
        <v>17400</v>
      </c>
      <c r="H2827" t="s">
        <v>136</v>
      </c>
      <c r="I2827" t="s">
        <v>140</v>
      </c>
      <c r="J2827" t="s">
        <v>2967</v>
      </c>
      <c r="K2827" t="s">
        <v>3281</v>
      </c>
      <c r="L2827">
        <v>3</v>
      </c>
      <c r="M2827">
        <v>0</v>
      </c>
      <c r="N2827" s="2">
        <f t="shared" si="310"/>
        <v>17400</v>
      </c>
      <c r="O2827" s="2">
        <f t="shared" si="314"/>
        <v>3500</v>
      </c>
      <c r="P2827" s="2">
        <f t="shared" si="311"/>
        <v>10500</v>
      </c>
      <c r="Q2827" s="2">
        <f t="shared" si="312"/>
        <v>6900</v>
      </c>
      <c r="R2827" s="3">
        <f t="shared" si="313"/>
        <v>0.39655172413793105</v>
      </c>
      <c r="S2827" t="s">
        <v>3286</v>
      </c>
      <c r="T2827" t="s">
        <v>3289</v>
      </c>
      <c r="U2827" t="s">
        <v>3291</v>
      </c>
      <c r="V2827" t="s">
        <v>3293</v>
      </c>
      <c r="W2827" t="s">
        <v>3299</v>
      </c>
      <c r="X2827" t="s">
        <v>3302</v>
      </c>
      <c r="Y2827" t="s">
        <v>3309</v>
      </c>
      <c r="Z2827" t="s">
        <v>3310</v>
      </c>
      <c r="AA2827" t="s">
        <v>3315</v>
      </c>
    </row>
    <row r="2828" spans="1:27" x14ac:dyDescent="0.25">
      <c r="A2828" s="1">
        <v>45637</v>
      </c>
      <c r="B2828" t="s">
        <v>72</v>
      </c>
      <c r="C2828" t="s">
        <v>134</v>
      </c>
      <c r="D2828" t="s">
        <v>3318</v>
      </c>
      <c r="E2828" s="2">
        <f t="shared" si="308"/>
        <v>4800</v>
      </c>
      <c r="F2828">
        <v>2</v>
      </c>
      <c r="G2828" s="2">
        <f t="shared" si="309"/>
        <v>9600</v>
      </c>
      <c r="H2828" t="s">
        <v>136</v>
      </c>
      <c r="I2828" t="s">
        <v>141</v>
      </c>
      <c r="J2828" t="s">
        <v>2968</v>
      </c>
      <c r="K2828" t="s">
        <v>3281</v>
      </c>
      <c r="L2828">
        <v>2</v>
      </c>
      <c r="M2828">
        <v>0</v>
      </c>
      <c r="N2828" s="2">
        <f t="shared" si="310"/>
        <v>9600</v>
      </c>
      <c r="O2828" s="2">
        <f t="shared" si="314"/>
        <v>5000</v>
      </c>
      <c r="P2828" s="2">
        <f t="shared" si="311"/>
        <v>10000</v>
      </c>
      <c r="Q2828" s="2">
        <f t="shared" si="312"/>
        <v>-400</v>
      </c>
      <c r="R2828" s="3">
        <f t="shared" si="313"/>
        <v>-4.1666666666666664E-2</v>
      </c>
      <c r="S2828" t="s">
        <v>3284</v>
      </c>
      <c r="T2828" t="s">
        <v>3289</v>
      </c>
      <c r="U2828" t="s">
        <v>3290</v>
      </c>
      <c r="V2828" t="s">
        <v>3293</v>
      </c>
      <c r="W2828" t="s">
        <v>3299</v>
      </c>
      <c r="X2828" t="s">
        <v>3302</v>
      </c>
      <c r="Y2828" t="s">
        <v>3307</v>
      </c>
      <c r="Z2828" t="s">
        <v>3311</v>
      </c>
      <c r="AA2828" t="s">
        <v>3315</v>
      </c>
    </row>
    <row r="2829" spans="1:27" x14ac:dyDescent="0.25">
      <c r="A2829" s="1">
        <v>45637</v>
      </c>
      <c r="B2829" t="s">
        <v>84</v>
      </c>
      <c r="C2829" t="s">
        <v>125</v>
      </c>
      <c r="D2829" t="s">
        <v>3317</v>
      </c>
      <c r="E2829" s="2">
        <f t="shared" si="308"/>
        <v>6800</v>
      </c>
      <c r="F2829">
        <v>2</v>
      </c>
      <c r="G2829" s="2">
        <f t="shared" si="309"/>
        <v>13600</v>
      </c>
      <c r="H2829" t="s">
        <v>138</v>
      </c>
      <c r="I2829" t="s">
        <v>139</v>
      </c>
      <c r="J2829" t="s">
        <v>2969</v>
      </c>
      <c r="K2829" t="s">
        <v>3281</v>
      </c>
      <c r="L2829">
        <v>2</v>
      </c>
      <c r="M2829">
        <v>0</v>
      </c>
      <c r="N2829" s="2">
        <f t="shared" si="310"/>
        <v>13600</v>
      </c>
      <c r="O2829" s="2">
        <f t="shared" si="314"/>
        <v>3500</v>
      </c>
      <c r="P2829" s="2">
        <f t="shared" si="311"/>
        <v>7000</v>
      </c>
      <c r="Q2829" s="2">
        <f t="shared" si="312"/>
        <v>6600</v>
      </c>
      <c r="R2829" s="3">
        <f t="shared" si="313"/>
        <v>0.48529411764705882</v>
      </c>
      <c r="S2829" t="s">
        <v>3284</v>
      </c>
      <c r="T2829" t="s">
        <v>3289</v>
      </c>
      <c r="U2829" t="s">
        <v>3290</v>
      </c>
      <c r="V2829" t="s">
        <v>3295</v>
      </c>
      <c r="W2829" t="s">
        <v>3299</v>
      </c>
      <c r="X2829" t="s">
        <v>3302</v>
      </c>
      <c r="Y2829" t="s">
        <v>3307</v>
      </c>
      <c r="Z2829" t="s">
        <v>3311</v>
      </c>
      <c r="AA2829" t="s">
        <v>3312</v>
      </c>
    </row>
    <row r="2830" spans="1:27" x14ac:dyDescent="0.25">
      <c r="A2830" s="1">
        <v>45638</v>
      </c>
      <c r="B2830" t="s">
        <v>52</v>
      </c>
      <c r="C2830" t="s">
        <v>135</v>
      </c>
      <c r="D2830" t="s">
        <v>3318</v>
      </c>
      <c r="E2830" s="2">
        <f t="shared" si="308"/>
        <v>4800</v>
      </c>
      <c r="F2830">
        <v>4</v>
      </c>
      <c r="G2830" s="2">
        <f t="shared" si="309"/>
        <v>19200</v>
      </c>
      <c r="H2830" t="s">
        <v>136</v>
      </c>
      <c r="I2830" t="s">
        <v>141</v>
      </c>
      <c r="J2830" t="s">
        <v>2970</v>
      </c>
      <c r="K2830" t="s">
        <v>3281</v>
      </c>
      <c r="L2830">
        <v>4</v>
      </c>
      <c r="M2830">
        <v>0</v>
      </c>
      <c r="N2830" s="2">
        <f t="shared" si="310"/>
        <v>19200</v>
      </c>
      <c r="O2830" s="2">
        <f t="shared" si="314"/>
        <v>4200</v>
      </c>
      <c r="P2830" s="2">
        <f t="shared" si="311"/>
        <v>16800</v>
      </c>
      <c r="Q2830" s="2">
        <f t="shared" si="312"/>
        <v>2400</v>
      </c>
      <c r="R2830" s="3">
        <f t="shared" si="313"/>
        <v>0.125</v>
      </c>
      <c r="S2830" t="s">
        <v>3284</v>
      </c>
      <c r="T2830" t="s">
        <v>3288</v>
      </c>
      <c r="U2830" t="s">
        <v>3290</v>
      </c>
      <c r="V2830" t="s">
        <v>3292</v>
      </c>
      <c r="W2830" t="s">
        <v>3299</v>
      </c>
      <c r="X2830" t="s">
        <v>3303</v>
      </c>
      <c r="Y2830" t="s">
        <v>3309</v>
      </c>
      <c r="Z2830" t="s">
        <v>3311</v>
      </c>
      <c r="AA2830" t="s">
        <v>3315</v>
      </c>
    </row>
    <row r="2831" spans="1:27" x14ac:dyDescent="0.25">
      <c r="A2831" s="1">
        <v>45638</v>
      </c>
      <c r="B2831" t="s">
        <v>36</v>
      </c>
      <c r="C2831" t="s">
        <v>134</v>
      </c>
      <c r="D2831" t="s">
        <v>3321</v>
      </c>
      <c r="E2831" s="2">
        <f t="shared" si="308"/>
        <v>5800</v>
      </c>
      <c r="F2831">
        <v>4</v>
      </c>
      <c r="G2831" s="2">
        <f t="shared" si="309"/>
        <v>23200</v>
      </c>
      <c r="H2831" t="s">
        <v>136</v>
      </c>
      <c r="I2831" t="s">
        <v>140</v>
      </c>
      <c r="J2831" t="s">
        <v>2971</v>
      </c>
      <c r="K2831" t="s">
        <v>3281</v>
      </c>
      <c r="L2831">
        <v>4</v>
      </c>
      <c r="M2831">
        <v>0</v>
      </c>
      <c r="N2831" s="2">
        <f t="shared" si="310"/>
        <v>23200</v>
      </c>
      <c r="O2831" s="2">
        <f t="shared" si="314"/>
        <v>5000</v>
      </c>
      <c r="P2831" s="2">
        <f t="shared" si="311"/>
        <v>20000</v>
      </c>
      <c r="Q2831" s="2">
        <f t="shared" si="312"/>
        <v>3200</v>
      </c>
      <c r="R2831" s="3">
        <f t="shared" si="313"/>
        <v>0.13793103448275862</v>
      </c>
      <c r="S2831" t="s">
        <v>3284</v>
      </c>
      <c r="T2831" t="s">
        <v>3289</v>
      </c>
      <c r="U2831" t="s">
        <v>3290</v>
      </c>
      <c r="V2831" t="s">
        <v>3293</v>
      </c>
      <c r="W2831" t="s">
        <v>3299</v>
      </c>
      <c r="X2831" t="s">
        <v>3303</v>
      </c>
      <c r="Y2831" t="s">
        <v>3308</v>
      </c>
      <c r="Z2831" t="s">
        <v>3311</v>
      </c>
      <c r="AA2831" t="s">
        <v>3313</v>
      </c>
    </row>
    <row r="2832" spans="1:27" x14ac:dyDescent="0.25">
      <c r="A2832" s="1">
        <v>45638</v>
      </c>
      <c r="B2832" t="s">
        <v>51</v>
      </c>
      <c r="C2832" t="s">
        <v>129</v>
      </c>
      <c r="D2832" t="s">
        <v>3317</v>
      </c>
      <c r="E2832" s="2">
        <f t="shared" si="308"/>
        <v>6800</v>
      </c>
      <c r="F2832">
        <v>3</v>
      </c>
      <c r="G2832" s="2">
        <f t="shared" si="309"/>
        <v>20400</v>
      </c>
      <c r="H2832" t="s">
        <v>137</v>
      </c>
      <c r="I2832" t="s">
        <v>140</v>
      </c>
      <c r="J2832" t="s">
        <v>2972</v>
      </c>
      <c r="K2832" t="s">
        <v>3281</v>
      </c>
      <c r="L2832">
        <v>3</v>
      </c>
      <c r="M2832">
        <v>0</v>
      </c>
      <c r="N2832" s="2">
        <f t="shared" si="310"/>
        <v>20400</v>
      </c>
      <c r="O2832" s="2">
        <f t="shared" si="314"/>
        <v>5000</v>
      </c>
      <c r="P2832" s="2">
        <f t="shared" si="311"/>
        <v>15000</v>
      </c>
      <c r="Q2832" s="2">
        <f t="shared" si="312"/>
        <v>5400</v>
      </c>
      <c r="R2832" s="3">
        <f t="shared" si="313"/>
        <v>0.26470588235294118</v>
      </c>
      <c r="S2832" t="s">
        <v>3284</v>
      </c>
      <c r="T2832" t="s">
        <v>3287</v>
      </c>
      <c r="U2832" t="s">
        <v>3290</v>
      </c>
      <c r="V2832" t="s">
        <v>3293</v>
      </c>
      <c r="W2832" t="s">
        <v>3299</v>
      </c>
      <c r="X2832" t="s">
        <v>3303</v>
      </c>
      <c r="Y2832" t="s">
        <v>3307</v>
      </c>
      <c r="Z2832" t="s">
        <v>3310</v>
      </c>
      <c r="AA2832" t="s">
        <v>3315</v>
      </c>
    </row>
    <row r="2833" spans="1:27" x14ac:dyDescent="0.25">
      <c r="A2833" s="1">
        <v>45638</v>
      </c>
      <c r="B2833" t="s">
        <v>76</v>
      </c>
      <c r="C2833" t="s">
        <v>127</v>
      </c>
      <c r="D2833" t="s">
        <v>3317</v>
      </c>
      <c r="E2833" s="2">
        <f t="shared" si="308"/>
        <v>6800</v>
      </c>
      <c r="F2833">
        <v>4</v>
      </c>
      <c r="G2833" s="2">
        <f t="shared" si="309"/>
        <v>27200</v>
      </c>
      <c r="H2833" t="s">
        <v>138</v>
      </c>
      <c r="I2833" t="s">
        <v>141</v>
      </c>
      <c r="J2833" t="s">
        <v>2973</v>
      </c>
      <c r="K2833" t="s">
        <v>3281</v>
      </c>
      <c r="L2833">
        <v>4</v>
      </c>
      <c r="M2833">
        <v>0</v>
      </c>
      <c r="N2833" s="2">
        <f t="shared" si="310"/>
        <v>27200</v>
      </c>
      <c r="O2833" s="2">
        <f t="shared" si="314"/>
        <v>1800</v>
      </c>
      <c r="P2833" s="2">
        <f t="shared" si="311"/>
        <v>7200</v>
      </c>
      <c r="Q2833" s="2">
        <f t="shared" si="312"/>
        <v>20000</v>
      </c>
      <c r="R2833" s="3">
        <f t="shared" si="313"/>
        <v>0.73529411764705888</v>
      </c>
      <c r="S2833" t="s">
        <v>3284</v>
      </c>
      <c r="T2833" t="s">
        <v>3288</v>
      </c>
      <c r="U2833" t="s">
        <v>3291</v>
      </c>
      <c r="V2833" t="s">
        <v>3293</v>
      </c>
      <c r="W2833" t="s">
        <v>3299</v>
      </c>
      <c r="X2833" t="s">
        <v>3303</v>
      </c>
      <c r="Y2833" t="s">
        <v>3308</v>
      </c>
      <c r="Z2833" t="s">
        <v>3311</v>
      </c>
      <c r="AA2833" t="s">
        <v>3314</v>
      </c>
    </row>
    <row r="2834" spans="1:27" x14ac:dyDescent="0.25">
      <c r="A2834" s="1">
        <v>45638</v>
      </c>
      <c r="B2834" t="s">
        <v>47</v>
      </c>
      <c r="C2834" t="s">
        <v>131</v>
      </c>
      <c r="D2834" t="s">
        <v>3320</v>
      </c>
      <c r="E2834" s="2">
        <f t="shared" si="308"/>
        <v>2800</v>
      </c>
      <c r="F2834">
        <v>4</v>
      </c>
      <c r="G2834" s="2">
        <f t="shared" si="309"/>
        <v>11200</v>
      </c>
      <c r="H2834" t="s">
        <v>136</v>
      </c>
      <c r="I2834" t="s">
        <v>140</v>
      </c>
      <c r="J2834" t="s">
        <v>2974</v>
      </c>
      <c r="K2834" t="s">
        <v>3281</v>
      </c>
      <c r="L2834">
        <v>4</v>
      </c>
      <c r="M2834">
        <v>0</v>
      </c>
      <c r="N2834" s="2">
        <f t="shared" si="310"/>
        <v>11200</v>
      </c>
      <c r="O2834" s="2">
        <f t="shared" si="314"/>
        <v>3500</v>
      </c>
      <c r="P2834" s="2">
        <f t="shared" si="311"/>
        <v>14000</v>
      </c>
      <c r="Q2834" s="2">
        <f t="shared" si="312"/>
        <v>-2800</v>
      </c>
      <c r="R2834" s="3">
        <f t="shared" si="313"/>
        <v>-0.25</v>
      </c>
      <c r="S2834" t="s">
        <v>3285</v>
      </c>
      <c r="T2834" t="s">
        <v>3289</v>
      </c>
      <c r="U2834" t="s">
        <v>3291</v>
      </c>
      <c r="V2834" t="s">
        <v>3294</v>
      </c>
      <c r="W2834" t="s">
        <v>3299</v>
      </c>
      <c r="X2834" t="s">
        <v>3303</v>
      </c>
      <c r="Y2834" t="s">
        <v>3308</v>
      </c>
      <c r="Z2834" t="s">
        <v>3311</v>
      </c>
      <c r="AA2834" t="s">
        <v>3313</v>
      </c>
    </row>
    <row r="2835" spans="1:27" x14ac:dyDescent="0.25">
      <c r="A2835" s="1">
        <v>45638</v>
      </c>
      <c r="B2835" t="s">
        <v>63</v>
      </c>
      <c r="C2835" t="s">
        <v>122</v>
      </c>
      <c r="D2835" t="s">
        <v>3318</v>
      </c>
      <c r="E2835" s="2">
        <f t="shared" si="308"/>
        <v>4800</v>
      </c>
      <c r="F2835">
        <v>4</v>
      </c>
      <c r="G2835" s="2">
        <f t="shared" si="309"/>
        <v>19200</v>
      </c>
      <c r="H2835" t="s">
        <v>136</v>
      </c>
      <c r="I2835" t="s">
        <v>140</v>
      </c>
      <c r="J2835" t="s">
        <v>2975</v>
      </c>
      <c r="K2835" t="s">
        <v>3281</v>
      </c>
      <c r="L2835">
        <v>4</v>
      </c>
      <c r="M2835">
        <v>0</v>
      </c>
      <c r="N2835" s="2">
        <f t="shared" si="310"/>
        <v>19200</v>
      </c>
      <c r="O2835" s="2">
        <f t="shared" si="314"/>
        <v>3500</v>
      </c>
      <c r="P2835" s="2">
        <f t="shared" si="311"/>
        <v>14000</v>
      </c>
      <c r="Q2835" s="2">
        <f t="shared" si="312"/>
        <v>5200</v>
      </c>
      <c r="R2835" s="3">
        <f t="shared" si="313"/>
        <v>0.27083333333333331</v>
      </c>
      <c r="S2835" t="s">
        <v>3284</v>
      </c>
      <c r="T2835" t="s">
        <v>3288</v>
      </c>
      <c r="U2835" t="s">
        <v>3291</v>
      </c>
      <c r="V2835" t="s">
        <v>3295</v>
      </c>
      <c r="W2835" t="s">
        <v>3299</v>
      </c>
      <c r="X2835" t="s">
        <v>3303</v>
      </c>
      <c r="Y2835" t="s">
        <v>3309</v>
      </c>
      <c r="Z2835" t="s">
        <v>3311</v>
      </c>
      <c r="AA2835" t="s">
        <v>3314</v>
      </c>
    </row>
    <row r="2836" spans="1:27" x14ac:dyDescent="0.25">
      <c r="A2836" s="1">
        <v>45638</v>
      </c>
      <c r="B2836" t="s">
        <v>67</v>
      </c>
      <c r="C2836" t="s">
        <v>126</v>
      </c>
      <c r="D2836" t="s">
        <v>3318</v>
      </c>
      <c r="E2836" s="2">
        <f t="shared" si="308"/>
        <v>4800</v>
      </c>
      <c r="F2836">
        <v>2</v>
      </c>
      <c r="G2836" s="2">
        <f t="shared" si="309"/>
        <v>9600</v>
      </c>
      <c r="H2836" t="s">
        <v>137</v>
      </c>
      <c r="I2836" t="s">
        <v>141</v>
      </c>
      <c r="J2836" t="s">
        <v>2976</v>
      </c>
      <c r="K2836" t="s">
        <v>3281</v>
      </c>
      <c r="L2836">
        <v>2</v>
      </c>
      <c r="M2836">
        <v>0</v>
      </c>
      <c r="N2836" s="2">
        <f t="shared" si="310"/>
        <v>9600</v>
      </c>
      <c r="O2836" s="2">
        <f t="shared" si="314"/>
        <v>2600</v>
      </c>
      <c r="P2836" s="2">
        <f t="shared" si="311"/>
        <v>5200</v>
      </c>
      <c r="Q2836" s="2">
        <f t="shared" si="312"/>
        <v>4400</v>
      </c>
      <c r="R2836" s="3">
        <f t="shared" si="313"/>
        <v>0.45833333333333331</v>
      </c>
      <c r="S2836" t="s">
        <v>3285</v>
      </c>
      <c r="T2836" t="s">
        <v>3289</v>
      </c>
      <c r="U2836" t="s">
        <v>3290</v>
      </c>
      <c r="V2836" t="s">
        <v>3292</v>
      </c>
      <c r="W2836" t="s">
        <v>3299</v>
      </c>
      <c r="X2836" t="s">
        <v>3303</v>
      </c>
      <c r="Y2836" t="s">
        <v>3308</v>
      </c>
      <c r="Z2836" t="s">
        <v>3311</v>
      </c>
      <c r="AA2836" t="s">
        <v>3315</v>
      </c>
    </row>
    <row r="2837" spans="1:27" x14ac:dyDescent="0.25">
      <c r="A2837" s="1">
        <v>45638</v>
      </c>
      <c r="B2837" t="s">
        <v>52</v>
      </c>
      <c r="C2837" t="s">
        <v>133</v>
      </c>
      <c r="D2837" t="s">
        <v>3322</v>
      </c>
      <c r="E2837" s="2">
        <f t="shared" si="308"/>
        <v>3800</v>
      </c>
      <c r="F2837">
        <v>5</v>
      </c>
      <c r="G2837" s="2">
        <f t="shared" si="309"/>
        <v>19000</v>
      </c>
      <c r="H2837" t="s">
        <v>137</v>
      </c>
      <c r="I2837" t="s">
        <v>141</v>
      </c>
      <c r="J2837" t="s">
        <v>2977</v>
      </c>
      <c r="K2837" t="s">
        <v>3281</v>
      </c>
      <c r="L2837">
        <v>5</v>
      </c>
      <c r="M2837">
        <v>0</v>
      </c>
      <c r="N2837" s="2">
        <f t="shared" si="310"/>
        <v>19000</v>
      </c>
      <c r="O2837" s="2">
        <f t="shared" si="314"/>
        <v>2600</v>
      </c>
      <c r="P2837" s="2">
        <f t="shared" si="311"/>
        <v>13000</v>
      </c>
      <c r="Q2837" s="2">
        <f t="shared" si="312"/>
        <v>6000</v>
      </c>
      <c r="R2837" s="3">
        <f t="shared" si="313"/>
        <v>0.31578947368421051</v>
      </c>
      <c r="S2837" t="s">
        <v>3286</v>
      </c>
      <c r="T2837" t="s">
        <v>3289</v>
      </c>
      <c r="U2837" t="s">
        <v>3290</v>
      </c>
      <c r="V2837" t="s">
        <v>3293</v>
      </c>
      <c r="W2837" t="s">
        <v>3299</v>
      </c>
      <c r="X2837" t="s">
        <v>3303</v>
      </c>
      <c r="Y2837" t="s">
        <v>3309</v>
      </c>
      <c r="Z2837" t="s">
        <v>3311</v>
      </c>
      <c r="AA2837" t="s">
        <v>3314</v>
      </c>
    </row>
    <row r="2838" spans="1:27" x14ac:dyDescent="0.25">
      <c r="A2838" s="1">
        <v>45638</v>
      </c>
      <c r="B2838" t="s">
        <v>96</v>
      </c>
      <c r="C2838" t="s">
        <v>122</v>
      </c>
      <c r="D2838" t="s">
        <v>3322</v>
      </c>
      <c r="E2838" s="2">
        <f t="shared" si="308"/>
        <v>3800</v>
      </c>
      <c r="F2838">
        <v>4</v>
      </c>
      <c r="G2838" s="2">
        <f t="shared" si="309"/>
        <v>15200</v>
      </c>
      <c r="H2838" t="s">
        <v>138</v>
      </c>
      <c r="I2838" t="s">
        <v>140</v>
      </c>
      <c r="J2838" t="s">
        <v>2978</v>
      </c>
      <c r="K2838" t="s">
        <v>3281</v>
      </c>
      <c r="L2838">
        <v>4</v>
      </c>
      <c r="M2838">
        <v>0</v>
      </c>
      <c r="N2838" s="2">
        <f t="shared" si="310"/>
        <v>15200</v>
      </c>
      <c r="O2838" s="2">
        <f t="shared" si="314"/>
        <v>4200</v>
      </c>
      <c r="P2838" s="2">
        <f t="shared" si="311"/>
        <v>16800</v>
      </c>
      <c r="Q2838" s="2">
        <f t="shared" si="312"/>
        <v>-1600</v>
      </c>
      <c r="R2838" s="3">
        <f t="shared" si="313"/>
        <v>-0.10526315789473684</v>
      </c>
      <c r="S2838" t="s">
        <v>3286</v>
      </c>
      <c r="T2838" t="s">
        <v>3287</v>
      </c>
      <c r="U2838" t="s">
        <v>3290</v>
      </c>
      <c r="V2838" t="s">
        <v>3295</v>
      </c>
      <c r="W2838" t="s">
        <v>3299</v>
      </c>
      <c r="X2838" t="s">
        <v>3303</v>
      </c>
      <c r="Y2838" t="s">
        <v>3308</v>
      </c>
      <c r="Z2838" t="s">
        <v>3311</v>
      </c>
      <c r="AA2838" t="s">
        <v>3312</v>
      </c>
    </row>
    <row r="2839" spans="1:27" x14ac:dyDescent="0.25">
      <c r="A2839" s="1">
        <v>45638</v>
      </c>
      <c r="B2839" t="s">
        <v>28</v>
      </c>
      <c r="C2839" t="s">
        <v>122</v>
      </c>
      <c r="D2839" t="s">
        <v>3321</v>
      </c>
      <c r="E2839" s="2">
        <f t="shared" si="308"/>
        <v>5800</v>
      </c>
      <c r="F2839">
        <v>4</v>
      </c>
      <c r="G2839" s="2">
        <f t="shared" si="309"/>
        <v>23200</v>
      </c>
      <c r="H2839" t="s">
        <v>137</v>
      </c>
      <c r="I2839" t="s">
        <v>141</v>
      </c>
      <c r="J2839" t="s">
        <v>2979</v>
      </c>
      <c r="K2839" t="s">
        <v>3281</v>
      </c>
      <c r="L2839">
        <v>4</v>
      </c>
      <c r="M2839">
        <v>0</v>
      </c>
      <c r="N2839" s="2">
        <f t="shared" si="310"/>
        <v>23200</v>
      </c>
      <c r="O2839" s="2">
        <f t="shared" si="314"/>
        <v>900</v>
      </c>
      <c r="P2839" s="2">
        <f t="shared" si="311"/>
        <v>3600</v>
      </c>
      <c r="Q2839" s="2">
        <f t="shared" si="312"/>
        <v>19600</v>
      </c>
      <c r="R2839" s="3">
        <f t="shared" si="313"/>
        <v>0.84482758620689657</v>
      </c>
      <c r="S2839" t="s">
        <v>3284</v>
      </c>
      <c r="T2839" t="s">
        <v>3287</v>
      </c>
      <c r="U2839" t="s">
        <v>3291</v>
      </c>
      <c r="V2839" t="s">
        <v>3292</v>
      </c>
      <c r="W2839" t="s">
        <v>3299</v>
      </c>
      <c r="X2839" t="s">
        <v>3303</v>
      </c>
      <c r="Y2839" t="s">
        <v>3309</v>
      </c>
      <c r="Z2839" t="s">
        <v>3310</v>
      </c>
      <c r="AA2839" t="s">
        <v>3313</v>
      </c>
    </row>
    <row r="2840" spans="1:27" x14ac:dyDescent="0.25">
      <c r="A2840" s="1">
        <v>45638</v>
      </c>
      <c r="B2840" t="s">
        <v>55</v>
      </c>
      <c r="C2840" t="s">
        <v>128</v>
      </c>
      <c r="D2840" t="s">
        <v>3319</v>
      </c>
      <c r="E2840" s="2">
        <f t="shared" si="308"/>
        <v>1300</v>
      </c>
      <c r="F2840">
        <v>1</v>
      </c>
      <c r="G2840" s="2">
        <f t="shared" si="309"/>
        <v>1300</v>
      </c>
      <c r="H2840" t="s">
        <v>136</v>
      </c>
      <c r="I2840" t="s">
        <v>141</v>
      </c>
      <c r="J2840" t="s">
        <v>2980</v>
      </c>
      <c r="K2840" t="s">
        <v>3283</v>
      </c>
      <c r="L2840">
        <v>1</v>
      </c>
      <c r="M2840">
        <v>0</v>
      </c>
      <c r="N2840" s="2">
        <f t="shared" si="310"/>
        <v>1300</v>
      </c>
      <c r="O2840" s="2">
        <f t="shared" si="314"/>
        <v>1800</v>
      </c>
      <c r="P2840" s="2">
        <f t="shared" si="311"/>
        <v>1800</v>
      </c>
      <c r="Q2840" s="2">
        <f t="shared" si="312"/>
        <v>-500</v>
      </c>
      <c r="R2840" s="3">
        <f t="shared" si="313"/>
        <v>-0.38461538461538464</v>
      </c>
      <c r="S2840" t="s">
        <v>3286</v>
      </c>
      <c r="T2840" t="s">
        <v>3287</v>
      </c>
      <c r="U2840" t="s">
        <v>3290</v>
      </c>
      <c r="V2840" t="s">
        <v>3292</v>
      </c>
      <c r="W2840" t="s">
        <v>3299</v>
      </c>
      <c r="X2840" t="s">
        <v>3303</v>
      </c>
      <c r="Y2840" t="s">
        <v>3309</v>
      </c>
      <c r="Z2840" t="s">
        <v>3311</v>
      </c>
      <c r="AA2840" t="s">
        <v>3313</v>
      </c>
    </row>
    <row r="2841" spans="1:27" x14ac:dyDescent="0.25">
      <c r="A2841" s="1">
        <v>45638</v>
      </c>
      <c r="B2841" t="s">
        <v>91</v>
      </c>
      <c r="C2841" t="s">
        <v>128</v>
      </c>
      <c r="D2841" t="s">
        <v>3320</v>
      </c>
      <c r="E2841" s="2">
        <f t="shared" si="308"/>
        <v>2800</v>
      </c>
      <c r="F2841">
        <v>1</v>
      </c>
      <c r="G2841" s="2">
        <f t="shared" si="309"/>
        <v>2800</v>
      </c>
      <c r="H2841" t="s">
        <v>137</v>
      </c>
      <c r="I2841" t="s">
        <v>139</v>
      </c>
      <c r="J2841" t="s">
        <v>2981</v>
      </c>
      <c r="K2841" t="s">
        <v>3283</v>
      </c>
      <c r="L2841">
        <v>1</v>
      </c>
      <c r="M2841">
        <v>0</v>
      </c>
      <c r="N2841" s="2">
        <f t="shared" si="310"/>
        <v>2800</v>
      </c>
      <c r="O2841" s="2">
        <f t="shared" si="314"/>
        <v>2600</v>
      </c>
      <c r="P2841" s="2">
        <f t="shared" si="311"/>
        <v>2600</v>
      </c>
      <c r="Q2841" s="2">
        <f t="shared" si="312"/>
        <v>200</v>
      </c>
      <c r="R2841" s="3">
        <f t="shared" si="313"/>
        <v>7.1428571428571425E-2</v>
      </c>
      <c r="S2841" t="s">
        <v>3285</v>
      </c>
      <c r="T2841" t="s">
        <v>3287</v>
      </c>
      <c r="U2841" t="s">
        <v>3290</v>
      </c>
      <c r="V2841" t="s">
        <v>3295</v>
      </c>
      <c r="W2841" t="s">
        <v>3299</v>
      </c>
      <c r="X2841" t="s">
        <v>3303</v>
      </c>
      <c r="Y2841" t="s">
        <v>3308</v>
      </c>
      <c r="Z2841" t="s">
        <v>3310</v>
      </c>
      <c r="AA2841" t="s">
        <v>3313</v>
      </c>
    </row>
    <row r="2842" spans="1:27" x14ac:dyDescent="0.25">
      <c r="A2842" s="1">
        <v>45638</v>
      </c>
      <c r="B2842" t="s">
        <v>68</v>
      </c>
      <c r="C2842" t="s">
        <v>128</v>
      </c>
      <c r="D2842" t="s">
        <v>3322</v>
      </c>
      <c r="E2842" s="2">
        <f t="shared" si="308"/>
        <v>3800</v>
      </c>
      <c r="F2842">
        <v>3</v>
      </c>
      <c r="G2842" s="2">
        <f t="shared" si="309"/>
        <v>11400</v>
      </c>
      <c r="H2842" t="s">
        <v>138</v>
      </c>
      <c r="I2842" t="s">
        <v>140</v>
      </c>
      <c r="J2842" t="s">
        <v>2982</v>
      </c>
      <c r="K2842" t="s">
        <v>3283</v>
      </c>
      <c r="L2842">
        <v>3</v>
      </c>
      <c r="M2842">
        <v>0</v>
      </c>
      <c r="N2842" s="2">
        <f t="shared" si="310"/>
        <v>11400</v>
      </c>
      <c r="O2842" s="2">
        <f t="shared" si="314"/>
        <v>3500</v>
      </c>
      <c r="P2842" s="2">
        <f t="shared" si="311"/>
        <v>10500</v>
      </c>
      <c r="Q2842" s="2">
        <f t="shared" si="312"/>
        <v>900</v>
      </c>
      <c r="R2842" s="3">
        <f t="shared" si="313"/>
        <v>7.8947368421052627E-2</v>
      </c>
      <c r="S2842" t="s">
        <v>3286</v>
      </c>
      <c r="T2842" t="s">
        <v>3289</v>
      </c>
      <c r="U2842" t="s">
        <v>3291</v>
      </c>
      <c r="V2842" t="s">
        <v>3292</v>
      </c>
      <c r="W2842" t="s">
        <v>3299</v>
      </c>
      <c r="X2842" t="s">
        <v>3303</v>
      </c>
      <c r="Y2842" t="s">
        <v>3308</v>
      </c>
      <c r="Z2842" t="s">
        <v>3311</v>
      </c>
      <c r="AA2842" t="s">
        <v>3314</v>
      </c>
    </row>
    <row r="2843" spans="1:27" x14ac:dyDescent="0.25">
      <c r="A2843" s="1">
        <v>45638</v>
      </c>
      <c r="B2843" t="s">
        <v>104</v>
      </c>
      <c r="C2843" t="s">
        <v>127</v>
      </c>
      <c r="D2843" t="s">
        <v>3318</v>
      </c>
      <c r="E2843" s="2">
        <f t="shared" si="308"/>
        <v>4800</v>
      </c>
      <c r="F2843">
        <v>1</v>
      </c>
      <c r="G2843" s="2">
        <f t="shared" si="309"/>
        <v>4800</v>
      </c>
      <c r="H2843" t="s">
        <v>137</v>
      </c>
      <c r="I2843" t="s">
        <v>140</v>
      </c>
      <c r="J2843" t="s">
        <v>2983</v>
      </c>
      <c r="K2843" t="s">
        <v>3281</v>
      </c>
      <c r="L2843">
        <v>1</v>
      </c>
      <c r="M2843">
        <v>0</v>
      </c>
      <c r="N2843" s="2">
        <f t="shared" si="310"/>
        <v>4800</v>
      </c>
      <c r="O2843" s="2">
        <f t="shared" si="314"/>
        <v>4200</v>
      </c>
      <c r="P2843" s="2">
        <f t="shared" si="311"/>
        <v>4200</v>
      </c>
      <c r="Q2843" s="2">
        <f t="shared" si="312"/>
        <v>600</v>
      </c>
      <c r="R2843" s="3">
        <f t="shared" si="313"/>
        <v>0.125</v>
      </c>
      <c r="S2843" t="s">
        <v>3285</v>
      </c>
      <c r="T2843" t="s">
        <v>3288</v>
      </c>
      <c r="U2843" t="s">
        <v>3291</v>
      </c>
      <c r="V2843" t="s">
        <v>3292</v>
      </c>
      <c r="W2843" t="s">
        <v>3299</v>
      </c>
      <c r="X2843" t="s">
        <v>3303</v>
      </c>
      <c r="Y2843" t="s">
        <v>3308</v>
      </c>
      <c r="Z2843" t="s">
        <v>3310</v>
      </c>
      <c r="AA2843" t="s">
        <v>3313</v>
      </c>
    </row>
    <row r="2844" spans="1:27" x14ac:dyDescent="0.25">
      <c r="A2844" s="1">
        <v>45638</v>
      </c>
      <c r="B2844" t="s">
        <v>85</v>
      </c>
      <c r="C2844" t="s">
        <v>130</v>
      </c>
      <c r="D2844" t="s">
        <v>3321</v>
      </c>
      <c r="E2844" s="2">
        <f t="shared" si="308"/>
        <v>5800</v>
      </c>
      <c r="F2844">
        <v>5</v>
      </c>
      <c r="G2844" s="2">
        <f t="shared" si="309"/>
        <v>29000</v>
      </c>
      <c r="H2844" t="s">
        <v>137</v>
      </c>
      <c r="I2844" t="s">
        <v>139</v>
      </c>
      <c r="J2844" t="s">
        <v>2984</v>
      </c>
      <c r="K2844" t="s">
        <v>3281</v>
      </c>
      <c r="L2844">
        <v>5</v>
      </c>
      <c r="M2844">
        <v>0</v>
      </c>
      <c r="N2844" s="2">
        <f t="shared" si="310"/>
        <v>29000</v>
      </c>
      <c r="O2844" s="2">
        <f t="shared" si="314"/>
        <v>4200</v>
      </c>
      <c r="P2844" s="2">
        <f t="shared" si="311"/>
        <v>21000</v>
      </c>
      <c r="Q2844" s="2">
        <f t="shared" si="312"/>
        <v>8000</v>
      </c>
      <c r="R2844" s="3">
        <f t="shared" si="313"/>
        <v>0.27586206896551724</v>
      </c>
      <c r="S2844" t="s">
        <v>3285</v>
      </c>
      <c r="T2844" t="s">
        <v>3289</v>
      </c>
      <c r="U2844" t="s">
        <v>3291</v>
      </c>
      <c r="V2844" t="s">
        <v>3295</v>
      </c>
      <c r="W2844" t="s">
        <v>3299</v>
      </c>
      <c r="X2844" t="s">
        <v>3303</v>
      </c>
      <c r="Y2844" t="s">
        <v>3308</v>
      </c>
      <c r="Z2844" t="s">
        <v>3310</v>
      </c>
      <c r="AA2844" t="s">
        <v>3315</v>
      </c>
    </row>
    <row r="2845" spans="1:27" x14ac:dyDescent="0.25">
      <c r="A2845" s="1">
        <v>45639</v>
      </c>
      <c r="B2845" t="s">
        <v>110</v>
      </c>
      <c r="C2845" t="s">
        <v>125</v>
      </c>
      <c r="D2845" t="s">
        <v>3321</v>
      </c>
      <c r="E2845" s="2">
        <f t="shared" si="308"/>
        <v>5800</v>
      </c>
      <c r="F2845">
        <v>2</v>
      </c>
      <c r="G2845" s="2">
        <f t="shared" si="309"/>
        <v>11600</v>
      </c>
      <c r="H2845" t="s">
        <v>137</v>
      </c>
      <c r="I2845" t="s">
        <v>141</v>
      </c>
      <c r="J2845" t="s">
        <v>2985</v>
      </c>
      <c r="K2845" t="s">
        <v>3281</v>
      </c>
      <c r="L2845">
        <v>2</v>
      </c>
      <c r="M2845">
        <v>0</v>
      </c>
      <c r="N2845" s="2">
        <f t="shared" si="310"/>
        <v>11600</v>
      </c>
      <c r="O2845" s="2">
        <f t="shared" si="314"/>
        <v>900</v>
      </c>
      <c r="P2845" s="2">
        <f t="shared" si="311"/>
        <v>1800</v>
      </c>
      <c r="Q2845" s="2">
        <f t="shared" si="312"/>
        <v>9800</v>
      </c>
      <c r="R2845" s="3">
        <f t="shared" si="313"/>
        <v>0.84482758620689657</v>
      </c>
      <c r="S2845" t="s">
        <v>3286</v>
      </c>
      <c r="T2845" t="s">
        <v>3288</v>
      </c>
      <c r="U2845" t="s">
        <v>3291</v>
      </c>
      <c r="V2845" t="s">
        <v>3293</v>
      </c>
      <c r="W2845" t="s">
        <v>3299</v>
      </c>
      <c r="X2845" t="s">
        <v>3304</v>
      </c>
      <c r="Y2845" t="s">
        <v>3307</v>
      </c>
      <c r="Z2845" t="s">
        <v>3311</v>
      </c>
      <c r="AA2845" t="s">
        <v>3314</v>
      </c>
    </row>
    <row r="2846" spans="1:27" x14ac:dyDescent="0.25">
      <c r="A2846" s="1">
        <v>45639</v>
      </c>
      <c r="B2846" t="s">
        <v>23</v>
      </c>
      <c r="C2846" t="s">
        <v>133</v>
      </c>
      <c r="D2846" t="s">
        <v>3319</v>
      </c>
      <c r="E2846" s="2">
        <f t="shared" si="308"/>
        <v>1300</v>
      </c>
      <c r="F2846">
        <v>2</v>
      </c>
      <c r="G2846" s="2">
        <f t="shared" si="309"/>
        <v>2600</v>
      </c>
      <c r="H2846" t="s">
        <v>137</v>
      </c>
      <c r="I2846" t="s">
        <v>139</v>
      </c>
      <c r="J2846" t="s">
        <v>2986</v>
      </c>
      <c r="K2846" t="s">
        <v>3281</v>
      </c>
      <c r="L2846">
        <v>2</v>
      </c>
      <c r="M2846">
        <v>0</v>
      </c>
      <c r="N2846" s="2">
        <f t="shared" si="310"/>
        <v>2600</v>
      </c>
      <c r="O2846" s="2">
        <f t="shared" si="314"/>
        <v>5000</v>
      </c>
      <c r="P2846" s="2">
        <f t="shared" si="311"/>
        <v>10000</v>
      </c>
      <c r="Q2846" s="2">
        <f t="shared" si="312"/>
        <v>-7400</v>
      </c>
      <c r="R2846" s="3">
        <f t="shared" si="313"/>
        <v>-2.8461538461538463</v>
      </c>
      <c r="S2846" t="s">
        <v>3285</v>
      </c>
      <c r="T2846" t="s">
        <v>3289</v>
      </c>
      <c r="U2846" t="s">
        <v>3290</v>
      </c>
      <c r="V2846" t="s">
        <v>3295</v>
      </c>
      <c r="W2846" t="s">
        <v>3299</v>
      </c>
      <c r="X2846" t="s">
        <v>3304</v>
      </c>
      <c r="Y2846" t="s">
        <v>3308</v>
      </c>
      <c r="Z2846" t="s">
        <v>3310</v>
      </c>
      <c r="AA2846" t="s">
        <v>3315</v>
      </c>
    </row>
    <row r="2847" spans="1:27" x14ac:dyDescent="0.25">
      <c r="A2847" s="1">
        <v>45639</v>
      </c>
      <c r="B2847" t="s">
        <v>50</v>
      </c>
      <c r="C2847" t="s">
        <v>126</v>
      </c>
      <c r="D2847" t="s">
        <v>3317</v>
      </c>
      <c r="E2847" s="2">
        <f t="shared" si="308"/>
        <v>6800</v>
      </c>
      <c r="F2847">
        <v>3</v>
      </c>
      <c r="G2847" s="2">
        <f t="shared" si="309"/>
        <v>20400</v>
      </c>
      <c r="H2847" t="s">
        <v>136</v>
      </c>
      <c r="I2847" t="s">
        <v>141</v>
      </c>
      <c r="J2847" t="s">
        <v>2987</v>
      </c>
      <c r="K2847" t="s">
        <v>3281</v>
      </c>
      <c r="L2847">
        <v>3</v>
      </c>
      <c r="M2847">
        <v>0</v>
      </c>
      <c r="N2847" s="2">
        <f t="shared" si="310"/>
        <v>20400</v>
      </c>
      <c r="O2847" s="2">
        <f t="shared" si="314"/>
        <v>1800</v>
      </c>
      <c r="P2847" s="2">
        <f t="shared" si="311"/>
        <v>5400</v>
      </c>
      <c r="Q2847" s="2">
        <f t="shared" si="312"/>
        <v>15000</v>
      </c>
      <c r="R2847" s="3">
        <f t="shared" si="313"/>
        <v>0.73529411764705888</v>
      </c>
      <c r="S2847" t="s">
        <v>3286</v>
      </c>
      <c r="T2847" t="s">
        <v>3287</v>
      </c>
      <c r="U2847" t="s">
        <v>3290</v>
      </c>
      <c r="V2847" t="s">
        <v>3293</v>
      </c>
      <c r="W2847" t="s">
        <v>3299</v>
      </c>
      <c r="X2847" t="s">
        <v>3304</v>
      </c>
      <c r="Y2847" t="s">
        <v>3307</v>
      </c>
      <c r="Z2847" t="s">
        <v>3311</v>
      </c>
      <c r="AA2847" t="s">
        <v>3313</v>
      </c>
    </row>
    <row r="2848" spans="1:27" x14ac:dyDescent="0.25">
      <c r="A2848" s="1">
        <v>45639</v>
      </c>
      <c r="B2848" t="s">
        <v>74</v>
      </c>
      <c r="C2848" t="s">
        <v>135</v>
      </c>
      <c r="D2848" t="s">
        <v>3320</v>
      </c>
      <c r="E2848" s="2">
        <f t="shared" si="308"/>
        <v>2800</v>
      </c>
      <c r="F2848">
        <v>2</v>
      </c>
      <c r="G2848" s="2">
        <f t="shared" si="309"/>
        <v>5600</v>
      </c>
      <c r="H2848" t="s">
        <v>136</v>
      </c>
      <c r="I2848" t="s">
        <v>139</v>
      </c>
      <c r="J2848" t="s">
        <v>2988</v>
      </c>
      <c r="K2848" t="s">
        <v>3281</v>
      </c>
      <c r="L2848">
        <v>2</v>
      </c>
      <c r="M2848">
        <v>0</v>
      </c>
      <c r="N2848" s="2">
        <f t="shared" si="310"/>
        <v>5600</v>
      </c>
      <c r="O2848" s="2">
        <f t="shared" si="314"/>
        <v>4200</v>
      </c>
      <c r="P2848" s="2">
        <f t="shared" si="311"/>
        <v>8400</v>
      </c>
      <c r="Q2848" s="2">
        <f t="shared" si="312"/>
        <v>-2800</v>
      </c>
      <c r="R2848" s="3">
        <f t="shared" si="313"/>
        <v>-0.5</v>
      </c>
      <c r="S2848" t="s">
        <v>3284</v>
      </c>
      <c r="T2848" t="s">
        <v>3289</v>
      </c>
      <c r="U2848" t="s">
        <v>3291</v>
      </c>
      <c r="V2848" t="s">
        <v>3292</v>
      </c>
      <c r="W2848" t="s">
        <v>3299</v>
      </c>
      <c r="X2848" t="s">
        <v>3304</v>
      </c>
      <c r="Y2848" t="s">
        <v>3308</v>
      </c>
      <c r="Z2848" t="s">
        <v>3311</v>
      </c>
      <c r="AA2848" t="s">
        <v>3313</v>
      </c>
    </row>
    <row r="2849" spans="1:27" x14ac:dyDescent="0.25">
      <c r="A2849" s="1">
        <v>45639</v>
      </c>
      <c r="B2849" t="s">
        <v>104</v>
      </c>
      <c r="C2849" t="s">
        <v>133</v>
      </c>
      <c r="D2849" t="s">
        <v>3321</v>
      </c>
      <c r="E2849" s="2">
        <f t="shared" si="308"/>
        <v>5800</v>
      </c>
      <c r="F2849">
        <v>5</v>
      </c>
      <c r="G2849" s="2">
        <f t="shared" si="309"/>
        <v>29000</v>
      </c>
      <c r="H2849" t="s">
        <v>137</v>
      </c>
      <c r="I2849" t="s">
        <v>139</v>
      </c>
      <c r="J2849" t="s">
        <v>2989</v>
      </c>
      <c r="K2849" t="s">
        <v>3281</v>
      </c>
      <c r="L2849">
        <v>5</v>
      </c>
      <c r="M2849">
        <v>0</v>
      </c>
      <c r="N2849" s="2">
        <f t="shared" si="310"/>
        <v>29000</v>
      </c>
      <c r="O2849" s="2">
        <f t="shared" si="314"/>
        <v>1800</v>
      </c>
      <c r="P2849" s="2">
        <f t="shared" si="311"/>
        <v>9000</v>
      </c>
      <c r="Q2849" s="2">
        <f t="shared" si="312"/>
        <v>20000</v>
      </c>
      <c r="R2849" s="3">
        <f t="shared" si="313"/>
        <v>0.68965517241379315</v>
      </c>
      <c r="S2849" t="s">
        <v>3286</v>
      </c>
      <c r="T2849" t="s">
        <v>3287</v>
      </c>
      <c r="U2849" t="s">
        <v>3291</v>
      </c>
      <c r="V2849" t="s">
        <v>3293</v>
      </c>
      <c r="W2849" t="s">
        <v>3299</v>
      </c>
      <c r="X2849" t="s">
        <v>3304</v>
      </c>
      <c r="Y2849" t="s">
        <v>3309</v>
      </c>
      <c r="Z2849" t="s">
        <v>3311</v>
      </c>
      <c r="AA2849" t="s">
        <v>3315</v>
      </c>
    </row>
    <row r="2850" spans="1:27" x14ac:dyDescent="0.25">
      <c r="A2850" s="1">
        <v>45639</v>
      </c>
      <c r="B2850" t="s">
        <v>119</v>
      </c>
      <c r="C2850" t="s">
        <v>132</v>
      </c>
      <c r="D2850" t="s">
        <v>3320</v>
      </c>
      <c r="E2850" s="2">
        <f t="shared" si="308"/>
        <v>2800</v>
      </c>
      <c r="F2850">
        <v>2</v>
      </c>
      <c r="G2850" s="2">
        <f t="shared" si="309"/>
        <v>5600</v>
      </c>
      <c r="H2850" t="s">
        <v>138</v>
      </c>
      <c r="I2850" t="s">
        <v>139</v>
      </c>
      <c r="J2850" t="s">
        <v>2990</v>
      </c>
      <c r="K2850" t="s">
        <v>3281</v>
      </c>
      <c r="L2850">
        <v>2</v>
      </c>
      <c r="M2850">
        <v>0</v>
      </c>
      <c r="N2850" s="2">
        <f t="shared" si="310"/>
        <v>5600</v>
      </c>
      <c r="O2850" s="2">
        <f t="shared" si="314"/>
        <v>1800</v>
      </c>
      <c r="P2850" s="2">
        <f t="shared" si="311"/>
        <v>3600</v>
      </c>
      <c r="Q2850" s="2">
        <f t="shared" si="312"/>
        <v>2000</v>
      </c>
      <c r="R2850" s="3">
        <f t="shared" si="313"/>
        <v>0.35714285714285715</v>
      </c>
      <c r="S2850" t="s">
        <v>3284</v>
      </c>
      <c r="T2850" t="s">
        <v>3287</v>
      </c>
      <c r="U2850" t="s">
        <v>3290</v>
      </c>
      <c r="V2850" t="s">
        <v>3293</v>
      </c>
      <c r="W2850" t="s">
        <v>3299</v>
      </c>
      <c r="X2850" t="s">
        <v>3304</v>
      </c>
      <c r="Y2850" t="s">
        <v>3307</v>
      </c>
      <c r="Z2850" t="s">
        <v>3310</v>
      </c>
      <c r="AA2850" t="s">
        <v>3313</v>
      </c>
    </row>
    <row r="2851" spans="1:27" x14ac:dyDescent="0.25">
      <c r="A2851" s="1">
        <v>45639</v>
      </c>
      <c r="B2851" t="s">
        <v>57</v>
      </c>
      <c r="C2851" t="s">
        <v>128</v>
      </c>
      <c r="D2851" t="s">
        <v>3320</v>
      </c>
      <c r="E2851" s="2">
        <f t="shared" si="308"/>
        <v>2800</v>
      </c>
      <c r="F2851">
        <v>5</v>
      </c>
      <c r="G2851" s="2">
        <f t="shared" si="309"/>
        <v>14000</v>
      </c>
      <c r="H2851" t="s">
        <v>138</v>
      </c>
      <c r="I2851" t="s">
        <v>139</v>
      </c>
      <c r="J2851" t="s">
        <v>2991</v>
      </c>
      <c r="K2851" t="s">
        <v>3283</v>
      </c>
      <c r="L2851">
        <v>5</v>
      </c>
      <c r="M2851">
        <v>0</v>
      </c>
      <c r="N2851" s="2">
        <f t="shared" si="310"/>
        <v>14000</v>
      </c>
      <c r="O2851" s="2">
        <f t="shared" si="314"/>
        <v>5000</v>
      </c>
      <c r="P2851" s="2">
        <f t="shared" si="311"/>
        <v>25000</v>
      </c>
      <c r="Q2851" s="2">
        <f t="shared" si="312"/>
        <v>-11000</v>
      </c>
      <c r="R2851" s="3">
        <f t="shared" si="313"/>
        <v>-0.7857142857142857</v>
      </c>
      <c r="S2851" t="s">
        <v>3285</v>
      </c>
      <c r="T2851" t="s">
        <v>3289</v>
      </c>
      <c r="U2851" t="s">
        <v>3290</v>
      </c>
      <c r="V2851" t="s">
        <v>3292</v>
      </c>
      <c r="W2851" t="s">
        <v>3299</v>
      </c>
      <c r="X2851" t="s">
        <v>3304</v>
      </c>
      <c r="Y2851" t="s">
        <v>3309</v>
      </c>
      <c r="Z2851" t="s">
        <v>3310</v>
      </c>
      <c r="AA2851" t="s">
        <v>3314</v>
      </c>
    </row>
    <row r="2852" spans="1:27" x14ac:dyDescent="0.25">
      <c r="A2852" s="1">
        <v>45639</v>
      </c>
      <c r="B2852" t="s">
        <v>44</v>
      </c>
      <c r="C2852" t="s">
        <v>124</v>
      </c>
      <c r="D2852" t="s">
        <v>3317</v>
      </c>
      <c r="E2852" s="2">
        <f t="shared" si="308"/>
        <v>6800</v>
      </c>
      <c r="F2852">
        <v>3</v>
      </c>
      <c r="G2852" s="2">
        <f t="shared" si="309"/>
        <v>20400</v>
      </c>
      <c r="H2852" t="s">
        <v>138</v>
      </c>
      <c r="I2852" t="s">
        <v>139</v>
      </c>
      <c r="J2852" t="s">
        <v>2992</v>
      </c>
      <c r="K2852" t="s">
        <v>3281</v>
      </c>
      <c r="L2852">
        <v>3</v>
      </c>
      <c r="M2852">
        <v>50</v>
      </c>
      <c r="N2852" s="2">
        <f t="shared" si="310"/>
        <v>20350</v>
      </c>
      <c r="O2852" s="2">
        <f t="shared" si="314"/>
        <v>5000</v>
      </c>
      <c r="P2852" s="2">
        <f t="shared" si="311"/>
        <v>15000</v>
      </c>
      <c r="Q2852" s="2">
        <f t="shared" si="312"/>
        <v>5350</v>
      </c>
      <c r="R2852" s="3">
        <f t="shared" si="313"/>
        <v>0.26289926289926291</v>
      </c>
      <c r="S2852" t="s">
        <v>3285</v>
      </c>
      <c r="T2852" t="s">
        <v>3288</v>
      </c>
      <c r="U2852" t="s">
        <v>3291</v>
      </c>
      <c r="V2852" t="s">
        <v>3292</v>
      </c>
      <c r="W2852" t="s">
        <v>3299</v>
      </c>
      <c r="X2852" t="s">
        <v>3304</v>
      </c>
      <c r="Y2852" t="s">
        <v>3307</v>
      </c>
      <c r="Z2852" t="s">
        <v>3311</v>
      </c>
      <c r="AA2852" t="s">
        <v>3312</v>
      </c>
    </row>
    <row r="2853" spans="1:27" x14ac:dyDescent="0.25">
      <c r="A2853" s="1">
        <v>45639</v>
      </c>
      <c r="B2853" t="s">
        <v>52</v>
      </c>
      <c r="C2853" t="s">
        <v>128</v>
      </c>
      <c r="D2853" t="s">
        <v>3317</v>
      </c>
      <c r="E2853" s="2">
        <f t="shared" si="308"/>
        <v>6800</v>
      </c>
      <c r="F2853">
        <v>2</v>
      </c>
      <c r="G2853" s="2">
        <f t="shared" si="309"/>
        <v>13600</v>
      </c>
      <c r="H2853" t="s">
        <v>138</v>
      </c>
      <c r="I2853" t="s">
        <v>140</v>
      </c>
      <c r="J2853" t="s">
        <v>2993</v>
      </c>
      <c r="K2853" t="s">
        <v>3283</v>
      </c>
      <c r="L2853">
        <v>2</v>
      </c>
      <c r="M2853">
        <v>0</v>
      </c>
      <c r="N2853" s="2">
        <f t="shared" si="310"/>
        <v>13600</v>
      </c>
      <c r="O2853" s="2">
        <f t="shared" si="314"/>
        <v>1800</v>
      </c>
      <c r="P2853" s="2">
        <f t="shared" si="311"/>
        <v>3600</v>
      </c>
      <c r="Q2853" s="2">
        <f t="shared" si="312"/>
        <v>10000</v>
      </c>
      <c r="R2853" s="3">
        <f t="shared" si="313"/>
        <v>0.73529411764705888</v>
      </c>
      <c r="S2853" t="s">
        <v>3284</v>
      </c>
      <c r="T2853" t="s">
        <v>3289</v>
      </c>
      <c r="U2853" t="s">
        <v>3291</v>
      </c>
      <c r="V2853" t="s">
        <v>3295</v>
      </c>
      <c r="W2853" t="s">
        <v>3299</v>
      </c>
      <c r="X2853" t="s">
        <v>3304</v>
      </c>
      <c r="Y2853" t="s">
        <v>3307</v>
      </c>
      <c r="Z2853" t="s">
        <v>3310</v>
      </c>
      <c r="AA2853" t="s">
        <v>3313</v>
      </c>
    </row>
    <row r="2854" spans="1:27" x14ac:dyDescent="0.25">
      <c r="A2854" s="1">
        <v>45639</v>
      </c>
      <c r="B2854" t="s">
        <v>35</v>
      </c>
      <c r="C2854" t="s">
        <v>130</v>
      </c>
      <c r="D2854" t="s">
        <v>3320</v>
      </c>
      <c r="E2854" s="2">
        <f t="shared" si="308"/>
        <v>2800</v>
      </c>
      <c r="F2854">
        <v>4</v>
      </c>
      <c r="G2854" s="2">
        <f t="shared" si="309"/>
        <v>11200</v>
      </c>
      <c r="H2854" t="s">
        <v>137</v>
      </c>
      <c r="I2854" t="s">
        <v>139</v>
      </c>
      <c r="J2854" t="s">
        <v>2994</v>
      </c>
      <c r="K2854" t="s">
        <v>3281</v>
      </c>
      <c r="L2854">
        <v>4</v>
      </c>
      <c r="M2854">
        <v>0</v>
      </c>
      <c r="N2854" s="2">
        <f t="shared" si="310"/>
        <v>11200</v>
      </c>
      <c r="O2854" s="2">
        <f t="shared" si="314"/>
        <v>1800</v>
      </c>
      <c r="P2854" s="2">
        <f t="shared" si="311"/>
        <v>7200</v>
      </c>
      <c r="Q2854" s="2">
        <f t="shared" si="312"/>
        <v>4000</v>
      </c>
      <c r="R2854" s="3">
        <f t="shared" si="313"/>
        <v>0.35714285714285715</v>
      </c>
      <c r="S2854" t="s">
        <v>3286</v>
      </c>
      <c r="T2854" t="s">
        <v>3289</v>
      </c>
      <c r="U2854" t="s">
        <v>3290</v>
      </c>
      <c r="V2854" t="s">
        <v>3295</v>
      </c>
      <c r="W2854" t="s">
        <v>3299</v>
      </c>
      <c r="X2854" t="s">
        <v>3304</v>
      </c>
      <c r="Y2854" t="s">
        <v>3308</v>
      </c>
      <c r="Z2854" t="s">
        <v>3311</v>
      </c>
      <c r="AA2854" t="s">
        <v>3313</v>
      </c>
    </row>
    <row r="2855" spans="1:27" x14ac:dyDescent="0.25">
      <c r="A2855" s="1">
        <v>45639</v>
      </c>
      <c r="B2855" t="s">
        <v>39</v>
      </c>
      <c r="C2855" t="s">
        <v>131</v>
      </c>
      <c r="D2855" t="s">
        <v>3320</v>
      </c>
      <c r="E2855" s="2">
        <f t="shared" si="308"/>
        <v>2800</v>
      </c>
      <c r="F2855">
        <v>2</v>
      </c>
      <c r="G2855" s="2">
        <f t="shared" si="309"/>
        <v>5600</v>
      </c>
      <c r="H2855" t="s">
        <v>136</v>
      </c>
      <c r="I2855" t="s">
        <v>139</v>
      </c>
      <c r="J2855" t="s">
        <v>2995</v>
      </c>
      <c r="K2855" t="s">
        <v>3281</v>
      </c>
      <c r="L2855">
        <v>2</v>
      </c>
      <c r="M2855">
        <v>0</v>
      </c>
      <c r="N2855" s="2">
        <f t="shared" si="310"/>
        <v>5600</v>
      </c>
      <c r="O2855" s="2">
        <f t="shared" si="314"/>
        <v>5000</v>
      </c>
      <c r="P2855" s="2">
        <f t="shared" si="311"/>
        <v>10000</v>
      </c>
      <c r="Q2855" s="2">
        <f t="shared" si="312"/>
        <v>-4400</v>
      </c>
      <c r="R2855" s="3">
        <f t="shared" si="313"/>
        <v>-0.7857142857142857</v>
      </c>
      <c r="S2855" t="s">
        <v>3284</v>
      </c>
      <c r="T2855" t="s">
        <v>3287</v>
      </c>
      <c r="U2855" t="s">
        <v>3291</v>
      </c>
      <c r="V2855" t="s">
        <v>3294</v>
      </c>
      <c r="W2855" t="s">
        <v>3299</v>
      </c>
      <c r="X2855" t="s">
        <v>3304</v>
      </c>
      <c r="Y2855" t="s">
        <v>3309</v>
      </c>
      <c r="Z2855" t="s">
        <v>3310</v>
      </c>
      <c r="AA2855" t="s">
        <v>3314</v>
      </c>
    </row>
    <row r="2856" spans="1:27" x14ac:dyDescent="0.25">
      <c r="A2856" s="1">
        <v>45639</v>
      </c>
      <c r="B2856" t="s">
        <v>97</v>
      </c>
      <c r="C2856" t="s">
        <v>133</v>
      </c>
      <c r="D2856" t="s">
        <v>3317</v>
      </c>
      <c r="E2856" s="2">
        <f t="shared" si="308"/>
        <v>6800</v>
      </c>
      <c r="F2856">
        <v>2</v>
      </c>
      <c r="G2856" s="2">
        <f t="shared" si="309"/>
        <v>13600</v>
      </c>
      <c r="H2856" t="s">
        <v>137</v>
      </c>
      <c r="I2856" t="s">
        <v>140</v>
      </c>
      <c r="J2856" t="s">
        <v>2996</v>
      </c>
      <c r="K2856" t="s">
        <v>3281</v>
      </c>
      <c r="L2856">
        <v>2</v>
      </c>
      <c r="M2856">
        <v>0</v>
      </c>
      <c r="N2856" s="2">
        <f t="shared" si="310"/>
        <v>13600</v>
      </c>
      <c r="O2856" s="2">
        <f t="shared" si="314"/>
        <v>1000</v>
      </c>
      <c r="P2856" s="2">
        <f t="shared" si="311"/>
        <v>2000</v>
      </c>
      <c r="Q2856" s="2">
        <f t="shared" si="312"/>
        <v>11600</v>
      </c>
      <c r="R2856" s="3">
        <f t="shared" si="313"/>
        <v>0.8529411764705882</v>
      </c>
      <c r="S2856" t="s">
        <v>3286</v>
      </c>
      <c r="T2856" t="s">
        <v>3288</v>
      </c>
      <c r="U2856" t="s">
        <v>3291</v>
      </c>
      <c r="V2856" t="s">
        <v>3294</v>
      </c>
      <c r="W2856" t="s">
        <v>3299</v>
      </c>
      <c r="X2856" t="s">
        <v>3304</v>
      </c>
      <c r="Y2856" t="s">
        <v>3308</v>
      </c>
      <c r="Z2856" t="s">
        <v>3310</v>
      </c>
      <c r="AA2856" t="s">
        <v>3315</v>
      </c>
    </row>
    <row r="2857" spans="1:27" x14ac:dyDescent="0.25">
      <c r="A2857" s="1">
        <v>45639</v>
      </c>
      <c r="B2857" t="s">
        <v>87</v>
      </c>
      <c r="C2857" t="s">
        <v>123</v>
      </c>
      <c r="D2857" t="s">
        <v>3328</v>
      </c>
      <c r="E2857" s="2">
        <f t="shared" si="308"/>
        <v>1500</v>
      </c>
      <c r="F2857">
        <v>5</v>
      </c>
      <c r="G2857" s="2">
        <f t="shared" si="309"/>
        <v>7500</v>
      </c>
      <c r="H2857" t="s">
        <v>138</v>
      </c>
      <c r="I2857" t="s">
        <v>141</v>
      </c>
      <c r="J2857" t="s">
        <v>2997</v>
      </c>
      <c r="K2857" t="s">
        <v>3282</v>
      </c>
      <c r="L2857">
        <v>5</v>
      </c>
      <c r="M2857">
        <v>0</v>
      </c>
      <c r="N2857" s="2">
        <f t="shared" si="310"/>
        <v>7500</v>
      </c>
      <c r="O2857" s="2">
        <f t="shared" si="314"/>
        <v>900</v>
      </c>
      <c r="P2857" s="2">
        <f t="shared" si="311"/>
        <v>4500</v>
      </c>
      <c r="Q2857" s="2">
        <f t="shared" si="312"/>
        <v>3000</v>
      </c>
      <c r="R2857" s="3">
        <f t="shared" si="313"/>
        <v>0.4</v>
      </c>
      <c r="S2857" t="s">
        <v>3284</v>
      </c>
      <c r="T2857" t="s">
        <v>3288</v>
      </c>
      <c r="U2857" t="s">
        <v>3290</v>
      </c>
      <c r="V2857" t="s">
        <v>3295</v>
      </c>
      <c r="W2857" t="s">
        <v>3299</v>
      </c>
      <c r="X2857" t="s">
        <v>3304</v>
      </c>
      <c r="Y2857" t="s">
        <v>3307</v>
      </c>
      <c r="Z2857" t="s">
        <v>3311</v>
      </c>
      <c r="AA2857" t="s">
        <v>3315</v>
      </c>
    </row>
    <row r="2858" spans="1:27" x14ac:dyDescent="0.25">
      <c r="A2858" s="1">
        <v>45639</v>
      </c>
      <c r="B2858" t="s">
        <v>60</v>
      </c>
      <c r="C2858" t="s">
        <v>126</v>
      </c>
      <c r="D2858" t="s">
        <v>3319</v>
      </c>
      <c r="E2858" s="2">
        <f t="shared" si="308"/>
        <v>1300</v>
      </c>
      <c r="F2858">
        <v>3</v>
      </c>
      <c r="G2858" s="2">
        <f t="shared" si="309"/>
        <v>3900</v>
      </c>
      <c r="H2858" t="s">
        <v>136</v>
      </c>
      <c r="I2858" t="s">
        <v>140</v>
      </c>
      <c r="J2858" t="s">
        <v>2998</v>
      </c>
      <c r="K2858" t="s">
        <v>3281</v>
      </c>
      <c r="L2858">
        <v>3</v>
      </c>
      <c r="M2858">
        <v>0</v>
      </c>
      <c r="N2858" s="2">
        <f t="shared" si="310"/>
        <v>3900</v>
      </c>
      <c r="O2858" s="2">
        <f t="shared" si="314"/>
        <v>3500</v>
      </c>
      <c r="P2858" s="2">
        <f t="shared" si="311"/>
        <v>10500</v>
      </c>
      <c r="Q2858" s="2">
        <f t="shared" si="312"/>
        <v>-6600</v>
      </c>
      <c r="R2858" s="3">
        <f t="shared" si="313"/>
        <v>-1.6923076923076923</v>
      </c>
      <c r="S2858" t="s">
        <v>3284</v>
      </c>
      <c r="T2858" t="s">
        <v>3289</v>
      </c>
      <c r="U2858" t="s">
        <v>3291</v>
      </c>
      <c r="V2858" t="s">
        <v>3294</v>
      </c>
      <c r="W2858" t="s">
        <v>3299</v>
      </c>
      <c r="X2858" t="s">
        <v>3304</v>
      </c>
      <c r="Y2858" t="s">
        <v>3308</v>
      </c>
      <c r="Z2858" t="s">
        <v>3310</v>
      </c>
      <c r="AA2858" t="s">
        <v>3315</v>
      </c>
    </row>
    <row r="2859" spans="1:27" x14ac:dyDescent="0.25">
      <c r="A2859" s="1">
        <v>45640</v>
      </c>
      <c r="B2859" t="s">
        <v>41</v>
      </c>
      <c r="C2859" t="s">
        <v>127</v>
      </c>
      <c r="D2859" t="s">
        <v>3318</v>
      </c>
      <c r="E2859" s="2">
        <f t="shared" si="308"/>
        <v>4800</v>
      </c>
      <c r="F2859">
        <v>3</v>
      </c>
      <c r="G2859" s="2">
        <f t="shared" si="309"/>
        <v>14400</v>
      </c>
      <c r="H2859" t="s">
        <v>138</v>
      </c>
      <c r="I2859" t="s">
        <v>140</v>
      </c>
      <c r="J2859" t="s">
        <v>2999</v>
      </c>
      <c r="K2859" t="s">
        <v>3281</v>
      </c>
      <c r="L2859">
        <v>3</v>
      </c>
      <c r="M2859">
        <v>0</v>
      </c>
      <c r="N2859" s="2">
        <f t="shared" si="310"/>
        <v>14400</v>
      </c>
      <c r="O2859" s="2">
        <f t="shared" si="314"/>
        <v>1800</v>
      </c>
      <c r="P2859" s="2">
        <f t="shared" si="311"/>
        <v>5400</v>
      </c>
      <c r="Q2859" s="2">
        <f t="shared" si="312"/>
        <v>9000</v>
      </c>
      <c r="R2859" s="3">
        <f t="shared" si="313"/>
        <v>0.625</v>
      </c>
      <c r="S2859" t="s">
        <v>3286</v>
      </c>
      <c r="T2859" t="s">
        <v>3288</v>
      </c>
      <c r="U2859" t="s">
        <v>3291</v>
      </c>
      <c r="V2859" t="s">
        <v>3295</v>
      </c>
      <c r="W2859" t="s">
        <v>3299</v>
      </c>
      <c r="X2859" t="s">
        <v>3305</v>
      </c>
      <c r="Y2859" t="s">
        <v>3307</v>
      </c>
      <c r="Z2859" t="s">
        <v>3310</v>
      </c>
      <c r="AA2859" t="s">
        <v>3314</v>
      </c>
    </row>
    <row r="2860" spans="1:27" x14ac:dyDescent="0.25">
      <c r="A2860" s="1">
        <v>45640</v>
      </c>
      <c r="B2860" t="s">
        <v>47</v>
      </c>
      <c r="C2860" t="s">
        <v>134</v>
      </c>
      <c r="D2860" t="s">
        <v>3320</v>
      </c>
      <c r="E2860" s="2">
        <f t="shared" si="308"/>
        <v>2800</v>
      </c>
      <c r="F2860">
        <v>1</v>
      </c>
      <c r="G2860" s="2">
        <f t="shared" si="309"/>
        <v>2800</v>
      </c>
      <c r="H2860" t="s">
        <v>138</v>
      </c>
      <c r="I2860" t="s">
        <v>141</v>
      </c>
      <c r="J2860" t="s">
        <v>3000</v>
      </c>
      <c r="K2860" t="s">
        <v>3281</v>
      </c>
      <c r="L2860">
        <v>1</v>
      </c>
      <c r="M2860">
        <v>0</v>
      </c>
      <c r="N2860" s="2">
        <f t="shared" si="310"/>
        <v>2800</v>
      </c>
      <c r="O2860" s="2">
        <f t="shared" si="314"/>
        <v>3500</v>
      </c>
      <c r="P2860" s="2">
        <f t="shared" si="311"/>
        <v>3500</v>
      </c>
      <c r="Q2860" s="2">
        <f t="shared" si="312"/>
        <v>-700</v>
      </c>
      <c r="R2860" s="3">
        <f t="shared" si="313"/>
        <v>-0.25</v>
      </c>
      <c r="S2860" t="s">
        <v>3285</v>
      </c>
      <c r="T2860" t="s">
        <v>3289</v>
      </c>
      <c r="U2860" t="s">
        <v>3290</v>
      </c>
      <c r="V2860" t="s">
        <v>3292</v>
      </c>
      <c r="W2860" t="s">
        <v>3299</v>
      </c>
      <c r="X2860" t="s">
        <v>3305</v>
      </c>
      <c r="Y2860" t="s">
        <v>3307</v>
      </c>
      <c r="Z2860" t="s">
        <v>3311</v>
      </c>
      <c r="AA2860" t="s">
        <v>3312</v>
      </c>
    </row>
    <row r="2861" spans="1:27" x14ac:dyDescent="0.25">
      <c r="A2861" s="1">
        <v>45640</v>
      </c>
      <c r="B2861" t="s">
        <v>66</v>
      </c>
      <c r="C2861" t="s">
        <v>133</v>
      </c>
      <c r="D2861" t="s">
        <v>3318</v>
      </c>
      <c r="E2861" s="2">
        <f t="shared" si="308"/>
        <v>4800</v>
      </c>
      <c r="F2861">
        <v>1</v>
      </c>
      <c r="G2861" s="2">
        <f t="shared" si="309"/>
        <v>4800</v>
      </c>
      <c r="H2861" t="s">
        <v>138</v>
      </c>
      <c r="I2861" t="s">
        <v>139</v>
      </c>
      <c r="J2861" t="s">
        <v>3001</v>
      </c>
      <c r="K2861" t="s">
        <v>3281</v>
      </c>
      <c r="L2861">
        <v>1</v>
      </c>
      <c r="M2861">
        <v>0</v>
      </c>
      <c r="N2861" s="2">
        <f t="shared" si="310"/>
        <v>4800</v>
      </c>
      <c r="O2861" s="2">
        <f t="shared" si="314"/>
        <v>2600</v>
      </c>
      <c r="P2861" s="2">
        <f t="shared" si="311"/>
        <v>2600</v>
      </c>
      <c r="Q2861" s="2">
        <f t="shared" si="312"/>
        <v>2200</v>
      </c>
      <c r="R2861" s="3">
        <f t="shared" si="313"/>
        <v>0.45833333333333331</v>
      </c>
      <c r="S2861" t="s">
        <v>3285</v>
      </c>
      <c r="T2861" t="s">
        <v>3287</v>
      </c>
      <c r="U2861" t="s">
        <v>3290</v>
      </c>
      <c r="V2861" t="s">
        <v>3295</v>
      </c>
      <c r="W2861" t="s">
        <v>3299</v>
      </c>
      <c r="X2861" t="s">
        <v>3305</v>
      </c>
      <c r="Y2861" t="s">
        <v>3309</v>
      </c>
      <c r="Z2861" t="s">
        <v>3310</v>
      </c>
      <c r="AA2861" t="s">
        <v>3314</v>
      </c>
    </row>
    <row r="2862" spans="1:27" x14ac:dyDescent="0.25">
      <c r="A2862" s="1">
        <v>45640</v>
      </c>
      <c r="B2862" t="s">
        <v>71</v>
      </c>
      <c r="C2862" t="s">
        <v>135</v>
      </c>
      <c r="D2862" t="s">
        <v>3322</v>
      </c>
      <c r="E2862" s="2">
        <f t="shared" si="308"/>
        <v>3800</v>
      </c>
      <c r="F2862">
        <v>4</v>
      </c>
      <c r="G2862" s="2">
        <f t="shared" si="309"/>
        <v>15200</v>
      </c>
      <c r="H2862" t="s">
        <v>137</v>
      </c>
      <c r="I2862" t="s">
        <v>141</v>
      </c>
      <c r="J2862" t="s">
        <v>3002</v>
      </c>
      <c r="K2862" t="s">
        <v>3281</v>
      </c>
      <c r="L2862">
        <v>4</v>
      </c>
      <c r="M2862">
        <v>0</v>
      </c>
      <c r="N2862" s="2">
        <f t="shared" si="310"/>
        <v>15200</v>
      </c>
      <c r="O2862" s="2">
        <f t="shared" si="314"/>
        <v>1800</v>
      </c>
      <c r="P2862" s="2">
        <f t="shared" si="311"/>
        <v>7200</v>
      </c>
      <c r="Q2862" s="2">
        <f t="shared" si="312"/>
        <v>8000</v>
      </c>
      <c r="R2862" s="3">
        <f t="shared" si="313"/>
        <v>0.52631578947368418</v>
      </c>
      <c r="S2862" t="s">
        <v>3285</v>
      </c>
      <c r="T2862" t="s">
        <v>3287</v>
      </c>
      <c r="U2862" t="s">
        <v>3291</v>
      </c>
      <c r="V2862" t="s">
        <v>3293</v>
      </c>
      <c r="W2862" t="s">
        <v>3299</v>
      </c>
      <c r="X2862" t="s">
        <v>3305</v>
      </c>
      <c r="Y2862" t="s">
        <v>3308</v>
      </c>
      <c r="Z2862" t="s">
        <v>3310</v>
      </c>
      <c r="AA2862" t="s">
        <v>3315</v>
      </c>
    </row>
    <row r="2863" spans="1:27" x14ac:dyDescent="0.25">
      <c r="A2863" s="1">
        <v>45640</v>
      </c>
      <c r="B2863" t="s">
        <v>57</v>
      </c>
      <c r="C2863" t="s">
        <v>122</v>
      </c>
      <c r="D2863" t="s">
        <v>3320</v>
      </c>
      <c r="E2863" s="2">
        <f t="shared" si="308"/>
        <v>2800</v>
      </c>
      <c r="F2863">
        <v>5</v>
      </c>
      <c r="G2863" s="2">
        <f t="shared" si="309"/>
        <v>14000</v>
      </c>
      <c r="H2863" t="s">
        <v>136</v>
      </c>
      <c r="I2863" t="s">
        <v>141</v>
      </c>
      <c r="J2863" t="s">
        <v>3003</v>
      </c>
      <c r="K2863" t="s">
        <v>3281</v>
      </c>
      <c r="L2863">
        <v>5</v>
      </c>
      <c r="M2863">
        <v>50</v>
      </c>
      <c r="N2863" s="2">
        <f t="shared" si="310"/>
        <v>13950</v>
      </c>
      <c r="O2863" s="2">
        <f t="shared" si="314"/>
        <v>4200</v>
      </c>
      <c r="P2863" s="2">
        <f t="shared" si="311"/>
        <v>21000</v>
      </c>
      <c r="Q2863" s="2">
        <f t="shared" si="312"/>
        <v>-7050</v>
      </c>
      <c r="R2863" s="3">
        <f t="shared" si="313"/>
        <v>-0.5053763440860215</v>
      </c>
      <c r="S2863" t="s">
        <v>3284</v>
      </c>
      <c r="T2863" t="s">
        <v>3288</v>
      </c>
      <c r="U2863" t="s">
        <v>3291</v>
      </c>
      <c r="V2863" t="s">
        <v>3295</v>
      </c>
      <c r="W2863" t="s">
        <v>3299</v>
      </c>
      <c r="X2863" t="s">
        <v>3305</v>
      </c>
      <c r="Y2863" t="s">
        <v>3309</v>
      </c>
      <c r="Z2863" t="s">
        <v>3311</v>
      </c>
      <c r="AA2863" t="s">
        <v>3313</v>
      </c>
    </row>
    <row r="2864" spans="1:27" x14ac:dyDescent="0.25">
      <c r="A2864" s="1">
        <v>45640</v>
      </c>
      <c r="B2864" t="s">
        <v>50</v>
      </c>
      <c r="C2864" t="s">
        <v>133</v>
      </c>
      <c r="D2864" t="s">
        <v>3321</v>
      </c>
      <c r="E2864" s="2">
        <f t="shared" si="308"/>
        <v>5800</v>
      </c>
      <c r="F2864">
        <v>4</v>
      </c>
      <c r="G2864" s="2">
        <f t="shared" si="309"/>
        <v>23200</v>
      </c>
      <c r="H2864" t="s">
        <v>138</v>
      </c>
      <c r="I2864" t="s">
        <v>141</v>
      </c>
      <c r="J2864" t="s">
        <v>3004</v>
      </c>
      <c r="K2864" t="s">
        <v>3281</v>
      </c>
      <c r="L2864">
        <v>4</v>
      </c>
      <c r="M2864">
        <v>0</v>
      </c>
      <c r="N2864" s="2">
        <f t="shared" si="310"/>
        <v>23200</v>
      </c>
      <c r="O2864" s="2">
        <f t="shared" si="314"/>
        <v>1800</v>
      </c>
      <c r="P2864" s="2">
        <f t="shared" si="311"/>
        <v>7200</v>
      </c>
      <c r="Q2864" s="2">
        <f t="shared" si="312"/>
        <v>16000</v>
      </c>
      <c r="R2864" s="3">
        <f t="shared" si="313"/>
        <v>0.68965517241379315</v>
      </c>
      <c r="S2864" t="s">
        <v>3284</v>
      </c>
      <c r="T2864" t="s">
        <v>3288</v>
      </c>
      <c r="U2864" t="s">
        <v>3290</v>
      </c>
      <c r="V2864" t="s">
        <v>3295</v>
      </c>
      <c r="W2864" t="s">
        <v>3299</v>
      </c>
      <c r="X2864" t="s">
        <v>3305</v>
      </c>
      <c r="Y2864" t="s">
        <v>3308</v>
      </c>
      <c r="Z2864" t="s">
        <v>3311</v>
      </c>
      <c r="AA2864" t="s">
        <v>3313</v>
      </c>
    </row>
    <row r="2865" spans="1:27" x14ac:dyDescent="0.25">
      <c r="A2865" s="1">
        <v>45640</v>
      </c>
      <c r="B2865" t="s">
        <v>76</v>
      </c>
      <c r="C2865" t="s">
        <v>122</v>
      </c>
      <c r="D2865" t="s">
        <v>3320</v>
      </c>
      <c r="E2865" s="2">
        <f t="shared" si="308"/>
        <v>2800</v>
      </c>
      <c r="F2865">
        <v>2</v>
      </c>
      <c r="G2865" s="2">
        <f t="shared" si="309"/>
        <v>5600</v>
      </c>
      <c r="H2865" t="s">
        <v>137</v>
      </c>
      <c r="I2865" t="s">
        <v>140</v>
      </c>
      <c r="J2865" t="s">
        <v>3005</v>
      </c>
      <c r="K2865" t="s">
        <v>3281</v>
      </c>
      <c r="L2865">
        <v>2</v>
      </c>
      <c r="M2865">
        <v>0</v>
      </c>
      <c r="N2865" s="2">
        <f t="shared" si="310"/>
        <v>5600</v>
      </c>
      <c r="O2865" s="2">
        <f t="shared" si="314"/>
        <v>2600</v>
      </c>
      <c r="P2865" s="2">
        <f t="shared" si="311"/>
        <v>5200</v>
      </c>
      <c r="Q2865" s="2">
        <f t="shared" si="312"/>
        <v>400</v>
      </c>
      <c r="R2865" s="3">
        <f t="shared" si="313"/>
        <v>7.1428571428571425E-2</v>
      </c>
      <c r="S2865" t="s">
        <v>3286</v>
      </c>
      <c r="T2865" t="s">
        <v>3288</v>
      </c>
      <c r="U2865" t="s">
        <v>3291</v>
      </c>
      <c r="V2865" t="s">
        <v>3293</v>
      </c>
      <c r="W2865" t="s">
        <v>3299</v>
      </c>
      <c r="X2865" t="s">
        <v>3305</v>
      </c>
      <c r="Y2865" t="s">
        <v>3308</v>
      </c>
      <c r="Z2865" t="s">
        <v>3311</v>
      </c>
      <c r="AA2865" t="s">
        <v>3314</v>
      </c>
    </row>
    <row r="2866" spans="1:27" x14ac:dyDescent="0.25">
      <c r="A2866" s="1">
        <v>45640</v>
      </c>
      <c r="B2866" t="s">
        <v>58</v>
      </c>
      <c r="C2866" t="s">
        <v>132</v>
      </c>
      <c r="D2866" t="s">
        <v>3322</v>
      </c>
      <c r="E2866" s="2">
        <f t="shared" si="308"/>
        <v>3800</v>
      </c>
      <c r="F2866">
        <v>3</v>
      </c>
      <c r="G2866" s="2">
        <f t="shared" si="309"/>
        <v>11400</v>
      </c>
      <c r="H2866" t="s">
        <v>137</v>
      </c>
      <c r="I2866" t="s">
        <v>141</v>
      </c>
      <c r="J2866" t="s">
        <v>3006</v>
      </c>
      <c r="K2866" t="s">
        <v>3281</v>
      </c>
      <c r="L2866">
        <v>3</v>
      </c>
      <c r="M2866">
        <v>0</v>
      </c>
      <c r="N2866" s="2">
        <f t="shared" si="310"/>
        <v>11400</v>
      </c>
      <c r="O2866" s="2">
        <f t="shared" si="314"/>
        <v>1800</v>
      </c>
      <c r="P2866" s="2">
        <f t="shared" si="311"/>
        <v>5400</v>
      </c>
      <c r="Q2866" s="2">
        <f t="shared" si="312"/>
        <v>6000</v>
      </c>
      <c r="R2866" s="3">
        <f t="shared" si="313"/>
        <v>0.52631578947368418</v>
      </c>
      <c r="S2866" t="s">
        <v>3286</v>
      </c>
      <c r="T2866" t="s">
        <v>3288</v>
      </c>
      <c r="U2866" t="s">
        <v>3291</v>
      </c>
      <c r="V2866" t="s">
        <v>3295</v>
      </c>
      <c r="W2866" t="s">
        <v>3299</v>
      </c>
      <c r="X2866" t="s">
        <v>3305</v>
      </c>
      <c r="Y2866" t="s">
        <v>3309</v>
      </c>
      <c r="Z2866" t="s">
        <v>3310</v>
      </c>
      <c r="AA2866" t="s">
        <v>3313</v>
      </c>
    </row>
    <row r="2867" spans="1:27" x14ac:dyDescent="0.25">
      <c r="A2867" s="1">
        <v>45640</v>
      </c>
      <c r="B2867" t="s">
        <v>77</v>
      </c>
      <c r="C2867" t="s">
        <v>125</v>
      </c>
      <c r="D2867" t="s">
        <v>3320</v>
      </c>
      <c r="E2867" s="2">
        <f t="shared" si="308"/>
        <v>2800</v>
      </c>
      <c r="F2867">
        <v>1</v>
      </c>
      <c r="G2867" s="2">
        <f t="shared" si="309"/>
        <v>2800</v>
      </c>
      <c r="H2867" t="s">
        <v>137</v>
      </c>
      <c r="I2867" t="s">
        <v>139</v>
      </c>
      <c r="J2867" t="s">
        <v>3007</v>
      </c>
      <c r="K2867" t="s">
        <v>3281</v>
      </c>
      <c r="L2867">
        <v>1</v>
      </c>
      <c r="M2867">
        <v>0</v>
      </c>
      <c r="N2867" s="2">
        <f t="shared" si="310"/>
        <v>2800</v>
      </c>
      <c r="O2867" s="2">
        <f t="shared" si="314"/>
        <v>2600</v>
      </c>
      <c r="P2867" s="2">
        <f t="shared" si="311"/>
        <v>2600</v>
      </c>
      <c r="Q2867" s="2">
        <f t="shared" si="312"/>
        <v>200</v>
      </c>
      <c r="R2867" s="3">
        <f t="shared" si="313"/>
        <v>7.1428571428571425E-2</v>
      </c>
      <c r="S2867" t="s">
        <v>3285</v>
      </c>
      <c r="T2867" t="s">
        <v>3287</v>
      </c>
      <c r="U2867" t="s">
        <v>3291</v>
      </c>
      <c r="V2867" t="s">
        <v>3292</v>
      </c>
      <c r="W2867" t="s">
        <v>3299</v>
      </c>
      <c r="X2867" t="s">
        <v>3305</v>
      </c>
      <c r="Y2867" t="s">
        <v>3309</v>
      </c>
      <c r="Z2867" t="s">
        <v>3310</v>
      </c>
      <c r="AA2867" t="s">
        <v>3315</v>
      </c>
    </row>
    <row r="2868" spans="1:27" x14ac:dyDescent="0.25">
      <c r="A2868" s="1">
        <v>45640</v>
      </c>
      <c r="B2868" t="s">
        <v>93</v>
      </c>
      <c r="C2868" t="s">
        <v>127</v>
      </c>
      <c r="D2868" t="s">
        <v>3322</v>
      </c>
      <c r="E2868" s="2">
        <f t="shared" si="308"/>
        <v>3800</v>
      </c>
      <c r="F2868">
        <v>5</v>
      </c>
      <c r="G2868" s="2">
        <f t="shared" si="309"/>
        <v>19000</v>
      </c>
      <c r="H2868" t="s">
        <v>138</v>
      </c>
      <c r="I2868" t="s">
        <v>140</v>
      </c>
      <c r="J2868" t="s">
        <v>3008</v>
      </c>
      <c r="K2868" t="s">
        <v>3281</v>
      </c>
      <c r="L2868">
        <v>5</v>
      </c>
      <c r="M2868">
        <v>50</v>
      </c>
      <c r="N2868" s="2">
        <f t="shared" si="310"/>
        <v>18950</v>
      </c>
      <c r="O2868" s="2">
        <f t="shared" si="314"/>
        <v>900</v>
      </c>
      <c r="P2868" s="2">
        <f t="shared" si="311"/>
        <v>4500</v>
      </c>
      <c r="Q2868" s="2">
        <f t="shared" si="312"/>
        <v>14450</v>
      </c>
      <c r="R2868" s="3">
        <f t="shared" si="313"/>
        <v>0.76253298153034299</v>
      </c>
      <c r="S2868" t="s">
        <v>3285</v>
      </c>
      <c r="T2868" t="s">
        <v>3288</v>
      </c>
      <c r="U2868" t="s">
        <v>3290</v>
      </c>
      <c r="V2868" t="s">
        <v>3292</v>
      </c>
      <c r="W2868" t="s">
        <v>3299</v>
      </c>
      <c r="X2868" t="s">
        <v>3305</v>
      </c>
      <c r="Y2868" t="s">
        <v>3308</v>
      </c>
      <c r="Z2868" t="s">
        <v>3311</v>
      </c>
      <c r="AA2868" t="s">
        <v>3314</v>
      </c>
    </row>
    <row r="2869" spans="1:27" x14ac:dyDescent="0.25">
      <c r="A2869" s="1">
        <v>45640</v>
      </c>
      <c r="B2869" t="s">
        <v>73</v>
      </c>
      <c r="C2869" t="s">
        <v>128</v>
      </c>
      <c r="D2869" t="s">
        <v>3319</v>
      </c>
      <c r="E2869" s="2">
        <f t="shared" si="308"/>
        <v>1300</v>
      </c>
      <c r="F2869">
        <v>2</v>
      </c>
      <c r="G2869" s="2">
        <f t="shared" si="309"/>
        <v>2600</v>
      </c>
      <c r="H2869" t="s">
        <v>137</v>
      </c>
      <c r="I2869" t="s">
        <v>141</v>
      </c>
      <c r="J2869" t="s">
        <v>3009</v>
      </c>
      <c r="K2869" t="s">
        <v>3283</v>
      </c>
      <c r="L2869">
        <v>2</v>
      </c>
      <c r="M2869">
        <v>0</v>
      </c>
      <c r="N2869" s="2">
        <f t="shared" si="310"/>
        <v>2600</v>
      </c>
      <c r="O2869" s="2">
        <f t="shared" si="314"/>
        <v>5000</v>
      </c>
      <c r="P2869" s="2">
        <f t="shared" si="311"/>
        <v>10000</v>
      </c>
      <c r="Q2869" s="2">
        <f t="shared" si="312"/>
        <v>-7400</v>
      </c>
      <c r="R2869" s="3">
        <f t="shared" si="313"/>
        <v>-2.8461538461538463</v>
      </c>
      <c r="S2869" t="s">
        <v>3285</v>
      </c>
      <c r="T2869" t="s">
        <v>3289</v>
      </c>
      <c r="U2869" t="s">
        <v>3291</v>
      </c>
      <c r="V2869" t="s">
        <v>3294</v>
      </c>
      <c r="W2869" t="s">
        <v>3299</v>
      </c>
      <c r="X2869" t="s">
        <v>3305</v>
      </c>
      <c r="Y2869" t="s">
        <v>3307</v>
      </c>
      <c r="Z2869" t="s">
        <v>3310</v>
      </c>
      <c r="AA2869" t="s">
        <v>3314</v>
      </c>
    </row>
    <row r="2870" spans="1:27" x14ac:dyDescent="0.25">
      <c r="A2870" s="1">
        <v>45640</v>
      </c>
      <c r="B2870" t="s">
        <v>102</v>
      </c>
      <c r="C2870" t="s">
        <v>131</v>
      </c>
      <c r="D2870" t="s">
        <v>3317</v>
      </c>
      <c r="E2870" s="2">
        <f t="shared" si="308"/>
        <v>6800</v>
      </c>
      <c r="F2870">
        <v>1</v>
      </c>
      <c r="G2870" s="2">
        <f t="shared" si="309"/>
        <v>6800</v>
      </c>
      <c r="H2870" t="s">
        <v>138</v>
      </c>
      <c r="I2870" t="s">
        <v>141</v>
      </c>
      <c r="J2870" t="s">
        <v>3010</v>
      </c>
      <c r="K2870" t="s">
        <v>3281</v>
      </c>
      <c r="L2870">
        <v>1</v>
      </c>
      <c r="M2870">
        <v>50</v>
      </c>
      <c r="N2870" s="2">
        <f t="shared" si="310"/>
        <v>6750</v>
      </c>
      <c r="O2870" s="2">
        <f t="shared" si="314"/>
        <v>5000</v>
      </c>
      <c r="P2870" s="2">
        <f t="shared" si="311"/>
        <v>5000</v>
      </c>
      <c r="Q2870" s="2">
        <f t="shared" si="312"/>
        <v>1750</v>
      </c>
      <c r="R2870" s="3">
        <f t="shared" si="313"/>
        <v>0.25925925925925924</v>
      </c>
      <c r="S2870" t="s">
        <v>3284</v>
      </c>
      <c r="T2870" t="s">
        <v>3288</v>
      </c>
      <c r="U2870" t="s">
        <v>3291</v>
      </c>
      <c r="V2870" t="s">
        <v>3292</v>
      </c>
      <c r="W2870" t="s">
        <v>3299</v>
      </c>
      <c r="X2870" t="s">
        <v>3305</v>
      </c>
      <c r="Y2870" t="s">
        <v>3307</v>
      </c>
      <c r="Z2870" t="s">
        <v>3310</v>
      </c>
      <c r="AA2870" t="s">
        <v>3314</v>
      </c>
    </row>
    <row r="2871" spans="1:27" x14ac:dyDescent="0.25">
      <c r="A2871" s="1">
        <v>45640</v>
      </c>
      <c r="B2871" t="s">
        <v>35</v>
      </c>
      <c r="C2871" t="s">
        <v>129</v>
      </c>
      <c r="D2871" t="s">
        <v>3317</v>
      </c>
      <c r="E2871" s="2">
        <f t="shared" si="308"/>
        <v>6800</v>
      </c>
      <c r="F2871">
        <v>5</v>
      </c>
      <c r="G2871" s="2">
        <f t="shared" si="309"/>
        <v>34000</v>
      </c>
      <c r="H2871" t="s">
        <v>136</v>
      </c>
      <c r="I2871" t="s">
        <v>140</v>
      </c>
      <c r="J2871" t="s">
        <v>3011</v>
      </c>
      <c r="K2871" t="s">
        <v>3281</v>
      </c>
      <c r="L2871">
        <v>5</v>
      </c>
      <c r="M2871">
        <v>0</v>
      </c>
      <c r="N2871" s="2">
        <f t="shared" si="310"/>
        <v>34000</v>
      </c>
      <c r="O2871" s="2">
        <f t="shared" si="314"/>
        <v>1000</v>
      </c>
      <c r="P2871" s="2">
        <f t="shared" si="311"/>
        <v>5000</v>
      </c>
      <c r="Q2871" s="2">
        <f t="shared" si="312"/>
        <v>29000</v>
      </c>
      <c r="R2871" s="3">
        <f t="shared" si="313"/>
        <v>0.8529411764705882</v>
      </c>
      <c r="S2871" t="s">
        <v>3285</v>
      </c>
      <c r="T2871" t="s">
        <v>3288</v>
      </c>
      <c r="U2871" t="s">
        <v>3291</v>
      </c>
      <c r="V2871" t="s">
        <v>3295</v>
      </c>
      <c r="W2871" t="s">
        <v>3299</v>
      </c>
      <c r="X2871" t="s">
        <v>3305</v>
      </c>
      <c r="Y2871" t="s">
        <v>3307</v>
      </c>
      <c r="Z2871" t="s">
        <v>3311</v>
      </c>
      <c r="AA2871" t="s">
        <v>3312</v>
      </c>
    </row>
    <row r="2872" spans="1:27" x14ac:dyDescent="0.25">
      <c r="A2872" s="1">
        <v>45640</v>
      </c>
      <c r="B2872" t="s">
        <v>95</v>
      </c>
      <c r="C2872" t="s">
        <v>123</v>
      </c>
      <c r="D2872" t="s">
        <v>3328</v>
      </c>
      <c r="E2872" s="2">
        <f t="shared" si="308"/>
        <v>1500</v>
      </c>
      <c r="F2872">
        <v>5</v>
      </c>
      <c r="G2872" s="2">
        <f t="shared" si="309"/>
        <v>7500</v>
      </c>
      <c r="H2872" t="s">
        <v>137</v>
      </c>
      <c r="I2872" t="s">
        <v>140</v>
      </c>
      <c r="J2872" t="s">
        <v>3012</v>
      </c>
      <c r="K2872" t="s">
        <v>3282</v>
      </c>
      <c r="L2872">
        <v>5</v>
      </c>
      <c r="M2872">
        <v>0</v>
      </c>
      <c r="N2872" s="2">
        <f t="shared" si="310"/>
        <v>7500</v>
      </c>
      <c r="O2872" s="2">
        <f t="shared" si="314"/>
        <v>2600</v>
      </c>
      <c r="P2872" s="2">
        <f t="shared" si="311"/>
        <v>13000</v>
      </c>
      <c r="Q2872" s="2">
        <f t="shared" si="312"/>
        <v>-5500</v>
      </c>
      <c r="R2872" s="3">
        <f t="shared" si="313"/>
        <v>-0.73333333333333328</v>
      </c>
      <c r="S2872" t="s">
        <v>3284</v>
      </c>
      <c r="T2872" t="s">
        <v>3287</v>
      </c>
      <c r="U2872" t="s">
        <v>3290</v>
      </c>
      <c r="V2872" t="s">
        <v>3295</v>
      </c>
      <c r="W2872" t="s">
        <v>3299</v>
      </c>
      <c r="X2872" t="s">
        <v>3305</v>
      </c>
      <c r="Y2872" t="s">
        <v>3308</v>
      </c>
      <c r="Z2872" t="s">
        <v>3311</v>
      </c>
      <c r="AA2872" t="s">
        <v>3312</v>
      </c>
    </row>
    <row r="2873" spans="1:27" x14ac:dyDescent="0.25">
      <c r="A2873" s="1">
        <v>45640</v>
      </c>
      <c r="B2873" t="s">
        <v>38</v>
      </c>
      <c r="C2873" t="s">
        <v>126</v>
      </c>
      <c r="D2873" t="s">
        <v>3322</v>
      </c>
      <c r="E2873" s="2">
        <f t="shared" si="308"/>
        <v>3800</v>
      </c>
      <c r="F2873">
        <v>2</v>
      </c>
      <c r="G2873" s="2">
        <f t="shared" si="309"/>
        <v>7600</v>
      </c>
      <c r="H2873" t="s">
        <v>138</v>
      </c>
      <c r="I2873" t="s">
        <v>140</v>
      </c>
      <c r="J2873" t="s">
        <v>3013</v>
      </c>
      <c r="K2873" t="s">
        <v>3281</v>
      </c>
      <c r="L2873">
        <v>2</v>
      </c>
      <c r="M2873">
        <v>0</v>
      </c>
      <c r="N2873" s="2">
        <f t="shared" si="310"/>
        <v>7600</v>
      </c>
      <c r="O2873" s="2">
        <f t="shared" si="314"/>
        <v>2600</v>
      </c>
      <c r="P2873" s="2">
        <f t="shared" si="311"/>
        <v>5200</v>
      </c>
      <c r="Q2873" s="2">
        <f t="shared" si="312"/>
        <v>2400</v>
      </c>
      <c r="R2873" s="3">
        <f t="shared" si="313"/>
        <v>0.31578947368421051</v>
      </c>
      <c r="S2873" t="s">
        <v>3286</v>
      </c>
      <c r="T2873" t="s">
        <v>3288</v>
      </c>
      <c r="U2873" t="s">
        <v>3291</v>
      </c>
      <c r="V2873" t="s">
        <v>3293</v>
      </c>
      <c r="W2873" t="s">
        <v>3299</v>
      </c>
      <c r="X2873" t="s">
        <v>3305</v>
      </c>
      <c r="Y2873" t="s">
        <v>3308</v>
      </c>
      <c r="Z2873" t="s">
        <v>3311</v>
      </c>
      <c r="AA2873" t="s">
        <v>3314</v>
      </c>
    </row>
    <row r="2874" spans="1:27" x14ac:dyDescent="0.25">
      <c r="A2874" s="1">
        <v>45640</v>
      </c>
      <c r="B2874" t="s">
        <v>67</v>
      </c>
      <c r="C2874" t="s">
        <v>135</v>
      </c>
      <c r="D2874" t="s">
        <v>3322</v>
      </c>
      <c r="E2874" s="2">
        <f t="shared" si="308"/>
        <v>3800</v>
      </c>
      <c r="F2874">
        <v>3</v>
      </c>
      <c r="G2874" s="2">
        <f t="shared" si="309"/>
        <v>11400</v>
      </c>
      <c r="H2874" t="s">
        <v>137</v>
      </c>
      <c r="I2874" t="s">
        <v>141</v>
      </c>
      <c r="J2874" t="s">
        <v>3014</v>
      </c>
      <c r="K2874" t="s">
        <v>3281</v>
      </c>
      <c r="L2874">
        <v>3</v>
      </c>
      <c r="M2874">
        <v>0</v>
      </c>
      <c r="N2874" s="2">
        <f t="shared" si="310"/>
        <v>11400</v>
      </c>
      <c r="O2874" s="2">
        <f t="shared" si="314"/>
        <v>5000</v>
      </c>
      <c r="P2874" s="2">
        <f t="shared" si="311"/>
        <v>15000</v>
      </c>
      <c r="Q2874" s="2">
        <f t="shared" si="312"/>
        <v>-3600</v>
      </c>
      <c r="R2874" s="3">
        <f t="shared" si="313"/>
        <v>-0.31578947368421051</v>
      </c>
      <c r="S2874" t="s">
        <v>3286</v>
      </c>
      <c r="T2874" t="s">
        <v>3288</v>
      </c>
      <c r="U2874" t="s">
        <v>3291</v>
      </c>
      <c r="V2874" t="s">
        <v>3294</v>
      </c>
      <c r="W2874" t="s">
        <v>3299</v>
      </c>
      <c r="X2874" t="s">
        <v>3305</v>
      </c>
      <c r="Y2874" t="s">
        <v>3307</v>
      </c>
      <c r="Z2874" t="s">
        <v>3311</v>
      </c>
      <c r="AA2874" t="s">
        <v>3315</v>
      </c>
    </row>
    <row r="2875" spans="1:27" x14ac:dyDescent="0.25">
      <c r="A2875" s="1">
        <v>45640</v>
      </c>
      <c r="B2875" t="s">
        <v>98</v>
      </c>
      <c r="C2875" t="s">
        <v>124</v>
      </c>
      <c r="D2875" t="s">
        <v>3317</v>
      </c>
      <c r="E2875" s="2">
        <f t="shared" si="308"/>
        <v>6800</v>
      </c>
      <c r="F2875">
        <v>1</v>
      </c>
      <c r="G2875" s="2">
        <f t="shared" si="309"/>
        <v>6800</v>
      </c>
      <c r="H2875" t="s">
        <v>137</v>
      </c>
      <c r="I2875" t="s">
        <v>139</v>
      </c>
      <c r="J2875" t="s">
        <v>3015</v>
      </c>
      <c r="K2875" t="s">
        <v>3281</v>
      </c>
      <c r="L2875">
        <v>1</v>
      </c>
      <c r="M2875">
        <v>0</v>
      </c>
      <c r="N2875" s="2">
        <f t="shared" si="310"/>
        <v>6800</v>
      </c>
      <c r="O2875" s="2">
        <f t="shared" si="314"/>
        <v>5000</v>
      </c>
      <c r="P2875" s="2">
        <f t="shared" si="311"/>
        <v>5000</v>
      </c>
      <c r="Q2875" s="2">
        <f t="shared" si="312"/>
        <v>1800</v>
      </c>
      <c r="R2875" s="3">
        <f t="shared" si="313"/>
        <v>0.26470588235294118</v>
      </c>
      <c r="S2875" t="s">
        <v>3286</v>
      </c>
      <c r="T2875" t="s">
        <v>3287</v>
      </c>
      <c r="U2875" t="s">
        <v>3290</v>
      </c>
      <c r="V2875" t="s">
        <v>3295</v>
      </c>
      <c r="W2875" t="s">
        <v>3299</v>
      </c>
      <c r="X2875" t="s">
        <v>3305</v>
      </c>
      <c r="Y2875" t="s">
        <v>3307</v>
      </c>
      <c r="Z2875" t="s">
        <v>3311</v>
      </c>
      <c r="AA2875" t="s">
        <v>3315</v>
      </c>
    </row>
    <row r="2876" spans="1:27" x14ac:dyDescent="0.25">
      <c r="A2876" s="1">
        <v>45640</v>
      </c>
      <c r="B2876" t="s">
        <v>60</v>
      </c>
      <c r="C2876" t="s">
        <v>132</v>
      </c>
      <c r="D2876" t="s">
        <v>3317</v>
      </c>
      <c r="E2876" s="2">
        <f t="shared" si="308"/>
        <v>6800</v>
      </c>
      <c r="F2876">
        <v>1</v>
      </c>
      <c r="G2876" s="2">
        <f t="shared" si="309"/>
        <v>6800</v>
      </c>
      <c r="H2876" t="s">
        <v>136</v>
      </c>
      <c r="I2876" t="s">
        <v>141</v>
      </c>
      <c r="J2876" t="s">
        <v>3016</v>
      </c>
      <c r="K2876" t="s">
        <v>3281</v>
      </c>
      <c r="L2876">
        <v>1</v>
      </c>
      <c r="M2876">
        <v>0</v>
      </c>
      <c r="N2876" s="2">
        <f t="shared" si="310"/>
        <v>6800</v>
      </c>
      <c r="O2876" s="2">
        <f t="shared" si="314"/>
        <v>1800</v>
      </c>
      <c r="P2876" s="2">
        <f t="shared" si="311"/>
        <v>1800</v>
      </c>
      <c r="Q2876" s="2">
        <f t="shared" si="312"/>
        <v>5000</v>
      </c>
      <c r="R2876" s="3">
        <f t="shared" si="313"/>
        <v>0.73529411764705888</v>
      </c>
      <c r="S2876" t="s">
        <v>3286</v>
      </c>
      <c r="T2876" t="s">
        <v>3287</v>
      </c>
      <c r="U2876" t="s">
        <v>3291</v>
      </c>
      <c r="V2876" t="s">
        <v>3294</v>
      </c>
      <c r="W2876" t="s">
        <v>3299</v>
      </c>
      <c r="X2876" t="s">
        <v>3305</v>
      </c>
      <c r="Y2876" t="s">
        <v>3308</v>
      </c>
      <c r="Z2876" t="s">
        <v>3311</v>
      </c>
      <c r="AA2876" t="s">
        <v>3313</v>
      </c>
    </row>
    <row r="2877" spans="1:27" x14ac:dyDescent="0.25">
      <c r="A2877" s="1">
        <v>45641</v>
      </c>
      <c r="B2877" t="s">
        <v>78</v>
      </c>
      <c r="C2877" t="s">
        <v>127</v>
      </c>
      <c r="D2877" t="s">
        <v>3320</v>
      </c>
      <c r="E2877" s="2">
        <f t="shared" si="308"/>
        <v>2800</v>
      </c>
      <c r="F2877">
        <v>2</v>
      </c>
      <c r="G2877" s="2">
        <f t="shared" si="309"/>
        <v>5600</v>
      </c>
      <c r="H2877" t="s">
        <v>137</v>
      </c>
      <c r="I2877" t="s">
        <v>139</v>
      </c>
      <c r="J2877" t="s">
        <v>3017</v>
      </c>
      <c r="K2877" t="s">
        <v>3281</v>
      </c>
      <c r="L2877">
        <v>2</v>
      </c>
      <c r="M2877">
        <v>0</v>
      </c>
      <c r="N2877" s="2">
        <f t="shared" si="310"/>
        <v>5600</v>
      </c>
      <c r="O2877" s="2">
        <f t="shared" si="314"/>
        <v>2600</v>
      </c>
      <c r="P2877" s="2">
        <f t="shared" si="311"/>
        <v>5200</v>
      </c>
      <c r="Q2877" s="2">
        <f t="shared" si="312"/>
        <v>400</v>
      </c>
      <c r="R2877" s="3">
        <f t="shared" si="313"/>
        <v>7.1428571428571425E-2</v>
      </c>
      <c r="S2877" t="s">
        <v>3284</v>
      </c>
      <c r="T2877" t="s">
        <v>3287</v>
      </c>
      <c r="U2877" t="s">
        <v>3290</v>
      </c>
      <c r="V2877" t="s">
        <v>3292</v>
      </c>
      <c r="W2877" t="s">
        <v>3299</v>
      </c>
      <c r="X2877" t="s">
        <v>3306</v>
      </c>
      <c r="Y2877" t="s">
        <v>3307</v>
      </c>
      <c r="Z2877" t="s">
        <v>3311</v>
      </c>
      <c r="AA2877" t="s">
        <v>3315</v>
      </c>
    </row>
    <row r="2878" spans="1:27" x14ac:dyDescent="0.25">
      <c r="A2878" s="1">
        <v>45641</v>
      </c>
      <c r="B2878" t="s">
        <v>79</v>
      </c>
      <c r="C2878" t="s">
        <v>124</v>
      </c>
      <c r="D2878" t="s">
        <v>3322</v>
      </c>
      <c r="E2878" s="2">
        <f t="shared" si="308"/>
        <v>3800</v>
      </c>
      <c r="F2878">
        <v>2</v>
      </c>
      <c r="G2878" s="2">
        <f t="shared" si="309"/>
        <v>7600</v>
      </c>
      <c r="H2878" t="s">
        <v>138</v>
      </c>
      <c r="I2878" t="s">
        <v>141</v>
      </c>
      <c r="J2878" t="s">
        <v>3018</v>
      </c>
      <c r="K2878" t="s">
        <v>3281</v>
      </c>
      <c r="L2878">
        <v>2</v>
      </c>
      <c r="M2878">
        <v>0</v>
      </c>
      <c r="N2878" s="2">
        <f t="shared" si="310"/>
        <v>7600</v>
      </c>
      <c r="O2878" s="2">
        <f t="shared" si="314"/>
        <v>3500</v>
      </c>
      <c r="P2878" s="2">
        <f t="shared" si="311"/>
        <v>7000</v>
      </c>
      <c r="Q2878" s="2">
        <f t="shared" si="312"/>
        <v>600</v>
      </c>
      <c r="R2878" s="3">
        <f t="shared" si="313"/>
        <v>7.8947368421052627E-2</v>
      </c>
      <c r="S2878" t="s">
        <v>3286</v>
      </c>
      <c r="T2878" t="s">
        <v>3288</v>
      </c>
      <c r="U2878" t="s">
        <v>3291</v>
      </c>
      <c r="V2878" t="s">
        <v>3293</v>
      </c>
      <c r="W2878" t="s">
        <v>3299</v>
      </c>
      <c r="X2878" t="s">
        <v>3306</v>
      </c>
      <c r="Y2878" t="s">
        <v>3309</v>
      </c>
      <c r="Z2878" t="s">
        <v>3310</v>
      </c>
      <c r="AA2878" t="s">
        <v>3315</v>
      </c>
    </row>
    <row r="2879" spans="1:27" x14ac:dyDescent="0.25">
      <c r="A2879" s="1">
        <v>45641</v>
      </c>
      <c r="B2879" t="s">
        <v>83</v>
      </c>
      <c r="C2879" t="s">
        <v>124</v>
      </c>
      <c r="D2879" t="s">
        <v>3318</v>
      </c>
      <c r="E2879" s="2">
        <f t="shared" si="308"/>
        <v>4800</v>
      </c>
      <c r="F2879">
        <v>1</v>
      </c>
      <c r="G2879" s="2">
        <f t="shared" si="309"/>
        <v>4800</v>
      </c>
      <c r="H2879" t="s">
        <v>138</v>
      </c>
      <c r="I2879" t="s">
        <v>139</v>
      </c>
      <c r="J2879" t="s">
        <v>3019</v>
      </c>
      <c r="K2879" t="s">
        <v>3281</v>
      </c>
      <c r="L2879">
        <v>1</v>
      </c>
      <c r="M2879">
        <v>0</v>
      </c>
      <c r="N2879" s="2">
        <f t="shared" si="310"/>
        <v>4800</v>
      </c>
      <c r="O2879" s="2">
        <f t="shared" si="314"/>
        <v>5000</v>
      </c>
      <c r="P2879" s="2">
        <f t="shared" si="311"/>
        <v>5000</v>
      </c>
      <c r="Q2879" s="2">
        <f t="shared" si="312"/>
        <v>-200</v>
      </c>
      <c r="R2879" s="3">
        <f t="shared" si="313"/>
        <v>-4.1666666666666664E-2</v>
      </c>
      <c r="S2879" t="s">
        <v>3285</v>
      </c>
      <c r="T2879" t="s">
        <v>3289</v>
      </c>
      <c r="U2879" t="s">
        <v>3290</v>
      </c>
      <c r="V2879" t="s">
        <v>3292</v>
      </c>
      <c r="W2879" t="s">
        <v>3299</v>
      </c>
      <c r="X2879" t="s">
        <v>3306</v>
      </c>
      <c r="Y2879" t="s">
        <v>3309</v>
      </c>
      <c r="Z2879" t="s">
        <v>3310</v>
      </c>
      <c r="AA2879" t="s">
        <v>3312</v>
      </c>
    </row>
    <row r="2880" spans="1:27" x14ac:dyDescent="0.25">
      <c r="A2880" s="1">
        <v>45641</v>
      </c>
      <c r="B2880" t="s">
        <v>57</v>
      </c>
      <c r="C2880" t="s">
        <v>122</v>
      </c>
      <c r="D2880" t="s">
        <v>3317</v>
      </c>
      <c r="E2880" s="2">
        <f t="shared" si="308"/>
        <v>6800</v>
      </c>
      <c r="F2880">
        <v>1</v>
      </c>
      <c r="G2880" s="2">
        <f t="shared" si="309"/>
        <v>6800</v>
      </c>
      <c r="H2880" t="s">
        <v>138</v>
      </c>
      <c r="I2880" t="s">
        <v>140</v>
      </c>
      <c r="J2880" t="s">
        <v>3020</v>
      </c>
      <c r="K2880" t="s">
        <v>3281</v>
      </c>
      <c r="L2880">
        <v>1</v>
      </c>
      <c r="M2880">
        <v>0</v>
      </c>
      <c r="N2880" s="2">
        <f t="shared" si="310"/>
        <v>6800</v>
      </c>
      <c r="O2880" s="2">
        <f t="shared" si="314"/>
        <v>900</v>
      </c>
      <c r="P2880" s="2">
        <f t="shared" si="311"/>
        <v>900</v>
      </c>
      <c r="Q2880" s="2">
        <f t="shared" si="312"/>
        <v>5900</v>
      </c>
      <c r="R2880" s="3">
        <f t="shared" si="313"/>
        <v>0.86764705882352944</v>
      </c>
      <c r="S2880" t="s">
        <v>3285</v>
      </c>
      <c r="T2880" t="s">
        <v>3288</v>
      </c>
      <c r="U2880" t="s">
        <v>3290</v>
      </c>
      <c r="V2880" t="s">
        <v>3294</v>
      </c>
      <c r="W2880" t="s">
        <v>3299</v>
      </c>
      <c r="X2880" t="s">
        <v>3306</v>
      </c>
      <c r="Y2880" t="s">
        <v>3307</v>
      </c>
      <c r="Z2880" t="s">
        <v>3311</v>
      </c>
      <c r="AA2880" t="s">
        <v>3312</v>
      </c>
    </row>
    <row r="2881" spans="1:27" x14ac:dyDescent="0.25">
      <c r="A2881" s="1">
        <v>45641</v>
      </c>
      <c r="B2881" t="s">
        <v>77</v>
      </c>
      <c r="C2881" t="s">
        <v>130</v>
      </c>
      <c r="D2881" t="s">
        <v>3319</v>
      </c>
      <c r="E2881" s="2">
        <f t="shared" si="308"/>
        <v>1300</v>
      </c>
      <c r="F2881">
        <v>1</v>
      </c>
      <c r="G2881" s="2">
        <f t="shared" si="309"/>
        <v>1300</v>
      </c>
      <c r="H2881" t="s">
        <v>138</v>
      </c>
      <c r="I2881" t="s">
        <v>139</v>
      </c>
      <c r="J2881" t="s">
        <v>3021</v>
      </c>
      <c r="K2881" t="s">
        <v>3281</v>
      </c>
      <c r="L2881">
        <v>1</v>
      </c>
      <c r="M2881">
        <v>0</v>
      </c>
      <c r="N2881" s="2">
        <f t="shared" si="310"/>
        <v>1300</v>
      </c>
      <c r="O2881" s="2">
        <f t="shared" si="314"/>
        <v>1300</v>
      </c>
      <c r="P2881" s="2">
        <f t="shared" si="311"/>
        <v>1300</v>
      </c>
      <c r="Q2881" s="2">
        <f t="shared" si="312"/>
        <v>0</v>
      </c>
      <c r="R2881" s="3">
        <f t="shared" si="313"/>
        <v>0</v>
      </c>
      <c r="S2881" t="s">
        <v>3286</v>
      </c>
      <c r="T2881" t="s">
        <v>3287</v>
      </c>
      <c r="U2881" t="s">
        <v>3290</v>
      </c>
      <c r="V2881" t="s">
        <v>3295</v>
      </c>
      <c r="W2881" t="s">
        <v>3299</v>
      </c>
      <c r="X2881" t="s">
        <v>3306</v>
      </c>
      <c r="Y2881" t="s">
        <v>3307</v>
      </c>
      <c r="Z2881" t="s">
        <v>3311</v>
      </c>
      <c r="AA2881" t="s">
        <v>3315</v>
      </c>
    </row>
    <row r="2882" spans="1:27" x14ac:dyDescent="0.25">
      <c r="A2882" s="1">
        <v>45641</v>
      </c>
      <c r="B2882" t="s">
        <v>30</v>
      </c>
      <c r="C2882" t="s">
        <v>123</v>
      </c>
      <c r="D2882" t="s">
        <v>3327</v>
      </c>
      <c r="E2882" s="2">
        <f t="shared" ref="E2882:E2945" si="315">IF(AND(C2882="Cinnamon Rolls", D2882="Large Pack"), 1500,
IF(AND(C2882="Cinnamon Rolls", D2882="Small Pack"), 800,
IF(AND(C2882="Cinnamon Rolls", D2882="Party Pack"), 2800,
IF(D2882="500g",1300,
IF(D2882="1000g",2800,
IF(D2882="1500g",3800,
IF(D2882="2000g",4800,
IF(D2882="2500g",5800,
IF(D2882="3000g",6800,"")))))))))</f>
        <v>2800</v>
      </c>
      <c r="F2882">
        <v>4</v>
      </c>
      <c r="G2882" s="2">
        <f t="shared" ref="G2882:G2945" si="316">F2882*E2882</f>
        <v>11200</v>
      </c>
      <c r="H2882" t="s">
        <v>136</v>
      </c>
      <c r="I2882" t="s">
        <v>140</v>
      </c>
      <c r="J2882" t="s">
        <v>3022</v>
      </c>
      <c r="K2882" t="s">
        <v>3282</v>
      </c>
      <c r="L2882">
        <v>4</v>
      </c>
      <c r="M2882">
        <v>100</v>
      </c>
      <c r="N2882" s="2">
        <f t="shared" ref="N2882:N2945" si="317">G2882-M2882</f>
        <v>11100</v>
      </c>
      <c r="O2882" s="2">
        <f t="shared" si="314"/>
        <v>900</v>
      </c>
      <c r="P2882" s="2">
        <f t="shared" ref="P2882:P2945" si="318">L2882*O2882</f>
        <v>3600</v>
      </c>
      <c r="Q2882" s="2">
        <f t="shared" ref="Q2882:Q2945" si="319">N2882-P2882</f>
        <v>7500</v>
      </c>
      <c r="R2882" s="3">
        <f t="shared" ref="R2882:R2945" si="320">Q2882/N2882*100%</f>
        <v>0.67567567567567566</v>
      </c>
      <c r="S2882" t="s">
        <v>3286</v>
      </c>
      <c r="T2882" t="s">
        <v>3289</v>
      </c>
      <c r="U2882" t="s">
        <v>3291</v>
      </c>
      <c r="V2882" t="s">
        <v>3292</v>
      </c>
      <c r="W2882" t="s">
        <v>3299</v>
      </c>
      <c r="X2882" t="s">
        <v>3306</v>
      </c>
      <c r="Y2882" t="s">
        <v>3307</v>
      </c>
      <c r="Z2882" t="s">
        <v>3311</v>
      </c>
      <c r="AA2882" t="s">
        <v>3312</v>
      </c>
    </row>
    <row r="2883" spans="1:27" x14ac:dyDescent="0.25">
      <c r="A2883" s="1">
        <v>45641</v>
      </c>
      <c r="B2883" t="s">
        <v>87</v>
      </c>
      <c r="C2883" t="s">
        <v>135</v>
      </c>
      <c r="D2883" t="s">
        <v>3319</v>
      </c>
      <c r="E2883" s="2">
        <f t="shared" si="315"/>
        <v>1300</v>
      </c>
      <c r="F2883">
        <v>5</v>
      </c>
      <c r="G2883" s="2">
        <f t="shared" si="316"/>
        <v>6500</v>
      </c>
      <c r="H2883" t="s">
        <v>136</v>
      </c>
      <c r="I2883" t="s">
        <v>141</v>
      </c>
      <c r="J2883" t="s">
        <v>3023</v>
      </c>
      <c r="K2883" t="s">
        <v>3281</v>
      </c>
      <c r="L2883">
        <v>5</v>
      </c>
      <c r="M2883">
        <v>0</v>
      </c>
      <c r="N2883" s="2">
        <f t="shared" si="317"/>
        <v>6500</v>
      </c>
      <c r="O2883" s="2">
        <f t="shared" ref="O2883:O2946" si="321">IF(AND(C2884="Cinnamon Rolls", D2884="Small Pack"), 400,
IF(AND(C2884="Cinnamon Rolls", D2884="Large Pack"), 1000,
IF(AND(C2884="Cinnamon Rolls", D2884="Party Pack"), 1300,
IF(D2884="500g", 900,
IF(D2884="1000g", 1800,
IF(D2884="1500g", 2600,
IF(D2884="2000g", 3500,
IF(D2884="2500g", 4200,
IF(D2884="3000g", 5000, "")))))))))</f>
        <v>1800</v>
      </c>
      <c r="P2883" s="2">
        <f t="shared" si="318"/>
        <v>9000</v>
      </c>
      <c r="Q2883" s="2">
        <f t="shared" si="319"/>
        <v>-2500</v>
      </c>
      <c r="R2883" s="3">
        <f t="shared" si="320"/>
        <v>-0.38461538461538464</v>
      </c>
      <c r="S2883" t="s">
        <v>3285</v>
      </c>
      <c r="T2883" t="s">
        <v>3287</v>
      </c>
      <c r="U2883" t="s">
        <v>3290</v>
      </c>
      <c r="V2883" t="s">
        <v>3293</v>
      </c>
      <c r="W2883" t="s">
        <v>3299</v>
      </c>
      <c r="X2883" t="s">
        <v>3306</v>
      </c>
      <c r="Y2883" t="s">
        <v>3308</v>
      </c>
      <c r="Z2883" t="s">
        <v>3311</v>
      </c>
      <c r="AA2883" t="s">
        <v>3312</v>
      </c>
    </row>
    <row r="2884" spans="1:27" x14ac:dyDescent="0.25">
      <c r="A2884" s="1">
        <v>45641</v>
      </c>
      <c r="B2884" t="s">
        <v>23</v>
      </c>
      <c r="C2884" t="s">
        <v>129</v>
      </c>
      <c r="D2884" t="s">
        <v>3320</v>
      </c>
      <c r="E2884" s="2">
        <f t="shared" si="315"/>
        <v>2800</v>
      </c>
      <c r="F2884">
        <v>4</v>
      </c>
      <c r="G2884" s="2">
        <f t="shared" si="316"/>
        <v>11200</v>
      </c>
      <c r="H2884" t="s">
        <v>138</v>
      </c>
      <c r="I2884" t="s">
        <v>139</v>
      </c>
      <c r="J2884" t="s">
        <v>3024</v>
      </c>
      <c r="K2884" t="s">
        <v>3281</v>
      </c>
      <c r="L2884">
        <v>4</v>
      </c>
      <c r="M2884">
        <v>0</v>
      </c>
      <c r="N2884" s="2">
        <f t="shared" si="317"/>
        <v>11200</v>
      </c>
      <c r="O2884" s="2">
        <f t="shared" si="321"/>
        <v>3500</v>
      </c>
      <c r="P2884" s="2">
        <f t="shared" si="318"/>
        <v>14000</v>
      </c>
      <c r="Q2884" s="2">
        <f t="shared" si="319"/>
        <v>-2800</v>
      </c>
      <c r="R2884" s="3">
        <f t="shared" si="320"/>
        <v>-0.25</v>
      </c>
      <c r="S2884" t="s">
        <v>3285</v>
      </c>
      <c r="T2884" t="s">
        <v>3287</v>
      </c>
      <c r="U2884" t="s">
        <v>3290</v>
      </c>
      <c r="V2884" t="s">
        <v>3295</v>
      </c>
      <c r="W2884" t="s">
        <v>3299</v>
      </c>
      <c r="X2884" t="s">
        <v>3306</v>
      </c>
      <c r="Y2884" t="s">
        <v>3309</v>
      </c>
      <c r="Z2884" t="s">
        <v>3310</v>
      </c>
      <c r="AA2884" t="s">
        <v>3313</v>
      </c>
    </row>
    <row r="2885" spans="1:27" x14ac:dyDescent="0.25">
      <c r="A2885" s="1">
        <v>45641</v>
      </c>
      <c r="B2885" t="s">
        <v>75</v>
      </c>
      <c r="C2885" t="s">
        <v>132</v>
      </c>
      <c r="D2885" t="s">
        <v>3318</v>
      </c>
      <c r="E2885" s="2">
        <f t="shared" si="315"/>
        <v>4800</v>
      </c>
      <c r="F2885">
        <v>2</v>
      </c>
      <c r="G2885" s="2">
        <f t="shared" si="316"/>
        <v>9600</v>
      </c>
      <c r="H2885" t="s">
        <v>137</v>
      </c>
      <c r="I2885" t="s">
        <v>139</v>
      </c>
      <c r="J2885" t="s">
        <v>3025</v>
      </c>
      <c r="K2885" t="s">
        <v>3281</v>
      </c>
      <c r="L2885">
        <v>2</v>
      </c>
      <c r="M2885">
        <v>100</v>
      </c>
      <c r="N2885" s="2">
        <f t="shared" si="317"/>
        <v>9500</v>
      </c>
      <c r="O2885" s="2">
        <f t="shared" si="321"/>
        <v>5000</v>
      </c>
      <c r="P2885" s="2">
        <f t="shared" si="318"/>
        <v>10000</v>
      </c>
      <c r="Q2885" s="2">
        <f t="shared" si="319"/>
        <v>-500</v>
      </c>
      <c r="R2885" s="3">
        <f t="shared" si="320"/>
        <v>-5.2631578947368418E-2</v>
      </c>
      <c r="S2885" t="s">
        <v>3285</v>
      </c>
      <c r="T2885" t="s">
        <v>3288</v>
      </c>
      <c r="U2885" t="s">
        <v>3291</v>
      </c>
      <c r="V2885" t="s">
        <v>3293</v>
      </c>
      <c r="W2885" t="s">
        <v>3299</v>
      </c>
      <c r="X2885" t="s">
        <v>3306</v>
      </c>
      <c r="Y2885" t="s">
        <v>3307</v>
      </c>
      <c r="Z2885" t="s">
        <v>3310</v>
      </c>
      <c r="AA2885" t="s">
        <v>3313</v>
      </c>
    </row>
    <row r="2886" spans="1:27" x14ac:dyDescent="0.25">
      <c r="A2886" s="1">
        <v>45641</v>
      </c>
      <c r="B2886" t="s">
        <v>98</v>
      </c>
      <c r="C2886" t="s">
        <v>124</v>
      </c>
      <c r="D2886" t="s">
        <v>3317</v>
      </c>
      <c r="E2886" s="2">
        <f t="shared" si="315"/>
        <v>6800</v>
      </c>
      <c r="F2886">
        <v>5</v>
      </c>
      <c r="G2886" s="2">
        <f t="shared" si="316"/>
        <v>34000</v>
      </c>
      <c r="H2886" t="s">
        <v>137</v>
      </c>
      <c r="I2886" t="s">
        <v>140</v>
      </c>
      <c r="J2886" t="s">
        <v>3026</v>
      </c>
      <c r="K2886" t="s">
        <v>3281</v>
      </c>
      <c r="L2886">
        <v>5</v>
      </c>
      <c r="M2886">
        <v>0</v>
      </c>
      <c r="N2886" s="2">
        <f t="shared" si="317"/>
        <v>34000</v>
      </c>
      <c r="O2886" s="2">
        <f t="shared" si="321"/>
        <v>3500</v>
      </c>
      <c r="P2886" s="2">
        <f t="shared" si="318"/>
        <v>17500</v>
      </c>
      <c r="Q2886" s="2">
        <f t="shared" si="319"/>
        <v>16500</v>
      </c>
      <c r="R2886" s="3">
        <f t="shared" si="320"/>
        <v>0.48529411764705882</v>
      </c>
      <c r="S2886" t="s">
        <v>3284</v>
      </c>
      <c r="T2886" t="s">
        <v>3287</v>
      </c>
      <c r="U2886" t="s">
        <v>3290</v>
      </c>
      <c r="V2886" t="s">
        <v>3294</v>
      </c>
      <c r="W2886" t="s">
        <v>3299</v>
      </c>
      <c r="X2886" t="s">
        <v>3306</v>
      </c>
      <c r="Y2886" t="s">
        <v>3309</v>
      </c>
      <c r="Z2886" t="s">
        <v>3310</v>
      </c>
      <c r="AA2886" t="s">
        <v>3313</v>
      </c>
    </row>
    <row r="2887" spans="1:27" x14ac:dyDescent="0.25">
      <c r="A2887" s="1">
        <v>45641</v>
      </c>
      <c r="B2887" t="s">
        <v>59</v>
      </c>
      <c r="C2887" t="s">
        <v>124</v>
      </c>
      <c r="D2887" t="s">
        <v>3318</v>
      </c>
      <c r="E2887" s="2">
        <f t="shared" si="315"/>
        <v>4800</v>
      </c>
      <c r="F2887">
        <v>2</v>
      </c>
      <c r="G2887" s="2">
        <f t="shared" si="316"/>
        <v>9600</v>
      </c>
      <c r="H2887" t="s">
        <v>136</v>
      </c>
      <c r="I2887" t="s">
        <v>139</v>
      </c>
      <c r="J2887" t="s">
        <v>3027</v>
      </c>
      <c r="K2887" t="s">
        <v>3281</v>
      </c>
      <c r="L2887">
        <v>2</v>
      </c>
      <c r="M2887">
        <v>0</v>
      </c>
      <c r="N2887" s="2">
        <f t="shared" si="317"/>
        <v>9600</v>
      </c>
      <c r="O2887" s="2">
        <f t="shared" si="321"/>
        <v>4200</v>
      </c>
      <c r="P2887" s="2">
        <f t="shared" si="318"/>
        <v>8400</v>
      </c>
      <c r="Q2887" s="2">
        <f t="shared" si="319"/>
        <v>1200</v>
      </c>
      <c r="R2887" s="3">
        <f t="shared" si="320"/>
        <v>0.125</v>
      </c>
      <c r="S2887" t="s">
        <v>3284</v>
      </c>
      <c r="T2887" t="s">
        <v>3288</v>
      </c>
      <c r="U2887" t="s">
        <v>3291</v>
      </c>
      <c r="V2887" t="s">
        <v>3295</v>
      </c>
      <c r="W2887" t="s">
        <v>3299</v>
      </c>
      <c r="X2887" t="s">
        <v>3306</v>
      </c>
      <c r="Y2887" t="s">
        <v>3309</v>
      </c>
      <c r="Z2887" t="s">
        <v>3311</v>
      </c>
      <c r="AA2887" t="s">
        <v>3312</v>
      </c>
    </row>
    <row r="2888" spans="1:27" x14ac:dyDescent="0.25">
      <c r="A2888" s="1">
        <v>45641</v>
      </c>
      <c r="B2888" t="s">
        <v>68</v>
      </c>
      <c r="C2888" t="s">
        <v>127</v>
      </c>
      <c r="D2888" t="s">
        <v>3321</v>
      </c>
      <c r="E2888" s="2">
        <f t="shared" si="315"/>
        <v>5800</v>
      </c>
      <c r="F2888">
        <v>4</v>
      </c>
      <c r="G2888" s="2">
        <f t="shared" si="316"/>
        <v>23200</v>
      </c>
      <c r="H2888" t="s">
        <v>137</v>
      </c>
      <c r="I2888" t="s">
        <v>139</v>
      </c>
      <c r="J2888" t="s">
        <v>3028</v>
      </c>
      <c r="K2888" t="s">
        <v>3281</v>
      </c>
      <c r="L2888">
        <v>4</v>
      </c>
      <c r="M2888">
        <v>0</v>
      </c>
      <c r="N2888" s="2">
        <f t="shared" si="317"/>
        <v>23200</v>
      </c>
      <c r="O2888" s="2">
        <f t="shared" si="321"/>
        <v>900</v>
      </c>
      <c r="P2888" s="2">
        <f t="shared" si="318"/>
        <v>3600</v>
      </c>
      <c r="Q2888" s="2">
        <f t="shared" si="319"/>
        <v>19600</v>
      </c>
      <c r="R2888" s="3">
        <f t="shared" si="320"/>
        <v>0.84482758620689657</v>
      </c>
      <c r="S2888" t="s">
        <v>3285</v>
      </c>
      <c r="T2888" t="s">
        <v>3289</v>
      </c>
      <c r="U2888" t="s">
        <v>3291</v>
      </c>
      <c r="V2888" t="s">
        <v>3293</v>
      </c>
      <c r="W2888" t="s">
        <v>3299</v>
      </c>
      <c r="X2888" t="s">
        <v>3306</v>
      </c>
      <c r="Y2888" t="s">
        <v>3307</v>
      </c>
      <c r="Z2888" t="s">
        <v>3311</v>
      </c>
      <c r="AA2888" t="s">
        <v>3312</v>
      </c>
    </row>
    <row r="2889" spans="1:27" x14ac:dyDescent="0.25">
      <c r="A2889" s="1">
        <v>45641</v>
      </c>
      <c r="B2889" t="s">
        <v>48</v>
      </c>
      <c r="C2889" t="s">
        <v>127</v>
      </c>
      <c r="D2889" t="s">
        <v>3319</v>
      </c>
      <c r="E2889" s="2">
        <f t="shared" si="315"/>
        <v>1300</v>
      </c>
      <c r="F2889">
        <v>2</v>
      </c>
      <c r="G2889" s="2">
        <f t="shared" si="316"/>
        <v>2600</v>
      </c>
      <c r="H2889" t="s">
        <v>137</v>
      </c>
      <c r="I2889" t="s">
        <v>140</v>
      </c>
      <c r="J2889" t="s">
        <v>3029</v>
      </c>
      <c r="K2889" t="s">
        <v>3281</v>
      </c>
      <c r="L2889">
        <v>2</v>
      </c>
      <c r="M2889">
        <v>0</v>
      </c>
      <c r="N2889" s="2">
        <f t="shared" si="317"/>
        <v>2600</v>
      </c>
      <c r="O2889" s="2">
        <f t="shared" si="321"/>
        <v>900</v>
      </c>
      <c r="P2889" s="2">
        <f t="shared" si="318"/>
        <v>1800</v>
      </c>
      <c r="Q2889" s="2">
        <f t="shared" si="319"/>
        <v>800</v>
      </c>
      <c r="R2889" s="3">
        <f t="shared" si="320"/>
        <v>0.30769230769230771</v>
      </c>
      <c r="S2889" t="s">
        <v>3285</v>
      </c>
      <c r="T2889" t="s">
        <v>3288</v>
      </c>
      <c r="U2889" t="s">
        <v>3290</v>
      </c>
      <c r="V2889" t="s">
        <v>3294</v>
      </c>
      <c r="W2889" t="s">
        <v>3299</v>
      </c>
      <c r="X2889" t="s">
        <v>3306</v>
      </c>
      <c r="Y2889" t="s">
        <v>3307</v>
      </c>
      <c r="Z2889" t="s">
        <v>3310</v>
      </c>
      <c r="AA2889" t="s">
        <v>3314</v>
      </c>
    </row>
    <row r="2890" spans="1:27" x14ac:dyDescent="0.25">
      <c r="A2890" s="1">
        <v>45641</v>
      </c>
      <c r="B2890" t="s">
        <v>45</v>
      </c>
      <c r="C2890" t="s">
        <v>130</v>
      </c>
      <c r="D2890" t="s">
        <v>3319</v>
      </c>
      <c r="E2890" s="2">
        <f t="shared" si="315"/>
        <v>1300</v>
      </c>
      <c r="F2890">
        <v>5</v>
      </c>
      <c r="G2890" s="2">
        <f t="shared" si="316"/>
        <v>6500</v>
      </c>
      <c r="H2890" t="s">
        <v>136</v>
      </c>
      <c r="I2890" t="s">
        <v>139</v>
      </c>
      <c r="J2890" t="s">
        <v>3030</v>
      </c>
      <c r="K2890" t="s">
        <v>3281</v>
      </c>
      <c r="L2890">
        <v>5</v>
      </c>
      <c r="M2890">
        <v>0</v>
      </c>
      <c r="N2890" s="2">
        <f t="shared" si="317"/>
        <v>6500</v>
      </c>
      <c r="O2890" s="2">
        <f t="shared" si="321"/>
        <v>1800</v>
      </c>
      <c r="P2890" s="2">
        <f t="shared" si="318"/>
        <v>9000</v>
      </c>
      <c r="Q2890" s="2">
        <f t="shared" si="319"/>
        <v>-2500</v>
      </c>
      <c r="R2890" s="3">
        <f t="shared" si="320"/>
        <v>-0.38461538461538464</v>
      </c>
      <c r="S2890" t="s">
        <v>3286</v>
      </c>
      <c r="T2890" t="s">
        <v>3289</v>
      </c>
      <c r="U2890" t="s">
        <v>3290</v>
      </c>
      <c r="V2890" t="s">
        <v>3295</v>
      </c>
      <c r="W2890" t="s">
        <v>3299</v>
      </c>
      <c r="X2890" t="s">
        <v>3306</v>
      </c>
      <c r="Y2890" t="s">
        <v>3307</v>
      </c>
      <c r="Z2890" t="s">
        <v>3310</v>
      </c>
      <c r="AA2890" t="s">
        <v>3312</v>
      </c>
    </row>
    <row r="2891" spans="1:27" x14ac:dyDescent="0.25">
      <c r="A2891" s="1">
        <v>45641</v>
      </c>
      <c r="B2891" t="s">
        <v>51</v>
      </c>
      <c r="C2891" t="s">
        <v>135</v>
      </c>
      <c r="D2891" t="s">
        <v>3320</v>
      </c>
      <c r="E2891" s="2">
        <f t="shared" si="315"/>
        <v>2800</v>
      </c>
      <c r="F2891">
        <v>4</v>
      </c>
      <c r="G2891" s="2">
        <f t="shared" si="316"/>
        <v>11200</v>
      </c>
      <c r="H2891" t="s">
        <v>138</v>
      </c>
      <c r="I2891" t="s">
        <v>141</v>
      </c>
      <c r="J2891" t="s">
        <v>3031</v>
      </c>
      <c r="K2891" t="s">
        <v>3281</v>
      </c>
      <c r="L2891">
        <v>4</v>
      </c>
      <c r="M2891">
        <v>0</v>
      </c>
      <c r="N2891" s="2">
        <f t="shared" si="317"/>
        <v>11200</v>
      </c>
      <c r="O2891" s="2">
        <f t="shared" si="321"/>
        <v>900</v>
      </c>
      <c r="P2891" s="2">
        <f t="shared" si="318"/>
        <v>3600</v>
      </c>
      <c r="Q2891" s="2">
        <f t="shared" si="319"/>
        <v>7600</v>
      </c>
      <c r="R2891" s="3">
        <f t="shared" si="320"/>
        <v>0.6785714285714286</v>
      </c>
      <c r="S2891" t="s">
        <v>3285</v>
      </c>
      <c r="T2891" t="s">
        <v>3287</v>
      </c>
      <c r="U2891" t="s">
        <v>3290</v>
      </c>
      <c r="V2891" t="s">
        <v>3292</v>
      </c>
      <c r="W2891" t="s">
        <v>3299</v>
      </c>
      <c r="X2891" t="s">
        <v>3306</v>
      </c>
      <c r="Y2891" t="s">
        <v>3308</v>
      </c>
      <c r="Z2891" t="s">
        <v>3310</v>
      </c>
      <c r="AA2891" t="s">
        <v>3315</v>
      </c>
    </row>
    <row r="2892" spans="1:27" x14ac:dyDescent="0.25">
      <c r="A2892" s="1">
        <v>45641</v>
      </c>
      <c r="B2892" t="s">
        <v>42</v>
      </c>
      <c r="C2892" t="s">
        <v>135</v>
      </c>
      <c r="D2892" t="s">
        <v>3319</v>
      </c>
      <c r="E2892" s="2">
        <f t="shared" si="315"/>
        <v>1300</v>
      </c>
      <c r="F2892">
        <v>5</v>
      </c>
      <c r="G2892" s="2">
        <f t="shared" si="316"/>
        <v>6500</v>
      </c>
      <c r="H2892" t="s">
        <v>136</v>
      </c>
      <c r="I2892" t="s">
        <v>141</v>
      </c>
      <c r="J2892" t="s">
        <v>3032</v>
      </c>
      <c r="K2892" t="s">
        <v>3281</v>
      </c>
      <c r="L2892">
        <v>5</v>
      </c>
      <c r="M2892">
        <v>0</v>
      </c>
      <c r="N2892" s="2">
        <f t="shared" si="317"/>
        <v>6500</v>
      </c>
      <c r="O2892" s="2">
        <f t="shared" si="321"/>
        <v>900</v>
      </c>
      <c r="P2892" s="2">
        <f t="shared" si="318"/>
        <v>4500</v>
      </c>
      <c r="Q2892" s="2">
        <f t="shared" si="319"/>
        <v>2000</v>
      </c>
      <c r="R2892" s="3">
        <f t="shared" si="320"/>
        <v>0.30769230769230771</v>
      </c>
      <c r="S2892" t="s">
        <v>3286</v>
      </c>
      <c r="T2892" t="s">
        <v>3289</v>
      </c>
      <c r="U2892" t="s">
        <v>3291</v>
      </c>
      <c r="V2892" t="s">
        <v>3292</v>
      </c>
      <c r="W2892" t="s">
        <v>3299</v>
      </c>
      <c r="X2892" t="s">
        <v>3306</v>
      </c>
      <c r="Y2892" t="s">
        <v>3309</v>
      </c>
      <c r="Z2892" t="s">
        <v>3311</v>
      </c>
      <c r="AA2892" t="s">
        <v>3312</v>
      </c>
    </row>
    <row r="2893" spans="1:27" x14ac:dyDescent="0.25">
      <c r="A2893" s="1">
        <v>45641</v>
      </c>
      <c r="B2893" t="s">
        <v>90</v>
      </c>
      <c r="C2893" t="s">
        <v>131</v>
      </c>
      <c r="D2893" t="s">
        <v>3319</v>
      </c>
      <c r="E2893" s="2">
        <f t="shared" si="315"/>
        <v>1300</v>
      </c>
      <c r="F2893">
        <v>4</v>
      </c>
      <c r="G2893" s="2">
        <f t="shared" si="316"/>
        <v>5200</v>
      </c>
      <c r="H2893" t="s">
        <v>137</v>
      </c>
      <c r="I2893" t="s">
        <v>139</v>
      </c>
      <c r="J2893" t="s">
        <v>3033</v>
      </c>
      <c r="K2893" t="s">
        <v>3281</v>
      </c>
      <c r="L2893">
        <v>4</v>
      </c>
      <c r="M2893">
        <v>0</v>
      </c>
      <c r="N2893" s="2">
        <f t="shared" si="317"/>
        <v>5200</v>
      </c>
      <c r="O2893" s="2">
        <f t="shared" si="321"/>
        <v>4200</v>
      </c>
      <c r="P2893" s="2">
        <f t="shared" si="318"/>
        <v>16800</v>
      </c>
      <c r="Q2893" s="2">
        <f t="shared" si="319"/>
        <v>-11600</v>
      </c>
      <c r="R2893" s="3">
        <f t="shared" si="320"/>
        <v>-2.2307692307692308</v>
      </c>
      <c r="S2893" t="s">
        <v>3284</v>
      </c>
      <c r="T2893" t="s">
        <v>3288</v>
      </c>
      <c r="U2893" t="s">
        <v>3290</v>
      </c>
      <c r="V2893" t="s">
        <v>3294</v>
      </c>
      <c r="W2893" t="s">
        <v>3299</v>
      </c>
      <c r="X2893" t="s">
        <v>3306</v>
      </c>
      <c r="Y2893" t="s">
        <v>3308</v>
      </c>
      <c r="Z2893" t="s">
        <v>3311</v>
      </c>
      <c r="AA2893" t="s">
        <v>3313</v>
      </c>
    </row>
    <row r="2894" spans="1:27" x14ac:dyDescent="0.25">
      <c r="A2894" s="1">
        <v>45641</v>
      </c>
      <c r="B2894" t="s">
        <v>84</v>
      </c>
      <c r="C2894" t="s">
        <v>133</v>
      </c>
      <c r="D2894" t="s">
        <v>3321</v>
      </c>
      <c r="E2894" s="2">
        <f t="shared" si="315"/>
        <v>5800</v>
      </c>
      <c r="F2894">
        <v>5</v>
      </c>
      <c r="G2894" s="2">
        <f t="shared" si="316"/>
        <v>29000</v>
      </c>
      <c r="H2894" t="s">
        <v>136</v>
      </c>
      <c r="I2894" t="s">
        <v>139</v>
      </c>
      <c r="J2894" t="s">
        <v>3034</v>
      </c>
      <c r="K2894" t="s">
        <v>3281</v>
      </c>
      <c r="L2894">
        <v>5</v>
      </c>
      <c r="M2894">
        <v>0</v>
      </c>
      <c r="N2894" s="2">
        <f t="shared" si="317"/>
        <v>29000</v>
      </c>
      <c r="O2894" s="2">
        <f t="shared" si="321"/>
        <v>3500</v>
      </c>
      <c r="P2894" s="2">
        <f t="shared" si="318"/>
        <v>17500</v>
      </c>
      <c r="Q2894" s="2">
        <f t="shared" si="319"/>
        <v>11500</v>
      </c>
      <c r="R2894" s="3">
        <f t="shared" si="320"/>
        <v>0.39655172413793105</v>
      </c>
      <c r="S2894" t="s">
        <v>3286</v>
      </c>
      <c r="T2894" t="s">
        <v>3288</v>
      </c>
      <c r="U2894" t="s">
        <v>3290</v>
      </c>
      <c r="V2894" t="s">
        <v>3292</v>
      </c>
      <c r="W2894" t="s">
        <v>3299</v>
      </c>
      <c r="X2894" t="s">
        <v>3306</v>
      </c>
      <c r="Y2894" t="s">
        <v>3308</v>
      </c>
      <c r="Z2894" t="s">
        <v>3310</v>
      </c>
      <c r="AA2894" t="s">
        <v>3312</v>
      </c>
    </row>
    <row r="2895" spans="1:27" x14ac:dyDescent="0.25">
      <c r="A2895" s="1">
        <v>45642</v>
      </c>
      <c r="B2895" t="s">
        <v>46</v>
      </c>
      <c r="C2895" t="s">
        <v>132</v>
      </c>
      <c r="D2895" t="s">
        <v>3318</v>
      </c>
      <c r="E2895" s="2">
        <f t="shared" si="315"/>
        <v>4800</v>
      </c>
      <c r="F2895">
        <v>1</v>
      </c>
      <c r="G2895" s="2">
        <f t="shared" si="316"/>
        <v>4800</v>
      </c>
      <c r="H2895" t="s">
        <v>137</v>
      </c>
      <c r="I2895" t="s">
        <v>141</v>
      </c>
      <c r="J2895" t="s">
        <v>3035</v>
      </c>
      <c r="K2895" t="s">
        <v>3281</v>
      </c>
      <c r="L2895">
        <v>1</v>
      </c>
      <c r="M2895">
        <v>50</v>
      </c>
      <c r="N2895" s="2">
        <f t="shared" si="317"/>
        <v>4750</v>
      </c>
      <c r="O2895" s="2">
        <f t="shared" si="321"/>
        <v>5000</v>
      </c>
      <c r="P2895" s="2">
        <f t="shared" si="318"/>
        <v>5000</v>
      </c>
      <c r="Q2895" s="2">
        <f t="shared" si="319"/>
        <v>-250</v>
      </c>
      <c r="R2895" s="3">
        <f t="shared" si="320"/>
        <v>-5.2631578947368418E-2</v>
      </c>
      <c r="S2895" t="s">
        <v>3285</v>
      </c>
      <c r="T2895" t="s">
        <v>3289</v>
      </c>
      <c r="U2895" t="s">
        <v>3291</v>
      </c>
      <c r="V2895" t="s">
        <v>3295</v>
      </c>
      <c r="W2895" t="s">
        <v>3299</v>
      </c>
      <c r="X2895" t="s">
        <v>3300</v>
      </c>
      <c r="Y2895" t="s">
        <v>3308</v>
      </c>
      <c r="Z2895" t="s">
        <v>3310</v>
      </c>
      <c r="AA2895" t="s">
        <v>3315</v>
      </c>
    </row>
    <row r="2896" spans="1:27" x14ac:dyDescent="0.25">
      <c r="A2896" s="1">
        <v>45642</v>
      </c>
      <c r="B2896" t="s">
        <v>33</v>
      </c>
      <c r="C2896" t="s">
        <v>122</v>
      </c>
      <c r="D2896" t="s">
        <v>3317</v>
      </c>
      <c r="E2896" s="2">
        <f t="shared" si="315"/>
        <v>6800</v>
      </c>
      <c r="F2896">
        <v>2</v>
      </c>
      <c r="G2896" s="2">
        <f t="shared" si="316"/>
        <v>13600</v>
      </c>
      <c r="H2896" t="s">
        <v>138</v>
      </c>
      <c r="I2896" t="s">
        <v>141</v>
      </c>
      <c r="J2896" t="s">
        <v>3036</v>
      </c>
      <c r="K2896" t="s">
        <v>3281</v>
      </c>
      <c r="L2896">
        <v>2</v>
      </c>
      <c r="M2896">
        <v>0</v>
      </c>
      <c r="N2896" s="2">
        <f t="shared" si="317"/>
        <v>13600</v>
      </c>
      <c r="O2896" s="2">
        <f t="shared" si="321"/>
        <v>1300</v>
      </c>
      <c r="P2896" s="2">
        <f t="shared" si="318"/>
        <v>2600</v>
      </c>
      <c r="Q2896" s="2">
        <f t="shared" si="319"/>
        <v>11000</v>
      </c>
      <c r="R2896" s="3">
        <f t="shared" si="320"/>
        <v>0.80882352941176472</v>
      </c>
      <c r="S2896" t="s">
        <v>3285</v>
      </c>
      <c r="T2896" t="s">
        <v>3287</v>
      </c>
      <c r="U2896" t="s">
        <v>3290</v>
      </c>
      <c r="V2896" t="s">
        <v>3293</v>
      </c>
      <c r="W2896" t="s">
        <v>3299</v>
      </c>
      <c r="X2896" t="s">
        <v>3300</v>
      </c>
      <c r="Y2896" t="s">
        <v>3309</v>
      </c>
      <c r="Z2896" t="s">
        <v>3311</v>
      </c>
      <c r="AA2896" t="s">
        <v>3313</v>
      </c>
    </row>
    <row r="2897" spans="1:27" x14ac:dyDescent="0.25">
      <c r="A2897" s="1">
        <v>45642</v>
      </c>
      <c r="B2897" t="s">
        <v>40</v>
      </c>
      <c r="C2897" t="s">
        <v>123</v>
      </c>
      <c r="D2897" t="s">
        <v>3327</v>
      </c>
      <c r="E2897" s="2">
        <f t="shared" si="315"/>
        <v>2800</v>
      </c>
      <c r="F2897">
        <v>3</v>
      </c>
      <c r="G2897" s="2">
        <f t="shared" si="316"/>
        <v>8400</v>
      </c>
      <c r="H2897" t="s">
        <v>136</v>
      </c>
      <c r="I2897" t="s">
        <v>141</v>
      </c>
      <c r="J2897" t="s">
        <v>3037</v>
      </c>
      <c r="K2897" t="s">
        <v>3282</v>
      </c>
      <c r="L2897">
        <v>3</v>
      </c>
      <c r="M2897">
        <v>0</v>
      </c>
      <c r="N2897" s="2">
        <f t="shared" si="317"/>
        <v>8400</v>
      </c>
      <c r="O2897" s="2">
        <f t="shared" si="321"/>
        <v>900</v>
      </c>
      <c r="P2897" s="2">
        <f t="shared" si="318"/>
        <v>2700</v>
      </c>
      <c r="Q2897" s="2">
        <f t="shared" si="319"/>
        <v>5700</v>
      </c>
      <c r="R2897" s="3">
        <f t="shared" si="320"/>
        <v>0.6785714285714286</v>
      </c>
      <c r="S2897" t="s">
        <v>3284</v>
      </c>
      <c r="T2897" t="s">
        <v>3289</v>
      </c>
      <c r="U2897" t="s">
        <v>3291</v>
      </c>
      <c r="V2897" t="s">
        <v>3292</v>
      </c>
      <c r="W2897" t="s">
        <v>3299</v>
      </c>
      <c r="X2897" t="s">
        <v>3300</v>
      </c>
      <c r="Y2897" t="s">
        <v>3308</v>
      </c>
      <c r="Z2897" t="s">
        <v>3310</v>
      </c>
      <c r="AA2897" t="s">
        <v>3313</v>
      </c>
    </row>
    <row r="2898" spans="1:27" x14ac:dyDescent="0.25">
      <c r="A2898" s="1">
        <v>45642</v>
      </c>
      <c r="B2898" t="s">
        <v>34</v>
      </c>
      <c r="C2898" t="s">
        <v>124</v>
      </c>
      <c r="D2898" t="s">
        <v>3319</v>
      </c>
      <c r="E2898" s="2">
        <f t="shared" si="315"/>
        <v>1300</v>
      </c>
      <c r="F2898">
        <v>5</v>
      </c>
      <c r="G2898" s="2">
        <f t="shared" si="316"/>
        <v>6500</v>
      </c>
      <c r="H2898" t="s">
        <v>136</v>
      </c>
      <c r="I2898" t="s">
        <v>140</v>
      </c>
      <c r="J2898" t="s">
        <v>3038</v>
      </c>
      <c r="K2898" t="s">
        <v>3281</v>
      </c>
      <c r="L2898">
        <v>5</v>
      </c>
      <c r="M2898">
        <v>0</v>
      </c>
      <c r="N2898" s="2">
        <f t="shared" si="317"/>
        <v>6500</v>
      </c>
      <c r="O2898" s="2">
        <f t="shared" si="321"/>
        <v>2600</v>
      </c>
      <c r="P2898" s="2">
        <f t="shared" si="318"/>
        <v>13000</v>
      </c>
      <c r="Q2898" s="2">
        <f t="shared" si="319"/>
        <v>-6500</v>
      </c>
      <c r="R2898" s="3">
        <f t="shared" si="320"/>
        <v>-1</v>
      </c>
      <c r="S2898" t="s">
        <v>3285</v>
      </c>
      <c r="T2898" t="s">
        <v>3288</v>
      </c>
      <c r="U2898" t="s">
        <v>3290</v>
      </c>
      <c r="V2898" t="s">
        <v>3294</v>
      </c>
      <c r="W2898" t="s">
        <v>3299</v>
      </c>
      <c r="X2898" t="s">
        <v>3300</v>
      </c>
      <c r="Y2898" t="s">
        <v>3309</v>
      </c>
      <c r="Z2898" t="s">
        <v>3311</v>
      </c>
      <c r="AA2898" t="s">
        <v>3313</v>
      </c>
    </row>
    <row r="2899" spans="1:27" x14ac:dyDescent="0.25">
      <c r="A2899" s="1">
        <v>45642</v>
      </c>
      <c r="B2899" t="s">
        <v>81</v>
      </c>
      <c r="C2899" t="s">
        <v>135</v>
      </c>
      <c r="D2899" t="s">
        <v>3322</v>
      </c>
      <c r="E2899" s="2">
        <f t="shared" si="315"/>
        <v>3800</v>
      </c>
      <c r="F2899">
        <v>5</v>
      </c>
      <c r="G2899" s="2">
        <f t="shared" si="316"/>
        <v>19000</v>
      </c>
      <c r="H2899" t="s">
        <v>138</v>
      </c>
      <c r="I2899" t="s">
        <v>140</v>
      </c>
      <c r="J2899" t="s">
        <v>3039</v>
      </c>
      <c r="K2899" t="s">
        <v>3281</v>
      </c>
      <c r="L2899">
        <v>5</v>
      </c>
      <c r="M2899">
        <v>0</v>
      </c>
      <c r="N2899" s="2">
        <f t="shared" si="317"/>
        <v>19000</v>
      </c>
      <c r="O2899" s="2">
        <f t="shared" si="321"/>
        <v>900</v>
      </c>
      <c r="P2899" s="2">
        <f t="shared" si="318"/>
        <v>4500</v>
      </c>
      <c r="Q2899" s="2">
        <f t="shared" si="319"/>
        <v>14500</v>
      </c>
      <c r="R2899" s="3">
        <f t="shared" si="320"/>
        <v>0.76315789473684215</v>
      </c>
      <c r="S2899" t="s">
        <v>3285</v>
      </c>
      <c r="T2899" t="s">
        <v>3289</v>
      </c>
      <c r="U2899" t="s">
        <v>3290</v>
      </c>
      <c r="V2899" t="s">
        <v>3295</v>
      </c>
      <c r="W2899" t="s">
        <v>3299</v>
      </c>
      <c r="X2899" t="s">
        <v>3300</v>
      </c>
      <c r="Y2899" t="s">
        <v>3308</v>
      </c>
      <c r="Z2899" t="s">
        <v>3310</v>
      </c>
      <c r="AA2899" t="s">
        <v>3314</v>
      </c>
    </row>
    <row r="2900" spans="1:27" x14ac:dyDescent="0.25">
      <c r="A2900" s="1">
        <v>45642</v>
      </c>
      <c r="B2900" t="s">
        <v>38</v>
      </c>
      <c r="C2900" t="s">
        <v>122</v>
      </c>
      <c r="D2900" t="s">
        <v>3319</v>
      </c>
      <c r="E2900" s="2">
        <f t="shared" si="315"/>
        <v>1300</v>
      </c>
      <c r="F2900">
        <v>5</v>
      </c>
      <c r="G2900" s="2">
        <f t="shared" si="316"/>
        <v>6500</v>
      </c>
      <c r="H2900" t="s">
        <v>136</v>
      </c>
      <c r="I2900" t="s">
        <v>140</v>
      </c>
      <c r="J2900" t="s">
        <v>3040</v>
      </c>
      <c r="K2900" t="s">
        <v>3281</v>
      </c>
      <c r="L2900">
        <v>5</v>
      </c>
      <c r="M2900">
        <v>0</v>
      </c>
      <c r="N2900" s="2">
        <f t="shared" si="317"/>
        <v>6500</v>
      </c>
      <c r="O2900" s="2">
        <f t="shared" si="321"/>
        <v>4200</v>
      </c>
      <c r="P2900" s="2">
        <f t="shared" si="318"/>
        <v>21000</v>
      </c>
      <c r="Q2900" s="2">
        <f t="shared" si="319"/>
        <v>-14500</v>
      </c>
      <c r="R2900" s="3">
        <f t="shared" si="320"/>
        <v>-2.2307692307692308</v>
      </c>
      <c r="S2900" t="s">
        <v>3285</v>
      </c>
      <c r="T2900" t="s">
        <v>3287</v>
      </c>
      <c r="U2900" t="s">
        <v>3290</v>
      </c>
      <c r="V2900" t="s">
        <v>3294</v>
      </c>
      <c r="W2900" t="s">
        <v>3299</v>
      </c>
      <c r="X2900" t="s">
        <v>3300</v>
      </c>
      <c r="Y2900" t="s">
        <v>3308</v>
      </c>
      <c r="Z2900" t="s">
        <v>3310</v>
      </c>
      <c r="AA2900" t="s">
        <v>3313</v>
      </c>
    </row>
    <row r="2901" spans="1:27" x14ac:dyDescent="0.25">
      <c r="A2901" s="1">
        <v>45642</v>
      </c>
      <c r="B2901" t="s">
        <v>105</v>
      </c>
      <c r="C2901" t="s">
        <v>129</v>
      </c>
      <c r="D2901" t="s">
        <v>3321</v>
      </c>
      <c r="E2901" s="2">
        <f t="shared" si="315"/>
        <v>5800</v>
      </c>
      <c r="F2901">
        <v>3</v>
      </c>
      <c r="G2901" s="2">
        <f t="shared" si="316"/>
        <v>17400</v>
      </c>
      <c r="H2901" t="s">
        <v>136</v>
      </c>
      <c r="I2901" t="s">
        <v>139</v>
      </c>
      <c r="J2901" t="s">
        <v>3041</v>
      </c>
      <c r="K2901" t="s">
        <v>3281</v>
      </c>
      <c r="L2901">
        <v>3</v>
      </c>
      <c r="M2901">
        <v>0</v>
      </c>
      <c r="N2901" s="2">
        <f t="shared" si="317"/>
        <v>17400</v>
      </c>
      <c r="O2901" s="2">
        <f t="shared" si="321"/>
        <v>900</v>
      </c>
      <c r="P2901" s="2">
        <f t="shared" si="318"/>
        <v>2700</v>
      </c>
      <c r="Q2901" s="2">
        <f t="shared" si="319"/>
        <v>14700</v>
      </c>
      <c r="R2901" s="3">
        <f t="shared" si="320"/>
        <v>0.84482758620689657</v>
      </c>
      <c r="S2901" t="s">
        <v>3286</v>
      </c>
      <c r="T2901" t="s">
        <v>3288</v>
      </c>
      <c r="U2901" t="s">
        <v>3290</v>
      </c>
      <c r="V2901" t="s">
        <v>3292</v>
      </c>
      <c r="W2901" t="s">
        <v>3299</v>
      </c>
      <c r="X2901" t="s">
        <v>3300</v>
      </c>
      <c r="Y2901" t="s">
        <v>3308</v>
      </c>
      <c r="Z2901" t="s">
        <v>3310</v>
      </c>
      <c r="AA2901" t="s">
        <v>3312</v>
      </c>
    </row>
    <row r="2902" spans="1:27" x14ac:dyDescent="0.25">
      <c r="A2902" s="1">
        <v>45642</v>
      </c>
      <c r="B2902" t="s">
        <v>43</v>
      </c>
      <c r="C2902" t="s">
        <v>127</v>
      </c>
      <c r="D2902" t="s">
        <v>3319</v>
      </c>
      <c r="E2902" s="2">
        <f t="shared" si="315"/>
        <v>1300</v>
      </c>
      <c r="F2902">
        <v>4</v>
      </c>
      <c r="G2902" s="2">
        <f t="shared" si="316"/>
        <v>5200</v>
      </c>
      <c r="H2902" t="s">
        <v>136</v>
      </c>
      <c r="I2902" t="s">
        <v>141</v>
      </c>
      <c r="J2902" t="s">
        <v>3042</v>
      </c>
      <c r="K2902" t="s">
        <v>3281</v>
      </c>
      <c r="L2902">
        <v>4</v>
      </c>
      <c r="M2902">
        <v>0</v>
      </c>
      <c r="N2902" s="2">
        <f t="shared" si="317"/>
        <v>5200</v>
      </c>
      <c r="O2902" s="2">
        <f t="shared" si="321"/>
        <v>900</v>
      </c>
      <c r="P2902" s="2">
        <f t="shared" si="318"/>
        <v>3600</v>
      </c>
      <c r="Q2902" s="2">
        <f t="shared" si="319"/>
        <v>1600</v>
      </c>
      <c r="R2902" s="3">
        <f t="shared" si="320"/>
        <v>0.30769230769230771</v>
      </c>
      <c r="S2902" t="s">
        <v>3286</v>
      </c>
      <c r="T2902" t="s">
        <v>3289</v>
      </c>
      <c r="U2902" t="s">
        <v>3291</v>
      </c>
      <c r="V2902" t="s">
        <v>3293</v>
      </c>
      <c r="W2902" t="s">
        <v>3299</v>
      </c>
      <c r="X2902" t="s">
        <v>3300</v>
      </c>
      <c r="Y2902" t="s">
        <v>3307</v>
      </c>
      <c r="Z2902" t="s">
        <v>3311</v>
      </c>
      <c r="AA2902" t="s">
        <v>3314</v>
      </c>
    </row>
    <row r="2903" spans="1:27" x14ac:dyDescent="0.25">
      <c r="A2903" s="1">
        <v>45642</v>
      </c>
      <c r="B2903" t="s">
        <v>42</v>
      </c>
      <c r="C2903" t="s">
        <v>134</v>
      </c>
      <c r="D2903" t="s">
        <v>3319</v>
      </c>
      <c r="E2903" s="2">
        <f t="shared" si="315"/>
        <v>1300</v>
      </c>
      <c r="F2903">
        <v>1</v>
      </c>
      <c r="G2903" s="2">
        <f t="shared" si="316"/>
        <v>1300</v>
      </c>
      <c r="H2903" t="s">
        <v>136</v>
      </c>
      <c r="I2903" t="s">
        <v>140</v>
      </c>
      <c r="J2903" t="s">
        <v>3043</v>
      </c>
      <c r="K2903" t="s">
        <v>3281</v>
      </c>
      <c r="L2903">
        <v>1</v>
      </c>
      <c r="M2903">
        <v>0</v>
      </c>
      <c r="N2903" s="2">
        <f t="shared" si="317"/>
        <v>1300</v>
      </c>
      <c r="O2903" s="2">
        <f t="shared" si="321"/>
        <v>1800</v>
      </c>
      <c r="P2903" s="2">
        <f t="shared" si="318"/>
        <v>1800</v>
      </c>
      <c r="Q2903" s="2">
        <f t="shared" si="319"/>
        <v>-500</v>
      </c>
      <c r="R2903" s="3">
        <f t="shared" si="320"/>
        <v>-0.38461538461538464</v>
      </c>
      <c r="S2903" t="s">
        <v>3286</v>
      </c>
      <c r="T2903" t="s">
        <v>3288</v>
      </c>
      <c r="U2903" t="s">
        <v>3290</v>
      </c>
      <c r="V2903" t="s">
        <v>3292</v>
      </c>
      <c r="W2903" t="s">
        <v>3299</v>
      </c>
      <c r="X2903" t="s">
        <v>3300</v>
      </c>
      <c r="Y2903" t="s">
        <v>3308</v>
      </c>
      <c r="Z2903" t="s">
        <v>3311</v>
      </c>
      <c r="AA2903" t="s">
        <v>3315</v>
      </c>
    </row>
    <row r="2904" spans="1:27" x14ac:dyDescent="0.25">
      <c r="A2904" s="1">
        <v>45642</v>
      </c>
      <c r="B2904" t="s">
        <v>49</v>
      </c>
      <c r="C2904" t="s">
        <v>128</v>
      </c>
      <c r="D2904" t="s">
        <v>3320</v>
      </c>
      <c r="E2904" s="2">
        <f t="shared" si="315"/>
        <v>2800</v>
      </c>
      <c r="F2904">
        <v>3</v>
      </c>
      <c r="G2904" s="2">
        <f t="shared" si="316"/>
        <v>8400</v>
      </c>
      <c r="H2904" t="s">
        <v>137</v>
      </c>
      <c r="I2904" t="s">
        <v>139</v>
      </c>
      <c r="J2904" t="s">
        <v>3044</v>
      </c>
      <c r="K2904" t="s">
        <v>3283</v>
      </c>
      <c r="L2904">
        <v>3</v>
      </c>
      <c r="M2904">
        <v>0</v>
      </c>
      <c r="N2904" s="2">
        <f t="shared" si="317"/>
        <v>8400</v>
      </c>
      <c r="O2904" s="2">
        <f t="shared" si="321"/>
        <v>900</v>
      </c>
      <c r="P2904" s="2">
        <f t="shared" si="318"/>
        <v>2700</v>
      </c>
      <c r="Q2904" s="2">
        <f t="shared" si="319"/>
        <v>5700</v>
      </c>
      <c r="R2904" s="3">
        <f t="shared" si="320"/>
        <v>0.6785714285714286</v>
      </c>
      <c r="S2904" t="s">
        <v>3284</v>
      </c>
      <c r="T2904" t="s">
        <v>3288</v>
      </c>
      <c r="U2904" t="s">
        <v>3290</v>
      </c>
      <c r="V2904" t="s">
        <v>3294</v>
      </c>
      <c r="W2904" t="s">
        <v>3299</v>
      </c>
      <c r="X2904" t="s">
        <v>3300</v>
      </c>
      <c r="Y2904" t="s">
        <v>3308</v>
      </c>
      <c r="Z2904" t="s">
        <v>3310</v>
      </c>
      <c r="AA2904" t="s">
        <v>3312</v>
      </c>
    </row>
    <row r="2905" spans="1:27" x14ac:dyDescent="0.25">
      <c r="A2905" s="1">
        <v>45642</v>
      </c>
      <c r="B2905" t="s">
        <v>90</v>
      </c>
      <c r="C2905" t="s">
        <v>132</v>
      </c>
      <c r="D2905" t="s">
        <v>3319</v>
      </c>
      <c r="E2905" s="2">
        <f t="shared" si="315"/>
        <v>1300</v>
      </c>
      <c r="F2905">
        <v>4</v>
      </c>
      <c r="G2905" s="2">
        <f t="shared" si="316"/>
        <v>5200</v>
      </c>
      <c r="H2905" t="s">
        <v>137</v>
      </c>
      <c r="I2905" t="s">
        <v>140</v>
      </c>
      <c r="J2905" t="s">
        <v>3045</v>
      </c>
      <c r="K2905" t="s">
        <v>3281</v>
      </c>
      <c r="L2905">
        <v>4</v>
      </c>
      <c r="M2905">
        <v>0</v>
      </c>
      <c r="N2905" s="2">
        <f t="shared" si="317"/>
        <v>5200</v>
      </c>
      <c r="O2905" s="2">
        <f t="shared" si="321"/>
        <v>1000</v>
      </c>
      <c r="P2905" s="2">
        <f t="shared" si="318"/>
        <v>4000</v>
      </c>
      <c r="Q2905" s="2">
        <f t="shared" si="319"/>
        <v>1200</v>
      </c>
      <c r="R2905" s="3">
        <f t="shared" si="320"/>
        <v>0.23076923076923078</v>
      </c>
      <c r="S2905" t="s">
        <v>3285</v>
      </c>
      <c r="T2905" t="s">
        <v>3289</v>
      </c>
      <c r="U2905" t="s">
        <v>3291</v>
      </c>
      <c r="V2905" t="s">
        <v>3295</v>
      </c>
      <c r="W2905" t="s">
        <v>3299</v>
      </c>
      <c r="X2905" t="s">
        <v>3300</v>
      </c>
      <c r="Y2905" t="s">
        <v>3307</v>
      </c>
      <c r="Z2905" t="s">
        <v>3311</v>
      </c>
      <c r="AA2905" t="s">
        <v>3312</v>
      </c>
    </row>
    <row r="2906" spans="1:27" x14ac:dyDescent="0.25">
      <c r="A2906" s="1">
        <v>45642</v>
      </c>
      <c r="B2906" t="s">
        <v>115</v>
      </c>
      <c r="C2906" t="s">
        <v>123</v>
      </c>
      <c r="D2906" t="s">
        <v>3328</v>
      </c>
      <c r="E2906" s="2">
        <f t="shared" si="315"/>
        <v>1500</v>
      </c>
      <c r="F2906">
        <v>1</v>
      </c>
      <c r="G2906" s="2">
        <f t="shared" si="316"/>
        <v>1500</v>
      </c>
      <c r="H2906" t="s">
        <v>136</v>
      </c>
      <c r="I2906" t="s">
        <v>141</v>
      </c>
      <c r="J2906" t="s">
        <v>3046</v>
      </c>
      <c r="K2906" t="s">
        <v>3282</v>
      </c>
      <c r="L2906">
        <v>1</v>
      </c>
      <c r="M2906">
        <v>0</v>
      </c>
      <c r="N2906" s="2">
        <f t="shared" si="317"/>
        <v>1500</v>
      </c>
      <c r="O2906" s="2">
        <f t="shared" si="321"/>
        <v>2600</v>
      </c>
      <c r="P2906" s="2">
        <f t="shared" si="318"/>
        <v>2600</v>
      </c>
      <c r="Q2906" s="2">
        <f t="shared" si="319"/>
        <v>-1100</v>
      </c>
      <c r="R2906" s="3">
        <f t="shared" si="320"/>
        <v>-0.73333333333333328</v>
      </c>
      <c r="S2906" t="s">
        <v>3285</v>
      </c>
      <c r="T2906" t="s">
        <v>3287</v>
      </c>
      <c r="U2906" t="s">
        <v>3290</v>
      </c>
      <c r="V2906" t="s">
        <v>3295</v>
      </c>
      <c r="W2906" t="s">
        <v>3299</v>
      </c>
      <c r="X2906" t="s">
        <v>3300</v>
      </c>
      <c r="Y2906" t="s">
        <v>3307</v>
      </c>
      <c r="Z2906" t="s">
        <v>3311</v>
      </c>
      <c r="AA2906" t="s">
        <v>3312</v>
      </c>
    </row>
    <row r="2907" spans="1:27" x14ac:dyDescent="0.25">
      <c r="A2907" s="1">
        <v>45642</v>
      </c>
      <c r="B2907" t="s">
        <v>55</v>
      </c>
      <c r="C2907" t="s">
        <v>135</v>
      </c>
      <c r="D2907" t="s">
        <v>3322</v>
      </c>
      <c r="E2907" s="2">
        <f t="shared" si="315"/>
        <v>3800</v>
      </c>
      <c r="F2907">
        <v>5</v>
      </c>
      <c r="G2907" s="2">
        <f t="shared" si="316"/>
        <v>19000</v>
      </c>
      <c r="H2907" t="s">
        <v>137</v>
      </c>
      <c r="I2907" t="s">
        <v>141</v>
      </c>
      <c r="J2907" t="s">
        <v>3047</v>
      </c>
      <c r="K2907" t="s">
        <v>3281</v>
      </c>
      <c r="L2907">
        <v>5</v>
      </c>
      <c r="M2907">
        <v>0</v>
      </c>
      <c r="N2907" s="2">
        <f t="shared" si="317"/>
        <v>19000</v>
      </c>
      <c r="O2907" s="2">
        <f t="shared" si="321"/>
        <v>2600</v>
      </c>
      <c r="P2907" s="2">
        <f t="shared" si="318"/>
        <v>13000</v>
      </c>
      <c r="Q2907" s="2">
        <f t="shared" si="319"/>
        <v>6000</v>
      </c>
      <c r="R2907" s="3">
        <f t="shared" si="320"/>
        <v>0.31578947368421051</v>
      </c>
      <c r="S2907" t="s">
        <v>3285</v>
      </c>
      <c r="T2907" t="s">
        <v>3289</v>
      </c>
      <c r="U2907" t="s">
        <v>3291</v>
      </c>
      <c r="V2907" t="s">
        <v>3294</v>
      </c>
      <c r="W2907" t="s">
        <v>3299</v>
      </c>
      <c r="X2907" t="s">
        <v>3300</v>
      </c>
      <c r="Y2907" t="s">
        <v>3308</v>
      </c>
      <c r="Z2907" t="s">
        <v>3310</v>
      </c>
      <c r="AA2907" t="s">
        <v>3314</v>
      </c>
    </row>
    <row r="2908" spans="1:27" x14ac:dyDescent="0.25">
      <c r="A2908" s="1">
        <v>45642</v>
      </c>
      <c r="B2908" t="s">
        <v>50</v>
      </c>
      <c r="C2908" t="s">
        <v>133</v>
      </c>
      <c r="D2908" t="s">
        <v>3322</v>
      </c>
      <c r="E2908" s="2">
        <f t="shared" si="315"/>
        <v>3800</v>
      </c>
      <c r="F2908">
        <v>3</v>
      </c>
      <c r="G2908" s="2">
        <f t="shared" si="316"/>
        <v>11400</v>
      </c>
      <c r="H2908" t="s">
        <v>136</v>
      </c>
      <c r="I2908" t="s">
        <v>139</v>
      </c>
      <c r="J2908" t="s">
        <v>3048</v>
      </c>
      <c r="K2908" t="s">
        <v>3281</v>
      </c>
      <c r="L2908">
        <v>3</v>
      </c>
      <c r="M2908">
        <v>0</v>
      </c>
      <c r="N2908" s="2">
        <f t="shared" si="317"/>
        <v>11400</v>
      </c>
      <c r="O2908" s="2">
        <f t="shared" si="321"/>
        <v>4200</v>
      </c>
      <c r="P2908" s="2">
        <f t="shared" si="318"/>
        <v>12600</v>
      </c>
      <c r="Q2908" s="2">
        <f t="shared" si="319"/>
        <v>-1200</v>
      </c>
      <c r="R2908" s="3">
        <f t="shared" si="320"/>
        <v>-0.10526315789473684</v>
      </c>
      <c r="S2908" t="s">
        <v>3286</v>
      </c>
      <c r="T2908" t="s">
        <v>3289</v>
      </c>
      <c r="U2908" t="s">
        <v>3290</v>
      </c>
      <c r="V2908" t="s">
        <v>3293</v>
      </c>
      <c r="W2908" t="s">
        <v>3299</v>
      </c>
      <c r="X2908" t="s">
        <v>3300</v>
      </c>
      <c r="Y2908" t="s">
        <v>3309</v>
      </c>
      <c r="Z2908" t="s">
        <v>3310</v>
      </c>
      <c r="AA2908" t="s">
        <v>3313</v>
      </c>
    </row>
    <row r="2909" spans="1:27" x14ac:dyDescent="0.25">
      <c r="A2909" s="1">
        <v>45642</v>
      </c>
      <c r="B2909" t="s">
        <v>51</v>
      </c>
      <c r="C2909" t="s">
        <v>122</v>
      </c>
      <c r="D2909" t="s">
        <v>3321</v>
      </c>
      <c r="E2909" s="2">
        <f t="shared" si="315"/>
        <v>5800</v>
      </c>
      <c r="F2909">
        <v>4</v>
      </c>
      <c r="G2909" s="2">
        <f t="shared" si="316"/>
        <v>23200</v>
      </c>
      <c r="H2909" t="s">
        <v>136</v>
      </c>
      <c r="I2909" t="s">
        <v>140</v>
      </c>
      <c r="J2909" t="s">
        <v>3049</v>
      </c>
      <c r="K2909" t="s">
        <v>3281</v>
      </c>
      <c r="L2909">
        <v>4</v>
      </c>
      <c r="M2909">
        <v>0</v>
      </c>
      <c r="N2909" s="2">
        <f t="shared" si="317"/>
        <v>23200</v>
      </c>
      <c r="O2909" s="2">
        <f t="shared" si="321"/>
        <v>1800</v>
      </c>
      <c r="P2909" s="2">
        <f t="shared" si="318"/>
        <v>7200</v>
      </c>
      <c r="Q2909" s="2">
        <f t="shared" si="319"/>
        <v>16000</v>
      </c>
      <c r="R2909" s="3">
        <f t="shared" si="320"/>
        <v>0.68965517241379315</v>
      </c>
      <c r="S2909" t="s">
        <v>3284</v>
      </c>
      <c r="T2909" t="s">
        <v>3289</v>
      </c>
      <c r="U2909" t="s">
        <v>3291</v>
      </c>
      <c r="V2909" t="s">
        <v>3293</v>
      </c>
      <c r="W2909" t="s">
        <v>3299</v>
      </c>
      <c r="X2909" t="s">
        <v>3300</v>
      </c>
      <c r="Y2909" t="s">
        <v>3308</v>
      </c>
      <c r="Z2909" t="s">
        <v>3310</v>
      </c>
      <c r="AA2909" t="s">
        <v>3315</v>
      </c>
    </row>
    <row r="2910" spans="1:27" x14ac:dyDescent="0.25">
      <c r="A2910" s="1">
        <v>45642</v>
      </c>
      <c r="B2910" t="s">
        <v>118</v>
      </c>
      <c r="C2910" t="s">
        <v>127</v>
      </c>
      <c r="D2910" t="s">
        <v>3320</v>
      </c>
      <c r="E2910" s="2">
        <f t="shared" si="315"/>
        <v>2800</v>
      </c>
      <c r="F2910">
        <v>4</v>
      </c>
      <c r="G2910" s="2">
        <f t="shared" si="316"/>
        <v>11200</v>
      </c>
      <c r="H2910" t="s">
        <v>138</v>
      </c>
      <c r="I2910" t="s">
        <v>139</v>
      </c>
      <c r="J2910" t="s">
        <v>3050</v>
      </c>
      <c r="K2910" t="s">
        <v>3281</v>
      </c>
      <c r="L2910">
        <v>4</v>
      </c>
      <c r="M2910">
        <v>0</v>
      </c>
      <c r="N2910" s="2">
        <f t="shared" si="317"/>
        <v>11200</v>
      </c>
      <c r="O2910" s="2">
        <f t="shared" si="321"/>
        <v>4200</v>
      </c>
      <c r="P2910" s="2">
        <f t="shared" si="318"/>
        <v>16800</v>
      </c>
      <c r="Q2910" s="2">
        <f t="shared" si="319"/>
        <v>-5600</v>
      </c>
      <c r="R2910" s="3">
        <f t="shared" si="320"/>
        <v>-0.5</v>
      </c>
      <c r="S2910" t="s">
        <v>3286</v>
      </c>
      <c r="T2910" t="s">
        <v>3287</v>
      </c>
      <c r="U2910" t="s">
        <v>3291</v>
      </c>
      <c r="V2910" t="s">
        <v>3293</v>
      </c>
      <c r="W2910" t="s">
        <v>3299</v>
      </c>
      <c r="X2910" t="s">
        <v>3300</v>
      </c>
      <c r="Y2910" t="s">
        <v>3309</v>
      </c>
      <c r="Z2910" t="s">
        <v>3310</v>
      </c>
      <c r="AA2910" t="s">
        <v>3315</v>
      </c>
    </row>
    <row r="2911" spans="1:27" x14ac:dyDescent="0.25">
      <c r="A2911" s="1">
        <v>45642</v>
      </c>
      <c r="B2911" t="s">
        <v>98</v>
      </c>
      <c r="C2911" t="s">
        <v>122</v>
      </c>
      <c r="D2911" t="s">
        <v>3321</v>
      </c>
      <c r="E2911" s="2">
        <f t="shared" si="315"/>
        <v>5800</v>
      </c>
      <c r="F2911">
        <v>1</v>
      </c>
      <c r="G2911" s="2">
        <f t="shared" si="316"/>
        <v>5800</v>
      </c>
      <c r="H2911" t="s">
        <v>136</v>
      </c>
      <c r="I2911" t="s">
        <v>140</v>
      </c>
      <c r="J2911" t="s">
        <v>3051</v>
      </c>
      <c r="K2911" t="s">
        <v>3281</v>
      </c>
      <c r="L2911">
        <v>1</v>
      </c>
      <c r="M2911">
        <v>0</v>
      </c>
      <c r="N2911" s="2">
        <f t="shared" si="317"/>
        <v>5800</v>
      </c>
      <c r="O2911" s="2">
        <f t="shared" si="321"/>
        <v>3500</v>
      </c>
      <c r="P2911" s="2">
        <f t="shared" si="318"/>
        <v>3500</v>
      </c>
      <c r="Q2911" s="2">
        <f t="shared" si="319"/>
        <v>2300</v>
      </c>
      <c r="R2911" s="3">
        <f t="shared" si="320"/>
        <v>0.39655172413793105</v>
      </c>
      <c r="S2911" t="s">
        <v>3284</v>
      </c>
      <c r="T2911" t="s">
        <v>3288</v>
      </c>
      <c r="U2911" t="s">
        <v>3290</v>
      </c>
      <c r="V2911" t="s">
        <v>3293</v>
      </c>
      <c r="W2911" t="s">
        <v>3299</v>
      </c>
      <c r="X2911" t="s">
        <v>3300</v>
      </c>
      <c r="Y2911" t="s">
        <v>3308</v>
      </c>
      <c r="Z2911" t="s">
        <v>3311</v>
      </c>
      <c r="AA2911" t="s">
        <v>3315</v>
      </c>
    </row>
    <row r="2912" spans="1:27" x14ac:dyDescent="0.25">
      <c r="A2912" s="1">
        <v>45642</v>
      </c>
      <c r="B2912" t="s">
        <v>48</v>
      </c>
      <c r="C2912" t="s">
        <v>135</v>
      </c>
      <c r="D2912" t="s">
        <v>3318</v>
      </c>
      <c r="E2912" s="2">
        <f t="shared" si="315"/>
        <v>4800</v>
      </c>
      <c r="F2912">
        <v>4</v>
      </c>
      <c r="G2912" s="2">
        <f t="shared" si="316"/>
        <v>19200</v>
      </c>
      <c r="H2912" t="s">
        <v>137</v>
      </c>
      <c r="I2912" t="s">
        <v>140</v>
      </c>
      <c r="J2912" t="s">
        <v>3052</v>
      </c>
      <c r="K2912" t="s">
        <v>3281</v>
      </c>
      <c r="L2912">
        <v>4</v>
      </c>
      <c r="M2912">
        <v>0</v>
      </c>
      <c r="N2912" s="2">
        <f t="shared" si="317"/>
        <v>19200</v>
      </c>
      <c r="O2912" s="2">
        <f t="shared" si="321"/>
        <v>900</v>
      </c>
      <c r="P2912" s="2">
        <f t="shared" si="318"/>
        <v>3600</v>
      </c>
      <c r="Q2912" s="2">
        <f t="shared" si="319"/>
        <v>15600</v>
      </c>
      <c r="R2912" s="3">
        <f t="shared" si="320"/>
        <v>0.8125</v>
      </c>
      <c r="S2912" t="s">
        <v>3286</v>
      </c>
      <c r="T2912" t="s">
        <v>3289</v>
      </c>
      <c r="U2912" t="s">
        <v>3291</v>
      </c>
      <c r="V2912" t="s">
        <v>3294</v>
      </c>
      <c r="W2912" t="s">
        <v>3299</v>
      </c>
      <c r="X2912" t="s">
        <v>3300</v>
      </c>
      <c r="Y2912" t="s">
        <v>3307</v>
      </c>
      <c r="Z2912" t="s">
        <v>3310</v>
      </c>
      <c r="AA2912" t="s">
        <v>3313</v>
      </c>
    </row>
    <row r="2913" spans="1:27" x14ac:dyDescent="0.25">
      <c r="A2913" s="1">
        <v>45643</v>
      </c>
      <c r="B2913" t="s">
        <v>94</v>
      </c>
      <c r="C2913" t="s">
        <v>125</v>
      </c>
      <c r="D2913" t="s">
        <v>3319</v>
      </c>
      <c r="E2913" s="2">
        <f t="shared" si="315"/>
        <v>1300</v>
      </c>
      <c r="F2913">
        <v>4</v>
      </c>
      <c r="G2913" s="2">
        <f t="shared" si="316"/>
        <v>5200</v>
      </c>
      <c r="H2913" t="s">
        <v>138</v>
      </c>
      <c r="I2913" t="s">
        <v>141</v>
      </c>
      <c r="J2913" t="s">
        <v>3053</v>
      </c>
      <c r="K2913" t="s">
        <v>3281</v>
      </c>
      <c r="L2913">
        <v>4</v>
      </c>
      <c r="M2913">
        <v>0</v>
      </c>
      <c r="N2913" s="2">
        <f t="shared" si="317"/>
        <v>5200</v>
      </c>
      <c r="O2913" s="2">
        <f t="shared" si="321"/>
        <v>1000</v>
      </c>
      <c r="P2913" s="2">
        <f t="shared" si="318"/>
        <v>4000</v>
      </c>
      <c r="Q2913" s="2">
        <f t="shared" si="319"/>
        <v>1200</v>
      </c>
      <c r="R2913" s="3">
        <f t="shared" si="320"/>
        <v>0.23076923076923078</v>
      </c>
      <c r="S2913" t="s">
        <v>3285</v>
      </c>
      <c r="T2913" t="s">
        <v>3287</v>
      </c>
      <c r="U2913" t="s">
        <v>3291</v>
      </c>
      <c r="V2913" t="s">
        <v>3292</v>
      </c>
      <c r="W2913" t="s">
        <v>3299</v>
      </c>
      <c r="X2913" t="s">
        <v>3301</v>
      </c>
      <c r="Y2913" t="s">
        <v>3307</v>
      </c>
      <c r="Z2913" t="s">
        <v>3311</v>
      </c>
      <c r="AA2913" t="s">
        <v>3315</v>
      </c>
    </row>
    <row r="2914" spans="1:27" x14ac:dyDescent="0.25">
      <c r="A2914" s="1">
        <v>45643</v>
      </c>
      <c r="B2914" t="s">
        <v>75</v>
      </c>
      <c r="C2914" t="s">
        <v>123</v>
      </c>
      <c r="D2914" t="s">
        <v>3328</v>
      </c>
      <c r="E2914" s="2">
        <f t="shared" si="315"/>
        <v>1500</v>
      </c>
      <c r="F2914">
        <v>2</v>
      </c>
      <c r="G2914" s="2">
        <f t="shared" si="316"/>
        <v>3000</v>
      </c>
      <c r="H2914" t="s">
        <v>137</v>
      </c>
      <c r="I2914" t="s">
        <v>141</v>
      </c>
      <c r="J2914" t="s">
        <v>3054</v>
      </c>
      <c r="K2914" t="s">
        <v>3282</v>
      </c>
      <c r="L2914">
        <v>2</v>
      </c>
      <c r="M2914">
        <v>0</v>
      </c>
      <c r="N2914" s="2">
        <f t="shared" si="317"/>
        <v>3000</v>
      </c>
      <c r="O2914" s="2">
        <f t="shared" si="321"/>
        <v>5000</v>
      </c>
      <c r="P2914" s="2">
        <f t="shared" si="318"/>
        <v>10000</v>
      </c>
      <c r="Q2914" s="2">
        <f t="shared" si="319"/>
        <v>-7000</v>
      </c>
      <c r="R2914" s="3">
        <f t="shared" si="320"/>
        <v>-2.3333333333333335</v>
      </c>
      <c r="S2914" t="s">
        <v>3286</v>
      </c>
      <c r="T2914" t="s">
        <v>3288</v>
      </c>
      <c r="U2914" t="s">
        <v>3290</v>
      </c>
      <c r="V2914" t="s">
        <v>3292</v>
      </c>
      <c r="W2914" t="s">
        <v>3299</v>
      </c>
      <c r="X2914" t="s">
        <v>3301</v>
      </c>
      <c r="Y2914" t="s">
        <v>3308</v>
      </c>
      <c r="Z2914" t="s">
        <v>3311</v>
      </c>
      <c r="AA2914" t="s">
        <v>3312</v>
      </c>
    </row>
    <row r="2915" spans="1:27" x14ac:dyDescent="0.25">
      <c r="A2915" s="1">
        <v>45643</v>
      </c>
      <c r="B2915" t="s">
        <v>74</v>
      </c>
      <c r="C2915" t="s">
        <v>125</v>
      </c>
      <c r="D2915" t="s">
        <v>3317</v>
      </c>
      <c r="E2915" s="2">
        <f t="shared" si="315"/>
        <v>6800</v>
      </c>
      <c r="F2915">
        <v>2</v>
      </c>
      <c r="G2915" s="2">
        <f t="shared" si="316"/>
        <v>13600</v>
      </c>
      <c r="H2915" t="s">
        <v>138</v>
      </c>
      <c r="I2915" t="s">
        <v>139</v>
      </c>
      <c r="J2915" t="s">
        <v>3055</v>
      </c>
      <c r="K2915" t="s">
        <v>3281</v>
      </c>
      <c r="L2915">
        <v>2</v>
      </c>
      <c r="M2915">
        <v>0</v>
      </c>
      <c r="N2915" s="2">
        <f t="shared" si="317"/>
        <v>13600</v>
      </c>
      <c r="O2915" s="2">
        <f t="shared" si="321"/>
        <v>5000</v>
      </c>
      <c r="P2915" s="2">
        <f t="shared" si="318"/>
        <v>10000</v>
      </c>
      <c r="Q2915" s="2">
        <f t="shared" si="319"/>
        <v>3600</v>
      </c>
      <c r="R2915" s="3">
        <f t="shared" si="320"/>
        <v>0.26470588235294118</v>
      </c>
      <c r="S2915" t="s">
        <v>3285</v>
      </c>
      <c r="T2915" t="s">
        <v>3289</v>
      </c>
      <c r="U2915" t="s">
        <v>3290</v>
      </c>
      <c r="V2915" t="s">
        <v>3295</v>
      </c>
      <c r="W2915" t="s">
        <v>3299</v>
      </c>
      <c r="X2915" t="s">
        <v>3301</v>
      </c>
      <c r="Y2915" t="s">
        <v>3308</v>
      </c>
      <c r="Z2915" t="s">
        <v>3311</v>
      </c>
      <c r="AA2915" t="s">
        <v>3314</v>
      </c>
    </row>
    <row r="2916" spans="1:27" x14ac:dyDescent="0.25">
      <c r="A2916" s="1">
        <v>45643</v>
      </c>
      <c r="B2916" t="s">
        <v>76</v>
      </c>
      <c r="C2916" t="s">
        <v>135</v>
      </c>
      <c r="D2916" t="s">
        <v>3317</v>
      </c>
      <c r="E2916" s="2">
        <f t="shared" si="315"/>
        <v>6800</v>
      </c>
      <c r="F2916">
        <v>3</v>
      </c>
      <c r="G2916" s="2">
        <f t="shared" si="316"/>
        <v>20400</v>
      </c>
      <c r="H2916" t="s">
        <v>136</v>
      </c>
      <c r="I2916" t="s">
        <v>141</v>
      </c>
      <c r="J2916" t="s">
        <v>3056</v>
      </c>
      <c r="K2916" t="s">
        <v>3281</v>
      </c>
      <c r="L2916">
        <v>3</v>
      </c>
      <c r="M2916">
        <v>0</v>
      </c>
      <c r="N2916" s="2">
        <f t="shared" si="317"/>
        <v>20400</v>
      </c>
      <c r="O2916" s="2">
        <f t="shared" si="321"/>
        <v>4200</v>
      </c>
      <c r="P2916" s="2">
        <f t="shared" si="318"/>
        <v>12600</v>
      </c>
      <c r="Q2916" s="2">
        <f t="shared" si="319"/>
        <v>7800</v>
      </c>
      <c r="R2916" s="3">
        <f t="shared" si="320"/>
        <v>0.38235294117647056</v>
      </c>
      <c r="S2916" t="s">
        <v>3284</v>
      </c>
      <c r="T2916" t="s">
        <v>3287</v>
      </c>
      <c r="U2916" t="s">
        <v>3291</v>
      </c>
      <c r="V2916" t="s">
        <v>3293</v>
      </c>
      <c r="W2916" t="s">
        <v>3299</v>
      </c>
      <c r="X2916" t="s">
        <v>3301</v>
      </c>
      <c r="Y2916" t="s">
        <v>3309</v>
      </c>
      <c r="Z2916" t="s">
        <v>3310</v>
      </c>
      <c r="AA2916" t="s">
        <v>3315</v>
      </c>
    </row>
    <row r="2917" spans="1:27" x14ac:dyDescent="0.25">
      <c r="A2917" s="1">
        <v>45643</v>
      </c>
      <c r="B2917" t="s">
        <v>54</v>
      </c>
      <c r="C2917" t="s">
        <v>131</v>
      </c>
      <c r="D2917" t="s">
        <v>3321</v>
      </c>
      <c r="E2917" s="2">
        <f t="shared" si="315"/>
        <v>5800</v>
      </c>
      <c r="F2917">
        <v>1</v>
      </c>
      <c r="G2917" s="2">
        <f t="shared" si="316"/>
        <v>5800</v>
      </c>
      <c r="H2917" t="s">
        <v>136</v>
      </c>
      <c r="I2917" t="s">
        <v>139</v>
      </c>
      <c r="J2917" t="s">
        <v>3057</v>
      </c>
      <c r="K2917" t="s">
        <v>3281</v>
      </c>
      <c r="L2917">
        <v>1</v>
      </c>
      <c r="M2917">
        <v>0</v>
      </c>
      <c r="N2917" s="2">
        <f t="shared" si="317"/>
        <v>5800</v>
      </c>
      <c r="O2917" s="2">
        <f t="shared" si="321"/>
        <v>3500</v>
      </c>
      <c r="P2917" s="2">
        <f t="shared" si="318"/>
        <v>3500</v>
      </c>
      <c r="Q2917" s="2">
        <f t="shared" si="319"/>
        <v>2300</v>
      </c>
      <c r="R2917" s="3">
        <f t="shared" si="320"/>
        <v>0.39655172413793105</v>
      </c>
      <c r="S2917" t="s">
        <v>3285</v>
      </c>
      <c r="T2917" t="s">
        <v>3288</v>
      </c>
      <c r="U2917" t="s">
        <v>3291</v>
      </c>
      <c r="V2917" t="s">
        <v>3294</v>
      </c>
      <c r="W2917" t="s">
        <v>3299</v>
      </c>
      <c r="X2917" t="s">
        <v>3301</v>
      </c>
      <c r="Y2917" t="s">
        <v>3307</v>
      </c>
      <c r="Z2917" t="s">
        <v>3311</v>
      </c>
      <c r="AA2917" t="s">
        <v>3314</v>
      </c>
    </row>
    <row r="2918" spans="1:27" x14ac:dyDescent="0.25">
      <c r="A2918" s="1">
        <v>45643</v>
      </c>
      <c r="B2918" t="s">
        <v>25</v>
      </c>
      <c r="C2918" t="s">
        <v>135</v>
      </c>
      <c r="D2918" t="s">
        <v>3318</v>
      </c>
      <c r="E2918" s="2">
        <f t="shared" si="315"/>
        <v>4800</v>
      </c>
      <c r="F2918">
        <v>1</v>
      </c>
      <c r="G2918" s="2">
        <f t="shared" si="316"/>
        <v>4800</v>
      </c>
      <c r="H2918" t="s">
        <v>138</v>
      </c>
      <c r="I2918" t="s">
        <v>140</v>
      </c>
      <c r="J2918" t="s">
        <v>3058</v>
      </c>
      <c r="K2918" t="s">
        <v>3281</v>
      </c>
      <c r="L2918">
        <v>1</v>
      </c>
      <c r="M2918">
        <v>0</v>
      </c>
      <c r="N2918" s="2">
        <f t="shared" si="317"/>
        <v>4800</v>
      </c>
      <c r="O2918" s="2">
        <f t="shared" si="321"/>
        <v>4200</v>
      </c>
      <c r="P2918" s="2">
        <f t="shared" si="318"/>
        <v>4200</v>
      </c>
      <c r="Q2918" s="2">
        <f t="shared" si="319"/>
        <v>600</v>
      </c>
      <c r="R2918" s="3">
        <f t="shared" si="320"/>
        <v>0.125</v>
      </c>
      <c r="S2918" t="s">
        <v>3286</v>
      </c>
      <c r="T2918" t="s">
        <v>3288</v>
      </c>
      <c r="U2918" t="s">
        <v>3291</v>
      </c>
      <c r="V2918" t="s">
        <v>3293</v>
      </c>
      <c r="W2918" t="s">
        <v>3299</v>
      </c>
      <c r="X2918" t="s">
        <v>3301</v>
      </c>
      <c r="Y2918" t="s">
        <v>3308</v>
      </c>
      <c r="Z2918" t="s">
        <v>3311</v>
      </c>
      <c r="AA2918" t="s">
        <v>3313</v>
      </c>
    </row>
    <row r="2919" spans="1:27" x14ac:dyDescent="0.25">
      <c r="A2919" s="1">
        <v>45643</v>
      </c>
      <c r="B2919" t="s">
        <v>68</v>
      </c>
      <c r="C2919" t="s">
        <v>134</v>
      </c>
      <c r="D2919" t="s">
        <v>3321</v>
      </c>
      <c r="E2919" s="2">
        <f t="shared" si="315"/>
        <v>5800</v>
      </c>
      <c r="F2919">
        <v>5</v>
      </c>
      <c r="G2919" s="2">
        <f t="shared" si="316"/>
        <v>29000</v>
      </c>
      <c r="H2919" t="s">
        <v>136</v>
      </c>
      <c r="I2919" t="s">
        <v>139</v>
      </c>
      <c r="J2919" t="s">
        <v>3059</v>
      </c>
      <c r="K2919" t="s">
        <v>3281</v>
      </c>
      <c r="L2919">
        <v>5</v>
      </c>
      <c r="M2919">
        <v>0</v>
      </c>
      <c r="N2919" s="2">
        <f t="shared" si="317"/>
        <v>29000</v>
      </c>
      <c r="O2919" s="2">
        <f t="shared" si="321"/>
        <v>5000</v>
      </c>
      <c r="P2919" s="2">
        <f t="shared" si="318"/>
        <v>25000</v>
      </c>
      <c r="Q2919" s="2">
        <f t="shared" si="319"/>
        <v>4000</v>
      </c>
      <c r="R2919" s="3">
        <f t="shared" si="320"/>
        <v>0.13793103448275862</v>
      </c>
      <c r="S2919" t="s">
        <v>3285</v>
      </c>
      <c r="T2919" t="s">
        <v>3287</v>
      </c>
      <c r="U2919" t="s">
        <v>3291</v>
      </c>
      <c r="V2919" t="s">
        <v>3295</v>
      </c>
      <c r="W2919" t="s">
        <v>3299</v>
      </c>
      <c r="X2919" t="s">
        <v>3301</v>
      </c>
      <c r="Y2919" t="s">
        <v>3309</v>
      </c>
      <c r="Z2919" t="s">
        <v>3311</v>
      </c>
      <c r="AA2919" t="s">
        <v>3314</v>
      </c>
    </row>
    <row r="2920" spans="1:27" x14ac:dyDescent="0.25">
      <c r="A2920" s="1">
        <v>45643</v>
      </c>
      <c r="B2920" t="s">
        <v>62</v>
      </c>
      <c r="C2920" t="s">
        <v>128</v>
      </c>
      <c r="D2920" t="s">
        <v>3317</v>
      </c>
      <c r="E2920" s="2">
        <f t="shared" si="315"/>
        <v>6800</v>
      </c>
      <c r="F2920">
        <v>2</v>
      </c>
      <c r="G2920" s="2">
        <f t="shared" si="316"/>
        <v>13600</v>
      </c>
      <c r="H2920" t="s">
        <v>136</v>
      </c>
      <c r="I2920" t="s">
        <v>139</v>
      </c>
      <c r="J2920" t="s">
        <v>3060</v>
      </c>
      <c r="K2920" t="s">
        <v>3283</v>
      </c>
      <c r="L2920">
        <v>2</v>
      </c>
      <c r="M2920">
        <v>0</v>
      </c>
      <c r="N2920" s="2">
        <f t="shared" si="317"/>
        <v>13600</v>
      </c>
      <c r="O2920" s="2">
        <f t="shared" si="321"/>
        <v>900</v>
      </c>
      <c r="P2920" s="2">
        <f t="shared" si="318"/>
        <v>1800</v>
      </c>
      <c r="Q2920" s="2">
        <f t="shared" si="319"/>
        <v>11800</v>
      </c>
      <c r="R2920" s="3">
        <f t="shared" si="320"/>
        <v>0.86764705882352944</v>
      </c>
      <c r="S2920" t="s">
        <v>3284</v>
      </c>
      <c r="T2920" t="s">
        <v>3287</v>
      </c>
      <c r="U2920" t="s">
        <v>3290</v>
      </c>
      <c r="V2920" t="s">
        <v>3295</v>
      </c>
      <c r="W2920" t="s">
        <v>3299</v>
      </c>
      <c r="X2920" t="s">
        <v>3301</v>
      </c>
      <c r="Y2920" t="s">
        <v>3307</v>
      </c>
      <c r="Z2920" t="s">
        <v>3311</v>
      </c>
      <c r="AA2920" t="s">
        <v>3314</v>
      </c>
    </row>
    <row r="2921" spans="1:27" x14ac:dyDescent="0.25">
      <c r="A2921" s="1">
        <v>45643</v>
      </c>
      <c r="B2921" t="s">
        <v>120</v>
      </c>
      <c r="C2921" t="s">
        <v>133</v>
      </c>
      <c r="D2921" t="s">
        <v>3319</v>
      </c>
      <c r="E2921" s="2">
        <f t="shared" si="315"/>
        <v>1300</v>
      </c>
      <c r="F2921">
        <v>4</v>
      </c>
      <c r="G2921" s="2">
        <f t="shared" si="316"/>
        <v>5200</v>
      </c>
      <c r="H2921" t="s">
        <v>138</v>
      </c>
      <c r="I2921" t="s">
        <v>139</v>
      </c>
      <c r="J2921" t="s">
        <v>3061</v>
      </c>
      <c r="K2921" t="s">
        <v>3281</v>
      </c>
      <c r="L2921">
        <v>4</v>
      </c>
      <c r="M2921">
        <v>0</v>
      </c>
      <c r="N2921" s="2">
        <f t="shared" si="317"/>
        <v>5200</v>
      </c>
      <c r="O2921" s="2">
        <f t="shared" si="321"/>
        <v>1800</v>
      </c>
      <c r="P2921" s="2">
        <f t="shared" si="318"/>
        <v>7200</v>
      </c>
      <c r="Q2921" s="2">
        <f t="shared" si="319"/>
        <v>-2000</v>
      </c>
      <c r="R2921" s="3">
        <f t="shared" si="320"/>
        <v>-0.38461538461538464</v>
      </c>
      <c r="S2921" t="s">
        <v>3284</v>
      </c>
      <c r="T2921" t="s">
        <v>3288</v>
      </c>
      <c r="U2921" t="s">
        <v>3291</v>
      </c>
      <c r="V2921" t="s">
        <v>3294</v>
      </c>
      <c r="W2921" t="s">
        <v>3299</v>
      </c>
      <c r="X2921" t="s">
        <v>3301</v>
      </c>
      <c r="Y2921" t="s">
        <v>3307</v>
      </c>
      <c r="Z2921" t="s">
        <v>3311</v>
      </c>
      <c r="AA2921" t="s">
        <v>3315</v>
      </c>
    </row>
    <row r="2922" spans="1:27" x14ac:dyDescent="0.25">
      <c r="A2922" s="1">
        <v>45643</v>
      </c>
      <c r="B2922" t="s">
        <v>31</v>
      </c>
      <c r="C2922" t="s">
        <v>127</v>
      </c>
      <c r="D2922" t="s">
        <v>3320</v>
      </c>
      <c r="E2922" s="2">
        <f t="shared" si="315"/>
        <v>2800</v>
      </c>
      <c r="F2922">
        <v>3</v>
      </c>
      <c r="G2922" s="2">
        <f t="shared" si="316"/>
        <v>8400</v>
      </c>
      <c r="H2922" t="s">
        <v>137</v>
      </c>
      <c r="I2922" t="s">
        <v>139</v>
      </c>
      <c r="J2922" t="s">
        <v>3062</v>
      </c>
      <c r="K2922" t="s">
        <v>3281</v>
      </c>
      <c r="L2922">
        <v>3</v>
      </c>
      <c r="M2922">
        <v>0</v>
      </c>
      <c r="N2922" s="2">
        <f t="shared" si="317"/>
        <v>8400</v>
      </c>
      <c r="O2922" s="2">
        <f t="shared" si="321"/>
        <v>3500</v>
      </c>
      <c r="P2922" s="2">
        <f t="shared" si="318"/>
        <v>10500</v>
      </c>
      <c r="Q2922" s="2">
        <f t="shared" si="319"/>
        <v>-2100</v>
      </c>
      <c r="R2922" s="3">
        <f t="shared" si="320"/>
        <v>-0.25</v>
      </c>
      <c r="S2922" t="s">
        <v>3285</v>
      </c>
      <c r="T2922" t="s">
        <v>3289</v>
      </c>
      <c r="U2922" t="s">
        <v>3290</v>
      </c>
      <c r="V2922" t="s">
        <v>3292</v>
      </c>
      <c r="W2922" t="s">
        <v>3299</v>
      </c>
      <c r="X2922" t="s">
        <v>3301</v>
      </c>
      <c r="Y2922" t="s">
        <v>3308</v>
      </c>
      <c r="Z2922" t="s">
        <v>3311</v>
      </c>
      <c r="AA2922" t="s">
        <v>3313</v>
      </c>
    </row>
    <row r="2923" spans="1:27" x14ac:dyDescent="0.25">
      <c r="A2923" s="1">
        <v>45643</v>
      </c>
      <c r="B2923" t="s">
        <v>31</v>
      </c>
      <c r="C2923" t="s">
        <v>126</v>
      </c>
      <c r="D2923" t="s">
        <v>3318</v>
      </c>
      <c r="E2923" s="2">
        <f t="shared" si="315"/>
        <v>4800</v>
      </c>
      <c r="F2923">
        <v>2</v>
      </c>
      <c r="G2923" s="2">
        <f t="shared" si="316"/>
        <v>9600</v>
      </c>
      <c r="H2923" t="s">
        <v>138</v>
      </c>
      <c r="I2923" t="s">
        <v>141</v>
      </c>
      <c r="J2923" t="s">
        <v>3063</v>
      </c>
      <c r="K2923" t="s">
        <v>3281</v>
      </c>
      <c r="L2923">
        <v>2</v>
      </c>
      <c r="M2923">
        <v>0</v>
      </c>
      <c r="N2923" s="2">
        <f t="shared" si="317"/>
        <v>9600</v>
      </c>
      <c r="O2923" s="2">
        <f t="shared" si="321"/>
        <v>4200</v>
      </c>
      <c r="P2923" s="2">
        <f t="shared" si="318"/>
        <v>8400</v>
      </c>
      <c r="Q2923" s="2">
        <f t="shared" si="319"/>
        <v>1200</v>
      </c>
      <c r="R2923" s="3">
        <f t="shared" si="320"/>
        <v>0.125</v>
      </c>
      <c r="S2923" t="s">
        <v>3284</v>
      </c>
      <c r="T2923" t="s">
        <v>3289</v>
      </c>
      <c r="U2923" t="s">
        <v>3290</v>
      </c>
      <c r="V2923" t="s">
        <v>3292</v>
      </c>
      <c r="W2923" t="s">
        <v>3299</v>
      </c>
      <c r="X2923" t="s">
        <v>3301</v>
      </c>
      <c r="Y2923" t="s">
        <v>3309</v>
      </c>
      <c r="Z2923" t="s">
        <v>3310</v>
      </c>
      <c r="AA2923" t="s">
        <v>3315</v>
      </c>
    </row>
    <row r="2924" spans="1:27" x14ac:dyDescent="0.25">
      <c r="A2924" s="1">
        <v>45644</v>
      </c>
      <c r="B2924" t="s">
        <v>90</v>
      </c>
      <c r="C2924" t="s">
        <v>130</v>
      </c>
      <c r="D2924" t="s">
        <v>3321</v>
      </c>
      <c r="E2924" s="2">
        <f t="shared" si="315"/>
        <v>5800</v>
      </c>
      <c r="F2924">
        <v>1</v>
      </c>
      <c r="G2924" s="2">
        <f t="shared" si="316"/>
        <v>5800</v>
      </c>
      <c r="H2924" t="s">
        <v>138</v>
      </c>
      <c r="I2924" t="s">
        <v>140</v>
      </c>
      <c r="J2924" t="s">
        <v>3064</v>
      </c>
      <c r="K2924" t="s">
        <v>3281</v>
      </c>
      <c r="L2924">
        <v>1</v>
      </c>
      <c r="M2924">
        <v>0</v>
      </c>
      <c r="N2924" s="2">
        <f t="shared" si="317"/>
        <v>5800</v>
      </c>
      <c r="O2924" s="2">
        <f t="shared" si="321"/>
        <v>4200</v>
      </c>
      <c r="P2924" s="2">
        <f t="shared" si="318"/>
        <v>4200</v>
      </c>
      <c r="Q2924" s="2">
        <f t="shared" si="319"/>
        <v>1600</v>
      </c>
      <c r="R2924" s="3">
        <f t="shared" si="320"/>
        <v>0.27586206896551724</v>
      </c>
      <c r="S2924" t="s">
        <v>3285</v>
      </c>
      <c r="T2924" t="s">
        <v>3287</v>
      </c>
      <c r="U2924" t="s">
        <v>3291</v>
      </c>
      <c r="V2924" t="s">
        <v>3295</v>
      </c>
      <c r="W2924" t="s">
        <v>3299</v>
      </c>
      <c r="X2924" t="s">
        <v>3302</v>
      </c>
      <c r="Y2924" t="s">
        <v>3309</v>
      </c>
      <c r="Z2924" t="s">
        <v>3310</v>
      </c>
      <c r="AA2924" t="s">
        <v>3315</v>
      </c>
    </row>
    <row r="2925" spans="1:27" x14ac:dyDescent="0.25">
      <c r="A2925" s="1">
        <v>45644</v>
      </c>
      <c r="B2925" t="s">
        <v>58</v>
      </c>
      <c r="C2925" t="s">
        <v>132</v>
      </c>
      <c r="D2925" t="s">
        <v>3321</v>
      </c>
      <c r="E2925" s="2">
        <f t="shared" si="315"/>
        <v>5800</v>
      </c>
      <c r="F2925">
        <v>4</v>
      </c>
      <c r="G2925" s="2">
        <f t="shared" si="316"/>
        <v>23200</v>
      </c>
      <c r="H2925" t="s">
        <v>137</v>
      </c>
      <c r="I2925" t="s">
        <v>141</v>
      </c>
      <c r="J2925" t="s">
        <v>3065</v>
      </c>
      <c r="K2925" t="s">
        <v>3281</v>
      </c>
      <c r="L2925">
        <v>4</v>
      </c>
      <c r="M2925">
        <v>0</v>
      </c>
      <c r="N2925" s="2">
        <f t="shared" si="317"/>
        <v>23200</v>
      </c>
      <c r="O2925" s="2">
        <f t="shared" si="321"/>
        <v>5000</v>
      </c>
      <c r="P2925" s="2">
        <f t="shared" si="318"/>
        <v>20000</v>
      </c>
      <c r="Q2925" s="2">
        <f t="shared" si="319"/>
        <v>3200</v>
      </c>
      <c r="R2925" s="3">
        <f t="shared" si="320"/>
        <v>0.13793103448275862</v>
      </c>
      <c r="S2925" t="s">
        <v>3286</v>
      </c>
      <c r="T2925" t="s">
        <v>3289</v>
      </c>
      <c r="U2925" t="s">
        <v>3290</v>
      </c>
      <c r="V2925" t="s">
        <v>3292</v>
      </c>
      <c r="W2925" t="s">
        <v>3299</v>
      </c>
      <c r="X2925" t="s">
        <v>3302</v>
      </c>
      <c r="Y2925" t="s">
        <v>3309</v>
      </c>
      <c r="Z2925" t="s">
        <v>3310</v>
      </c>
      <c r="AA2925" t="s">
        <v>3314</v>
      </c>
    </row>
    <row r="2926" spans="1:27" x14ac:dyDescent="0.25">
      <c r="A2926" s="1">
        <v>45644</v>
      </c>
      <c r="B2926" t="s">
        <v>57</v>
      </c>
      <c r="C2926" t="s">
        <v>128</v>
      </c>
      <c r="D2926" t="s">
        <v>3317</v>
      </c>
      <c r="E2926" s="2">
        <f t="shared" si="315"/>
        <v>6800</v>
      </c>
      <c r="F2926">
        <v>2</v>
      </c>
      <c r="G2926" s="2">
        <f t="shared" si="316"/>
        <v>13600</v>
      </c>
      <c r="H2926" t="s">
        <v>137</v>
      </c>
      <c r="I2926" t="s">
        <v>141</v>
      </c>
      <c r="J2926" t="s">
        <v>3066</v>
      </c>
      <c r="K2926" t="s">
        <v>3283</v>
      </c>
      <c r="L2926">
        <v>2</v>
      </c>
      <c r="M2926">
        <v>0</v>
      </c>
      <c r="N2926" s="2">
        <f t="shared" si="317"/>
        <v>13600</v>
      </c>
      <c r="O2926" s="2">
        <f t="shared" si="321"/>
        <v>5000</v>
      </c>
      <c r="P2926" s="2">
        <f t="shared" si="318"/>
        <v>10000</v>
      </c>
      <c r="Q2926" s="2">
        <f t="shared" si="319"/>
        <v>3600</v>
      </c>
      <c r="R2926" s="3">
        <f t="shared" si="320"/>
        <v>0.26470588235294118</v>
      </c>
      <c r="S2926" t="s">
        <v>3284</v>
      </c>
      <c r="T2926" t="s">
        <v>3288</v>
      </c>
      <c r="U2926" t="s">
        <v>3291</v>
      </c>
      <c r="V2926" t="s">
        <v>3292</v>
      </c>
      <c r="W2926" t="s">
        <v>3299</v>
      </c>
      <c r="X2926" t="s">
        <v>3302</v>
      </c>
      <c r="Y2926" t="s">
        <v>3308</v>
      </c>
      <c r="Z2926" t="s">
        <v>3311</v>
      </c>
      <c r="AA2926" t="s">
        <v>3312</v>
      </c>
    </row>
    <row r="2927" spans="1:27" x14ac:dyDescent="0.25">
      <c r="A2927" s="1">
        <v>45644</v>
      </c>
      <c r="B2927" t="s">
        <v>33</v>
      </c>
      <c r="C2927" t="s">
        <v>127</v>
      </c>
      <c r="D2927" t="s">
        <v>3317</v>
      </c>
      <c r="E2927" s="2">
        <f t="shared" si="315"/>
        <v>6800</v>
      </c>
      <c r="F2927">
        <v>5</v>
      </c>
      <c r="G2927" s="2">
        <f t="shared" si="316"/>
        <v>34000</v>
      </c>
      <c r="H2927" t="s">
        <v>137</v>
      </c>
      <c r="I2927" t="s">
        <v>139</v>
      </c>
      <c r="J2927" t="s">
        <v>3067</v>
      </c>
      <c r="K2927" t="s">
        <v>3281</v>
      </c>
      <c r="L2927">
        <v>5</v>
      </c>
      <c r="M2927">
        <v>50</v>
      </c>
      <c r="N2927" s="2">
        <f t="shared" si="317"/>
        <v>33950</v>
      </c>
      <c r="O2927" s="2">
        <f t="shared" si="321"/>
        <v>5000</v>
      </c>
      <c r="P2927" s="2">
        <f t="shared" si="318"/>
        <v>25000</v>
      </c>
      <c r="Q2927" s="2">
        <f t="shared" si="319"/>
        <v>8950</v>
      </c>
      <c r="R2927" s="3">
        <f t="shared" si="320"/>
        <v>0.26362297496318116</v>
      </c>
      <c r="S2927" t="s">
        <v>3284</v>
      </c>
      <c r="T2927" t="s">
        <v>3289</v>
      </c>
      <c r="U2927" t="s">
        <v>3290</v>
      </c>
      <c r="V2927" t="s">
        <v>3293</v>
      </c>
      <c r="W2927" t="s">
        <v>3299</v>
      </c>
      <c r="X2927" t="s">
        <v>3302</v>
      </c>
      <c r="Y2927" t="s">
        <v>3307</v>
      </c>
      <c r="Z2927" t="s">
        <v>3310</v>
      </c>
      <c r="AA2927" t="s">
        <v>3315</v>
      </c>
    </row>
    <row r="2928" spans="1:27" x14ac:dyDescent="0.25">
      <c r="A2928" s="1">
        <v>45644</v>
      </c>
      <c r="B2928" t="s">
        <v>103</v>
      </c>
      <c r="C2928" t="s">
        <v>125</v>
      </c>
      <c r="D2928" t="s">
        <v>3317</v>
      </c>
      <c r="E2928" s="2">
        <f t="shared" si="315"/>
        <v>6800</v>
      </c>
      <c r="F2928">
        <v>3</v>
      </c>
      <c r="G2928" s="2">
        <f t="shared" si="316"/>
        <v>20400</v>
      </c>
      <c r="H2928" t="s">
        <v>137</v>
      </c>
      <c r="I2928" t="s">
        <v>140</v>
      </c>
      <c r="J2928" t="s">
        <v>3068</v>
      </c>
      <c r="K2928" t="s">
        <v>3281</v>
      </c>
      <c r="L2928">
        <v>3</v>
      </c>
      <c r="M2928">
        <v>0</v>
      </c>
      <c r="N2928" s="2">
        <f t="shared" si="317"/>
        <v>20400</v>
      </c>
      <c r="O2928" s="2">
        <f t="shared" si="321"/>
        <v>4200</v>
      </c>
      <c r="P2928" s="2">
        <f t="shared" si="318"/>
        <v>12600</v>
      </c>
      <c r="Q2928" s="2">
        <f t="shared" si="319"/>
        <v>7800</v>
      </c>
      <c r="R2928" s="3">
        <f t="shared" si="320"/>
        <v>0.38235294117647056</v>
      </c>
      <c r="S2928" t="s">
        <v>3286</v>
      </c>
      <c r="T2928" t="s">
        <v>3289</v>
      </c>
      <c r="U2928" t="s">
        <v>3291</v>
      </c>
      <c r="V2928" t="s">
        <v>3294</v>
      </c>
      <c r="W2928" t="s">
        <v>3299</v>
      </c>
      <c r="X2928" t="s">
        <v>3302</v>
      </c>
      <c r="Y2928" t="s">
        <v>3309</v>
      </c>
      <c r="Z2928" t="s">
        <v>3310</v>
      </c>
      <c r="AA2928" t="s">
        <v>3312</v>
      </c>
    </row>
    <row r="2929" spans="1:27" x14ac:dyDescent="0.25">
      <c r="A2929" s="1">
        <v>45644</v>
      </c>
      <c r="B2929" t="s">
        <v>94</v>
      </c>
      <c r="C2929" t="s">
        <v>125</v>
      </c>
      <c r="D2929" t="s">
        <v>3321</v>
      </c>
      <c r="E2929" s="2">
        <f t="shared" si="315"/>
        <v>5800</v>
      </c>
      <c r="F2929">
        <v>1</v>
      </c>
      <c r="G2929" s="2">
        <f t="shared" si="316"/>
        <v>5800</v>
      </c>
      <c r="H2929" t="s">
        <v>138</v>
      </c>
      <c r="I2929" t="s">
        <v>141</v>
      </c>
      <c r="J2929" t="s">
        <v>3069</v>
      </c>
      <c r="K2929" t="s">
        <v>3281</v>
      </c>
      <c r="L2929">
        <v>1</v>
      </c>
      <c r="M2929">
        <v>0</v>
      </c>
      <c r="N2929" s="2">
        <f t="shared" si="317"/>
        <v>5800</v>
      </c>
      <c r="O2929" s="2">
        <f t="shared" si="321"/>
        <v>1000</v>
      </c>
      <c r="P2929" s="2">
        <f t="shared" si="318"/>
        <v>1000</v>
      </c>
      <c r="Q2929" s="2">
        <f t="shared" si="319"/>
        <v>4800</v>
      </c>
      <c r="R2929" s="3">
        <f t="shared" si="320"/>
        <v>0.82758620689655171</v>
      </c>
      <c r="S2929" t="s">
        <v>3285</v>
      </c>
      <c r="T2929" t="s">
        <v>3289</v>
      </c>
      <c r="U2929" t="s">
        <v>3291</v>
      </c>
      <c r="V2929" t="s">
        <v>3292</v>
      </c>
      <c r="W2929" t="s">
        <v>3299</v>
      </c>
      <c r="X2929" t="s">
        <v>3302</v>
      </c>
      <c r="Y2929" t="s">
        <v>3309</v>
      </c>
      <c r="Z2929" t="s">
        <v>3311</v>
      </c>
      <c r="AA2929" t="s">
        <v>3313</v>
      </c>
    </row>
    <row r="2930" spans="1:27" x14ac:dyDescent="0.25">
      <c r="A2930" s="1">
        <v>45644</v>
      </c>
      <c r="B2930" t="s">
        <v>53</v>
      </c>
      <c r="C2930" t="s">
        <v>123</v>
      </c>
      <c r="D2930" t="s">
        <v>3328</v>
      </c>
      <c r="E2930" s="2">
        <f t="shared" si="315"/>
        <v>1500</v>
      </c>
      <c r="F2930">
        <v>5</v>
      </c>
      <c r="G2930" s="2">
        <f t="shared" si="316"/>
        <v>7500</v>
      </c>
      <c r="H2930" t="s">
        <v>138</v>
      </c>
      <c r="I2930" t="s">
        <v>139</v>
      </c>
      <c r="J2930" t="s">
        <v>3070</v>
      </c>
      <c r="K2930" t="s">
        <v>3282</v>
      </c>
      <c r="L2930">
        <v>5</v>
      </c>
      <c r="M2930">
        <v>100</v>
      </c>
      <c r="N2930" s="2">
        <f t="shared" si="317"/>
        <v>7400</v>
      </c>
      <c r="O2930" s="2">
        <f t="shared" si="321"/>
        <v>900</v>
      </c>
      <c r="P2930" s="2">
        <f t="shared" si="318"/>
        <v>4500</v>
      </c>
      <c r="Q2930" s="2">
        <f t="shared" si="319"/>
        <v>2900</v>
      </c>
      <c r="R2930" s="3">
        <f t="shared" si="320"/>
        <v>0.39189189189189189</v>
      </c>
      <c r="S2930" t="s">
        <v>3284</v>
      </c>
      <c r="T2930" t="s">
        <v>3289</v>
      </c>
      <c r="U2930" t="s">
        <v>3291</v>
      </c>
      <c r="V2930" t="s">
        <v>3295</v>
      </c>
      <c r="W2930" t="s">
        <v>3299</v>
      </c>
      <c r="X2930" t="s">
        <v>3302</v>
      </c>
      <c r="Y2930" t="s">
        <v>3308</v>
      </c>
      <c r="Z2930" t="s">
        <v>3310</v>
      </c>
      <c r="AA2930" t="s">
        <v>3315</v>
      </c>
    </row>
    <row r="2931" spans="1:27" x14ac:dyDescent="0.25">
      <c r="A2931" s="1">
        <v>45644</v>
      </c>
      <c r="B2931" t="s">
        <v>117</v>
      </c>
      <c r="C2931" t="s">
        <v>132</v>
      </c>
      <c r="D2931" t="s">
        <v>3319</v>
      </c>
      <c r="E2931" s="2">
        <f t="shared" si="315"/>
        <v>1300</v>
      </c>
      <c r="F2931">
        <v>2</v>
      </c>
      <c r="G2931" s="2">
        <f t="shared" si="316"/>
        <v>2600</v>
      </c>
      <c r="H2931" t="s">
        <v>136</v>
      </c>
      <c r="I2931" t="s">
        <v>141</v>
      </c>
      <c r="J2931" t="s">
        <v>3071</v>
      </c>
      <c r="K2931" t="s">
        <v>3281</v>
      </c>
      <c r="L2931">
        <v>2</v>
      </c>
      <c r="M2931">
        <v>0</v>
      </c>
      <c r="N2931" s="2">
        <f t="shared" si="317"/>
        <v>2600</v>
      </c>
      <c r="O2931" s="2">
        <f t="shared" si="321"/>
        <v>400</v>
      </c>
      <c r="P2931" s="2">
        <f t="shared" si="318"/>
        <v>800</v>
      </c>
      <c r="Q2931" s="2">
        <f t="shared" si="319"/>
        <v>1800</v>
      </c>
      <c r="R2931" s="3">
        <f t="shared" si="320"/>
        <v>0.69230769230769229</v>
      </c>
      <c r="S2931" t="s">
        <v>3286</v>
      </c>
      <c r="T2931" t="s">
        <v>3288</v>
      </c>
      <c r="U2931" t="s">
        <v>3291</v>
      </c>
      <c r="V2931" t="s">
        <v>3292</v>
      </c>
      <c r="W2931" t="s">
        <v>3299</v>
      </c>
      <c r="X2931" t="s">
        <v>3302</v>
      </c>
      <c r="Y2931" t="s">
        <v>3307</v>
      </c>
      <c r="Z2931" t="s">
        <v>3310</v>
      </c>
      <c r="AA2931" t="s">
        <v>3313</v>
      </c>
    </row>
    <row r="2932" spans="1:27" x14ac:dyDescent="0.25">
      <c r="A2932" s="1">
        <v>45644</v>
      </c>
      <c r="B2932" t="s">
        <v>92</v>
      </c>
      <c r="C2932" t="s">
        <v>123</v>
      </c>
      <c r="D2932" t="s">
        <v>3329</v>
      </c>
      <c r="E2932" s="2">
        <f t="shared" si="315"/>
        <v>800</v>
      </c>
      <c r="F2932">
        <v>5</v>
      </c>
      <c r="G2932" s="2">
        <f t="shared" si="316"/>
        <v>4000</v>
      </c>
      <c r="H2932" t="s">
        <v>136</v>
      </c>
      <c r="I2932" t="s">
        <v>141</v>
      </c>
      <c r="J2932" t="s">
        <v>3072</v>
      </c>
      <c r="K2932" t="s">
        <v>3282</v>
      </c>
      <c r="L2932">
        <v>5</v>
      </c>
      <c r="M2932">
        <v>0</v>
      </c>
      <c r="N2932" s="2">
        <f t="shared" si="317"/>
        <v>4000</v>
      </c>
      <c r="O2932" s="2">
        <f t="shared" si="321"/>
        <v>400</v>
      </c>
      <c r="P2932" s="2">
        <f t="shared" si="318"/>
        <v>2000</v>
      </c>
      <c r="Q2932" s="2">
        <f t="shared" si="319"/>
        <v>2000</v>
      </c>
      <c r="R2932" s="3">
        <f t="shared" si="320"/>
        <v>0.5</v>
      </c>
      <c r="S2932" t="s">
        <v>3285</v>
      </c>
      <c r="T2932" t="s">
        <v>3287</v>
      </c>
      <c r="U2932" t="s">
        <v>3290</v>
      </c>
      <c r="V2932" t="s">
        <v>3294</v>
      </c>
      <c r="W2932" t="s">
        <v>3299</v>
      </c>
      <c r="X2932" t="s">
        <v>3302</v>
      </c>
      <c r="Y2932" t="s">
        <v>3307</v>
      </c>
      <c r="Z2932" t="s">
        <v>3310</v>
      </c>
      <c r="AA2932" t="s">
        <v>3312</v>
      </c>
    </row>
    <row r="2933" spans="1:27" x14ac:dyDescent="0.25">
      <c r="A2933" s="1">
        <v>45644</v>
      </c>
      <c r="B2933" t="s">
        <v>59</v>
      </c>
      <c r="C2933" t="s">
        <v>123</v>
      </c>
      <c r="D2933" t="s">
        <v>3329</v>
      </c>
      <c r="E2933" s="2">
        <f t="shared" si="315"/>
        <v>800</v>
      </c>
      <c r="F2933">
        <v>2</v>
      </c>
      <c r="G2933" s="2">
        <f t="shared" si="316"/>
        <v>1600</v>
      </c>
      <c r="H2933" t="s">
        <v>136</v>
      </c>
      <c r="I2933" t="s">
        <v>140</v>
      </c>
      <c r="J2933" t="s">
        <v>3073</v>
      </c>
      <c r="K2933" t="s">
        <v>3282</v>
      </c>
      <c r="L2933">
        <v>2</v>
      </c>
      <c r="M2933">
        <v>0</v>
      </c>
      <c r="N2933" s="2">
        <f t="shared" si="317"/>
        <v>1600</v>
      </c>
      <c r="O2933" s="2">
        <f t="shared" si="321"/>
        <v>5000</v>
      </c>
      <c r="P2933" s="2">
        <f t="shared" si="318"/>
        <v>10000</v>
      </c>
      <c r="Q2933" s="2">
        <f t="shared" si="319"/>
        <v>-8400</v>
      </c>
      <c r="R2933" s="3">
        <f t="shared" si="320"/>
        <v>-5.25</v>
      </c>
      <c r="S2933" t="s">
        <v>3285</v>
      </c>
      <c r="T2933" t="s">
        <v>3289</v>
      </c>
      <c r="U2933" t="s">
        <v>3290</v>
      </c>
      <c r="V2933" t="s">
        <v>3293</v>
      </c>
      <c r="W2933" t="s">
        <v>3299</v>
      </c>
      <c r="X2933" t="s">
        <v>3302</v>
      </c>
      <c r="Y2933" t="s">
        <v>3309</v>
      </c>
      <c r="Z2933" t="s">
        <v>3311</v>
      </c>
      <c r="AA2933" t="s">
        <v>3312</v>
      </c>
    </row>
    <row r="2934" spans="1:27" x14ac:dyDescent="0.25">
      <c r="A2934" s="1">
        <v>45644</v>
      </c>
      <c r="B2934" t="s">
        <v>74</v>
      </c>
      <c r="C2934" t="s">
        <v>129</v>
      </c>
      <c r="D2934" t="s">
        <v>3317</v>
      </c>
      <c r="E2934" s="2">
        <f t="shared" si="315"/>
        <v>6800</v>
      </c>
      <c r="F2934">
        <v>4</v>
      </c>
      <c r="G2934" s="2">
        <f t="shared" si="316"/>
        <v>27200</v>
      </c>
      <c r="H2934" t="s">
        <v>136</v>
      </c>
      <c r="I2934" t="s">
        <v>141</v>
      </c>
      <c r="J2934" t="s">
        <v>3074</v>
      </c>
      <c r="K2934" t="s">
        <v>3281</v>
      </c>
      <c r="L2934">
        <v>4</v>
      </c>
      <c r="M2934">
        <v>0</v>
      </c>
      <c r="N2934" s="2">
        <f t="shared" si="317"/>
        <v>27200</v>
      </c>
      <c r="O2934" s="2">
        <f t="shared" si="321"/>
        <v>5000</v>
      </c>
      <c r="P2934" s="2">
        <f t="shared" si="318"/>
        <v>20000</v>
      </c>
      <c r="Q2934" s="2">
        <f t="shared" si="319"/>
        <v>7200</v>
      </c>
      <c r="R2934" s="3">
        <f t="shared" si="320"/>
        <v>0.26470588235294118</v>
      </c>
      <c r="S2934" t="s">
        <v>3284</v>
      </c>
      <c r="T2934" t="s">
        <v>3289</v>
      </c>
      <c r="U2934" t="s">
        <v>3290</v>
      </c>
      <c r="V2934" t="s">
        <v>3294</v>
      </c>
      <c r="W2934" t="s">
        <v>3299</v>
      </c>
      <c r="X2934" t="s">
        <v>3302</v>
      </c>
      <c r="Y2934" t="s">
        <v>3308</v>
      </c>
      <c r="Z2934" t="s">
        <v>3311</v>
      </c>
      <c r="AA2934" t="s">
        <v>3315</v>
      </c>
    </row>
    <row r="2935" spans="1:27" x14ac:dyDescent="0.25">
      <c r="A2935" s="1">
        <v>45644</v>
      </c>
      <c r="B2935" t="s">
        <v>100</v>
      </c>
      <c r="C2935" t="s">
        <v>128</v>
      </c>
      <c r="D2935" t="s">
        <v>3317</v>
      </c>
      <c r="E2935" s="2">
        <f t="shared" si="315"/>
        <v>6800</v>
      </c>
      <c r="F2935">
        <v>1</v>
      </c>
      <c r="G2935" s="2">
        <f t="shared" si="316"/>
        <v>6800</v>
      </c>
      <c r="H2935" t="s">
        <v>138</v>
      </c>
      <c r="I2935" t="s">
        <v>140</v>
      </c>
      <c r="J2935" t="s">
        <v>3075</v>
      </c>
      <c r="K2935" t="s">
        <v>3283</v>
      </c>
      <c r="L2935">
        <v>1</v>
      </c>
      <c r="M2935">
        <v>0</v>
      </c>
      <c r="N2935" s="2">
        <f t="shared" si="317"/>
        <v>6800</v>
      </c>
      <c r="O2935" s="2">
        <f t="shared" si="321"/>
        <v>4200</v>
      </c>
      <c r="P2935" s="2">
        <f t="shared" si="318"/>
        <v>4200</v>
      </c>
      <c r="Q2935" s="2">
        <f t="shared" si="319"/>
        <v>2600</v>
      </c>
      <c r="R2935" s="3">
        <f t="shared" si="320"/>
        <v>0.38235294117647056</v>
      </c>
      <c r="S2935" t="s">
        <v>3286</v>
      </c>
      <c r="T2935" t="s">
        <v>3287</v>
      </c>
      <c r="U2935" t="s">
        <v>3290</v>
      </c>
      <c r="V2935" t="s">
        <v>3292</v>
      </c>
      <c r="W2935" t="s">
        <v>3299</v>
      </c>
      <c r="X2935" t="s">
        <v>3302</v>
      </c>
      <c r="Y2935" t="s">
        <v>3309</v>
      </c>
      <c r="Z2935" t="s">
        <v>3310</v>
      </c>
      <c r="AA2935" t="s">
        <v>3315</v>
      </c>
    </row>
    <row r="2936" spans="1:27" x14ac:dyDescent="0.25">
      <c r="A2936" s="1">
        <v>45645</v>
      </c>
      <c r="B2936" t="s">
        <v>62</v>
      </c>
      <c r="C2936" t="s">
        <v>126</v>
      </c>
      <c r="D2936" t="s">
        <v>3321</v>
      </c>
      <c r="E2936" s="2">
        <f t="shared" si="315"/>
        <v>5800</v>
      </c>
      <c r="F2936">
        <v>1</v>
      </c>
      <c r="G2936" s="2">
        <f t="shared" si="316"/>
        <v>5800</v>
      </c>
      <c r="H2936" t="s">
        <v>138</v>
      </c>
      <c r="I2936" t="s">
        <v>140</v>
      </c>
      <c r="J2936" t="s">
        <v>3076</v>
      </c>
      <c r="K2936" t="s">
        <v>3281</v>
      </c>
      <c r="L2936">
        <v>1</v>
      </c>
      <c r="M2936">
        <v>0</v>
      </c>
      <c r="N2936" s="2">
        <f t="shared" si="317"/>
        <v>5800</v>
      </c>
      <c r="O2936" s="2">
        <f t="shared" si="321"/>
        <v>1800</v>
      </c>
      <c r="P2936" s="2">
        <f t="shared" si="318"/>
        <v>1800</v>
      </c>
      <c r="Q2936" s="2">
        <f t="shared" si="319"/>
        <v>4000</v>
      </c>
      <c r="R2936" s="3">
        <f t="shared" si="320"/>
        <v>0.68965517241379315</v>
      </c>
      <c r="S2936" t="s">
        <v>3285</v>
      </c>
      <c r="T2936" t="s">
        <v>3289</v>
      </c>
      <c r="U2936" t="s">
        <v>3290</v>
      </c>
      <c r="V2936" t="s">
        <v>3294</v>
      </c>
      <c r="W2936" t="s">
        <v>3299</v>
      </c>
      <c r="X2936" t="s">
        <v>3303</v>
      </c>
      <c r="Y2936" t="s">
        <v>3309</v>
      </c>
      <c r="Z2936" t="s">
        <v>3311</v>
      </c>
      <c r="AA2936" t="s">
        <v>3314</v>
      </c>
    </row>
    <row r="2937" spans="1:27" x14ac:dyDescent="0.25">
      <c r="A2937" s="1">
        <v>45645</v>
      </c>
      <c r="B2937" t="s">
        <v>112</v>
      </c>
      <c r="C2937" t="s">
        <v>131</v>
      </c>
      <c r="D2937" t="s">
        <v>3320</v>
      </c>
      <c r="E2937" s="2">
        <f t="shared" si="315"/>
        <v>2800</v>
      </c>
      <c r="F2937">
        <v>4</v>
      </c>
      <c r="G2937" s="2">
        <f t="shared" si="316"/>
        <v>11200</v>
      </c>
      <c r="H2937" t="s">
        <v>138</v>
      </c>
      <c r="I2937" t="s">
        <v>141</v>
      </c>
      <c r="J2937" t="s">
        <v>3077</v>
      </c>
      <c r="K2937" t="s">
        <v>3281</v>
      </c>
      <c r="L2937">
        <v>4</v>
      </c>
      <c r="M2937">
        <v>0</v>
      </c>
      <c r="N2937" s="2">
        <f t="shared" si="317"/>
        <v>11200</v>
      </c>
      <c r="O2937" s="2">
        <f t="shared" si="321"/>
        <v>3500</v>
      </c>
      <c r="P2937" s="2">
        <f t="shared" si="318"/>
        <v>14000</v>
      </c>
      <c r="Q2937" s="2">
        <f t="shared" si="319"/>
        <v>-2800</v>
      </c>
      <c r="R2937" s="3">
        <f t="shared" si="320"/>
        <v>-0.25</v>
      </c>
      <c r="S2937" t="s">
        <v>3284</v>
      </c>
      <c r="T2937" t="s">
        <v>3288</v>
      </c>
      <c r="U2937" t="s">
        <v>3290</v>
      </c>
      <c r="V2937" t="s">
        <v>3295</v>
      </c>
      <c r="W2937" t="s">
        <v>3299</v>
      </c>
      <c r="X2937" t="s">
        <v>3303</v>
      </c>
      <c r="Y2937" t="s">
        <v>3308</v>
      </c>
      <c r="Z2937" t="s">
        <v>3311</v>
      </c>
      <c r="AA2937" t="s">
        <v>3315</v>
      </c>
    </row>
    <row r="2938" spans="1:27" x14ac:dyDescent="0.25">
      <c r="A2938" s="1">
        <v>45645</v>
      </c>
      <c r="B2938" t="s">
        <v>27</v>
      </c>
      <c r="C2938" t="s">
        <v>129</v>
      </c>
      <c r="D2938" t="s">
        <v>3318</v>
      </c>
      <c r="E2938" s="2">
        <f t="shared" si="315"/>
        <v>4800</v>
      </c>
      <c r="F2938">
        <v>1</v>
      </c>
      <c r="G2938" s="2">
        <f t="shared" si="316"/>
        <v>4800</v>
      </c>
      <c r="H2938" t="s">
        <v>136</v>
      </c>
      <c r="I2938" t="s">
        <v>141</v>
      </c>
      <c r="J2938" t="s">
        <v>3078</v>
      </c>
      <c r="K2938" t="s">
        <v>3281</v>
      </c>
      <c r="L2938">
        <v>1</v>
      </c>
      <c r="M2938">
        <v>0</v>
      </c>
      <c r="N2938" s="2">
        <f t="shared" si="317"/>
        <v>4800</v>
      </c>
      <c r="O2938" s="2">
        <f t="shared" si="321"/>
        <v>3500</v>
      </c>
      <c r="P2938" s="2">
        <f t="shared" si="318"/>
        <v>3500</v>
      </c>
      <c r="Q2938" s="2">
        <f t="shared" si="319"/>
        <v>1300</v>
      </c>
      <c r="R2938" s="3">
        <f t="shared" si="320"/>
        <v>0.27083333333333331</v>
      </c>
      <c r="S2938" t="s">
        <v>3286</v>
      </c>
      <c r="T2938" t="s">
        <v>3287</v>
      </c>
      <c r="U2938" t="s">
        <v>3290</v>
      </c>
      <c r="V2938" t="s">
        <v>3295</v>
      </c>
      <c r="W2938" t="s">
        <v>3299</v>
      </c>
      <c r="X2938" t="s">
        <v>3303</v>
      </c>
      <c r="Y2938" t="s">
        <v>3309</v>
      </c>
      <c r="Z2938" t="s">
        <v>3310</v>
      </c>
      <c r="AA2938" t="s">
        <v>3314</v>
      </c>
    </row>
    <row r="2939" spans="1:27" x14ac:dyDescent="0.25">
      <c r="A2939" s="1">
        <v>45645</v>
      </c>
      <c r="B2939" t="s">
        <v>32</v>
      </c>
      <c r="C2939" t="s">
        <v>133</v>
      </c>
      <c r="D2939" t="s">
        <v>3318</v>
      </c>
      <c r="E2939" s="2">
        <f t="shared" si="315"/>
        <v>4800</v>
      </c>
      <c r="F2939">
        <v>4</v>
      </c>
      <c r="G2939" s="2">
        <f t="shared" si="316"/>
        <v>19200</v>
      </c>
      <c r="H2939" t="s">
        <v>136</v>
      </c>
      <c r="I2939" t="s">
        <v>140</v>
      </c>
      <c r="J2939" t="s">
        <v>3079</v>
      </c>
      <c r="K2939" t="s">
        <v>3281</v>
      </c>
      <c r="L2939">
        <v>4</v>
      </c>
      <c r="M2939">
        <v>0</v>
      </c>
      <c r="N2939" s="2">
        <f t="shared" si="317"/>
        <v>19200</v>
      </c>
      <c r="O2939" s="2">
        <f t="shared" si="321"/>
        <v>3500</v>
      </c>
      <c r="P2939" s="2">
        <f t="shared" si="318"/>
        <v>14000</v>
      </c>
      <c r="Q2939" s="2">
        <f t="shared" si="319"/>
        <v>5200</v>
      </c>
      <c r="R2939" s="3">
        <f t="shared" si="320"/>
        <v>0.27083333333333331</v>
      </c>
      <c r="S2939" t="s">
        <v>3285</v>
      </c>
      <c r="T2939" t="s">
        <v>3289</v>
      </c>
      <c r="U2939" t="s">
        <v>3290</v>
      </c>
      <c r="V2939" t="s">
        <v>3295</v>
      </c>
      <c r="W2939" t="s">
        <v>3299</v>
      </c>
      <c r="X2939" t="s">
        <v>3303</v>
      </c>
      <c r="Y2939" t="s">
        <v>3307</v>
      </c>
      <c r="Z2939" t="s">
        <v>3310</v>
      </c>
      <c r="AA2939" t="s">
        <v>3315</v>
      </c>
    </row>
    <row r="2940" spans="1:27" x14ac:dyDescent="0.25">
      <c r="A2940" s="1">
        <v>45645</v>
      </c>
      <c r="B2940" t="s">
        <v>52</v>
      </c>
      <c r="C2940" t="s">
        <v>126</v>
      </c>
      <c r="D2940" t="s">
        <v>3318</v>
      </c>
      <c r="E2940" s="2">
        <f t="shared" si="315"/>
        <v>4800</v>
      </c>
      <c r="F2940">
        <v>1</v>
      </c>
      <c r="G2940" s="2">
        <f t="shared" si="316"/>
        <v>4800</v>
      </c>
      <c r="H2940" t="s">
        <v>138</v>
      </c>
      <c r="I2940" t="s">
        <v>139</v>
      </c>
      <c r="J2940" t="s">
        <v>3080</v>
      </c>
      <c r="K2940" t="s">
        <v>3281</v>
      </c>
      <c r="L2940">
        <v>1</v>
      </c>
      <c r="M2940">
        <v>0</v>
      </c>
      <c r="N2940" s="2">
        <f t="shared" si="317"/>
        <v>4800</v>
      </c>
      <c r="O2940" s="2">
        <f t="shared" si="321"/>
        <v>4200</v>
      </c>
      <c r="P2940" s="2">
        <f t="shared" si="318"/>
        <v>4200</v>
      </c>
      <c r="Q2940" s="2">
        <f t="shared" si="319"/>
        <v>600</v>
      </c>
      <c r="R2940" s="3">
        <f t="shared" si="320"/>
        <v>0.125</v>
      </c>
      <c r="S2940" t="s">
        <v>3284</v>
      </c>
      <c r="T2940" t="s">
        <v>3287</v>
      </c>
      <c r="U2940" t="s">
        <v>3291</v>
      </c>
      <c r="V2940" t="s">
        <v>3294</v>
      </c>
      <c r="W2940" t="s">
        <v>3299</v>
      </c>
      <c r="X2940" t="s">
        <v>3303</v>
      </c>
      <c r="Y2940" t="s">
        <v>3307</v>
      </c>
      <c r="Z2940" t="s">
        <v>3310</v>
      </c>
      <c r="AA2940" t="s">
        <v>3312</v>
      </c>
    </row>
    <row r="2941" spans="1:27" x14ac:dyDescent="0.25">
      <c r="A2941" s="1">
        <v>45645</v>
      </c>
      <c r="B2941" t="s">
        <v>43</v>
      </c>
      <c r="C2941" t="s">
        <v>135</v>
      </c>
      <c r="D2941" t="s">
        <v>3321</v>
      </c>
      <c r="E2941" s="2">
        <f t="shared" si="315"/>
        <v>5800</v>
      </c>
      <c r="F2941">
        <v>3</v>
      </c>
      <c r="G2941" s="2">
        <f t="shared" si="316"/>
        <v>17400</v>
      </c>
      <c r="H2941" t="s">
        <v>137</v>
      </c>
      <c r="I2941" t="s">
        <v>139</v>
      </c>
      <c r="J2941" t="s">
        <v>3081</v>
      </c>
      <c r="K2941" t="s">
        <v>3281</v>
      </c>
      <c r="L2941">
        <v>3</v>
      </c>
      <c r="M2941">
        <v>0</v>
      </c>
      <c r="N2941" s="2">
        <f t="shared" si="317"/>
        <v>17400</v>
      </c>
      <c r="O2941" s="2">
        <f t="shared" si="321"/>
        <v>2600</v>
      </c>
      <c r="P2941" s="2">
        <f t="shared" si="318"/>
        <v>7800</v>
      </c>
      <c r="Q2941" s="2">
        <f t="shared" si="319"/>
        <v>9600</v>
      </c>
      <c r="R2941" s="3">
        <f t="shared" si="320"/>
        <v>0.55172413793103448</v>
      </c>
      <c r="S2941" t="s">
        <v>3284</v>
      </c>
      <c r="T2941" t="s">
        <v>3288</v>
      </c>
      <c r="U2941" t="s">
        <v>3290</v>
      </c>
      <c r="V2941" t="s">
        <v>3295</v>
      </c>
      <c r="W2941" t="s">
        <v>3299</v>
      </c>
      <c r="X2941" t="s">
        <v>3303</v>
      </c>
      <c r="Y2941" t="s">
        <v>3309</v>
      </c>
      <c r="Z2941" t="s">
        <v>3310</v>
      </c>
      <c r="AA2941" t="s">
        <v>3314</v>
      </c>
    </row>
    <row r="2942" spans="1:27" x14ac:dyDescent="0.25">
      <c r="A2942" s="1">
        <v>45645</v>
      </c>
      <c r="B2942" t="s">
        <v>93</v>
      </c>
      <c r="C2942" t="s">
        <v>134</v>
      </c>
      <c r="D2942" t="s">
        <v>3322</v>
      </c>
      <c r="E2942" s="2">
        <f t="shared" si="315"/>
        <v>3800</v>
      </c>
      <c r="F2942">
        <v>1</v>
      </c>
      <c r="G2942" s="2">
        <f t="shared" si="316"/>
        <v>3800</v>
      </c>
      <c r="H2942" t="s">
        <v>137</v>
      </c>
      <c r="I2942" t="s">
        <v>140</v>
      </c>
      <c r="J2942" t="s">
        <v>3082</v>
      </c>
      <c r="K2942" t="s">
        <v>3281</v>
      </c>
      <c r="L2942">
        <v>1</v>
      </c>
      <c r="M2942">
        <v>0</v>
      </c>
      <c r="N2942" s="2">
        <f t="shared" si="317"/>
        <v>3800</v>
      </c>
      <c r="O2942" s="2">
        <f t="shared" si="321"/>
        <v>900</v>
      </c>
      <c r="P2942" s="2">
        <f t="shared" si="318"/>
        <v>900</v>
      </c>
      <c r="Q2942" s="2">
        <f t="shared" si="319"/>
        <v>2900</v>
      </c>
      <c r="R2942" s="3">
        <f t="shared" si="320"/>
        <v>0.76315789473684215</v>
      </c>
      <c r="S2942" t="s">
        <v>3284</v>
      </c>
      <c r="T2942" t="s">
        <v>3289</v>
      </c>
      <c r="U2942" t="s">
        <v>3291</v>
      </c>
      <c r="V2942" t="s">
        <v>3292</v>
      </c>
      <c r="W2942" t="s">
        <v>3299</v>
      </c>
      <c r="X2942" t="s">
        <v>3303</v>
      </c>
      <c r="Y2942" t="s">
        <v>3307</v>
      </c>
      <c r="Z2942" t="s">
        <v>3310</v>
      </c>
      <c r="AA2942" t="s">
        <v>3314</v>
      </c>
    </row>
    <row r="2943" spans="1:27" x14ac:dyDescent="0.25">
      <c r="A2943" s="1">
        <v>45645</v>
      </c>
      <c r="B2943" t="s">
        <v>79</v>
      </c>
      <c r="C2943" t="s">
        <v>131</v>
      </c>
      <c r="D2943" t="s">
        <v>3319</v>
      </c>
      <c r="E2943" s="2">
        <f t="shared" si="315"/>
        <v>1300</v>
      </c>
      <c r="F2943">
        <v>4</v>
      </c>
      <c r="G2943" s="2">
        <f t="shared" si="316"/>
        <v>5200</v>
      </c>
      <c r="H2943" t="s">
        <v>137</v>
      </c>
      <c r="I2943" t="s">
        <v>139</v>
      </c>
      <c r="J2943" t="s">
        <v>3083</v>
      </c>
      <c r="K2943" t="s">
        <v>3281</v>
      </c>
      <c r="L2943">
        <v>4</v>
      </c>
      <c r="M2943">
        <v>0</v>
      </c>
      <c r="N2943" s="2">
        <f t="shared" si="317"/>
        <v>5200</v>
      </c>
      <c r="O2943" s="2">
        <f t="shared" si="321"/>
        <v>5000</v>
      </c>
      <c r="P2943" s="2">
        <f t="shared" si="318"/>
        <v>20000</v>
      </c>
      <c r="Q2943" s="2">
        <f t="shared" si="319"/>
        <v>-14800</v>
      </c>
      <c r="R2943" s="3">
        <f t="shared" si="320"/>
        <v>-2.8461538461538463</v>
      </c>
      <c r="S2943" t="s">
        <v>3284</v>
      </c>
      <c r="T2943" t="s">
        <v>3288</v>
      </c>
      <c r="U2943" t="s">
        <v>3290</v>
      </c>
      <c r="V2943" t="s">
        <v>3292</v>
      </c>
      <c r="W2943" t="s">
        <v>3299</v>
      </c>
      <c r="X2943" t="s">
        <v>3303</v>
      </c>
      <c r="Y2943" t="s">
        <v>3308</v>
      </c>
      <c r="Z2943" t="s">
        <v>3311</v>
      </c>
      <c r="AA2943" t="s">
        <v>3315</v>
      </c>
    </row>
    <row r="2944" spans="1:27" x14ac:dyDescent="0.25">
      <c r="A2944" s="1">
        <v>45645</v>
      </c>
      <c r="B2944" t="s">
        <v>56</v>
      </c>
      <c r="C2944" t="s">
        <v>134</v>
      </c>
      <c r="D2944" t="s">
        <v>3317</v>
      </c>
      <c r="E2944" s="2">
        <f t="shared" si="315"/>
        <v>6800</v>
      </c>
      <c r="F2944">
        <v>1</v>
      </c>
      <c r="G2944" s="2">
        <f t="shared" si="316"/>
        <v>6800</v>
      </c>
      <c r="H2944" t="s">
        <v>138</v>
      </c>
      <c r="I2944" t="s">
        <v>140</v>
      </c>
      <c r="J2944" t="s">
        <v>3084</v>
      </c>
      <c r="K2944" t="s">
        <v>3281</v>
      </c>
      <c r="L2944">
        <v>1</v>
      </c>
      <c r="M2944">
        <v>0</v>
      </c>
      <c r="N2944" s="2">
        <f t="shared" si="317"/>
        <v>6800</v>
      </c>
      <c r="O2944" s="2">
        <f t="shared" si="321"/>
        <v>3500</v>
      </c>
      <c r="P2944" s="2">
        <f t="shared" si="318"/>
        <v>3500</v>
      </c>
      <c r="Q2944" s="2">
        <f t="shared" si="319"/>
        <v>3300</v>
      </c>
      <c r="R2944" s="3">
        <f t="shared" si="320"/>
        <v>0.48529411764705882</v>
      </c>
      <c r="S2944" t="s">
        <v>3284</v>
      </c>
      <c r="T2944" t="s">
        <v>3288</v>
      </c>
      <c r="U2944" t="s">
        <v>3290</v>
      </c>
      <c r="V2944" t="s">
        <v>3294</v>
      </c>
      <c r="W2944" t="s">
        <v>3299</v>
      </c>
      <c r="X2944" t="s">
        <v>3303</v>
      </c>
      <c r="Y2944" t="s">
        <v>3308</v>
      </c>
      <c r="Z2944" t="s">
        <v>3310</v>
      </c>
      <c r="AA2944" t="s">
        <v>3312</v>
      </c>
    </row>
    <row r="2945" spans="1:27" x14ac:dyDescent="0.25">
      <c r="A2945" s="1">
        <v>45645</v>
      </c>
      <c r="B2945" t="s">
        <v>32</v>
      </c>
      <c r="C2945" t="s">
        <v>130</v>
      </c>
      <c r="D2945" t="s">
        <v>3318</v>
      </c>
      <c r="E2945" s="2">
        <f t="shared" si="315"/>
        <v>4800</v>
      </c>
      <c r="F2945">
        <v>3</v>
      </c>
      <c r="G2945" s="2">
        <f t="shared" si="316"/>
        <v>14400</v>
      </c>
      <c r="H2945" t="s">
        <v>138</v>
      </c>
      <c r="I2945" t="s">
        <v>141</v>
      </c>
      <c r="J2945" t="s">
        <v>3085</v>
      </c>
      <c r="K2945" t="s">
        <v>3281</v>
      </c>
      <c r="L2945">
        <v>3</v>
      </c>
      <c r="M2945">
        <v>0</v>
      </c>
      <c r="N2945" s="2">
        <f t="shared" si="317"/>
        <v>14400</v>
      </c>
      <c r="O2945" s="2">
        <f t="shared" si="321"/>
        <v>2600</v>
      </c>
      <c r="P2945" s="2">
        <f t="shared" si="318"/>
        <v>7800</v>
      </c>
      <c r="Q2945" s="2">
        <f t="shared" si="319"/>
        <v>6600</v>
      </c>
      <c r="R2945" s="3">
        <f t="shared" si="320"/>
        <v>0.45833333333333331</v>
      </c>
      <c r="S2945" t="s">
        <v>3285</v>
      </c>
      <c r="T2945" t="s">
        <v>3289</v>
      </c>
      <c r="U2945" t="s">
        <v>3291</v>
      </c>
      <c r="V2945" t="s">
        <v>3294</v>
      </c>
      <c r="W2945" t="s">
        <v>3299</v>
      </c>
      <c r="X2945" t="s">
        <v>3303</v>
      </c>
      <c r="Y2945" t="s">
        <v>3308</v>
      </c>
      <c r="Z2945" t="s">
        <v>3311</v>
      </c>
      <c r="AA2945" t="s">
        <v>3313</v>
      </c>
    </row>
    <row r="2946" spans="1:27" x14ac:dyDescent="0.25">
      <c r="A2946" s="1">
        <v>45645</v>
      </c>
      <c r="B2946" t="s">
        <v>78</v>
      </c>
      <c r="C2946" t="s">
        <v>135</v>
      </c>
      <c r="D2946" t="s">
        <v>3322</v>
      </c>
      <c r="E2946" s="2">
        <f t="shared" ref="E2946:E3009" si="322">IF(AND(C2946="Cinnamon Rolls", D2946="Large Pack"), 1500,
IF(AND(C2946="Cinnamon Rolls", D2946="Small Pack"), 800,
IF(AND(C2946="Cinnamon Rolls", D2946="Party Pack"), 2800,
IF(D2946="500g",1300,
IF(D2946="1000g",2800,
IF(D2946="1500g",3800,
IF(D2946="2000g",4800,
IF(D2946="2500g",5800,
IF(D2946="3000g",6800,"")))))))))</f>
        <v>3800</v>
      </c>
      <c r="F2946">
        <v>5</v>
      </c>
      <c r="G2946" s="2">
        <f t="shared" ref="G2946:G3009" si="323">F2946*E2946</f>
        <v>19000</v>
      </c>
      <c r="H2946" t="s">
        <v>137</v>
      </c>
      <c r="I2946" t="s">
        <v>141</v>
      </c>
      <c r="J2946" t="s">
        <v>3086</v>
      </c>
      <c r="K2946" t="s">
        <v>3281</v>
      </c>
      <c r="L2946">
        <v>5</v>
      </c>
      <c r="M2946">
        <v>0</v>
      </c>
      <c r="N2946" s="2">
        <f t="shared" ref="N2946:N3009" si="324">G2946-M2946</f>
        <v>19000</v>
      </c>
      <c r="O2946" s="2">
        <f t="shared" si="321"/>
        <v>5000</v>
      </c>
      <c r="P2946" s="2">
        <f t="shared" ref="P2946:P3009" si="325">L2946*O2946</f>
        <v>25000</v>
      </c>
      <c r="Q2946" s="2">
        <f t="shared" ref="Q2946:Q3009" si="326">N2946-P2946</f>
        <v>-6000</v>
      </c>
      <c r="R2946" s="3">
        <f t="shared" ref="R2946:R3009" si="327">Q2946/N2946*100%</f>
        <v>-0.31578947368421051</v>
      </c>
      <c r="S2946" t="s">
        <v>3286</v>
      </c>
      <c r="T2946" t="s">
        <v>3288</v>
      </c>
      <c r="U2946" t="s">
        <v>3291</v>
      </c>
      <c r="V2946" t="s">
        <v>3293</v>
      </c>
      <c r="W2946" t="s">
        <v>3299</v>
      </c>
      <c r="X2946" t="s">
        <v>3303</v>
      </c>
      <c r="Y2946" t="s">
        <v>3308</v>
      </c>
      <c r="Z2946" t="s">
        <v>3311</v>
      </c>
      <c r="AA2946" t="s">
        <v>3315</v>
      </c>
    </row>
    <row r="2947" spans="1:27" x14ac:dyDescent="0.25">
      <c r="A2947" s="1">
        <v>45645</v>
      </c>
      <c r="B2947" t="s">
        <v>47</v>
      </c>
      <c r="C2947" t="s">
        <v>133</v>
      </c>
      <c r="D2947" t="s">
        <v>3317</v>
      </c>
      <c r="E2947" s="2">
        <f t="shared" si="322"/>
        <v>6800</v>
      </c>
      <c r="F2947">
        <v>4</v>
      </c>
      <c r="G2947" s="2">
        <f t="shared" si="323"/>
        <v>27200</v>
      </c>
      <c r="H2947" t="s">
        <v>137</v>
      </c>
      <c r="I2947" t="s">
        <v>139</v>
      </c>
      <c r="J2947" t="s">
        <v>3087</v>
      </c>
      <c r="K2947" t="s">
        <v>3281</v>
      </c>
      <c r="L2947">
        <v>4</v>
      </c>
      <c r="M2947">
        <v>0</v>
      </c>
      <c r="N2947" s="2">
        <f t="shared" si="324"/>
        <v>27200</v>
      </c>
      <c r="O2947" s="2">
        <f t="shared" ref="O2947:O3010" si="328">IF(AND(C2948="Cinnamon Rolls", D2948="Small Pack"), 400,
IF(AND(C2948="Cinnamon Rolls", D2948="Large Pack"), 1000,
IF(AND(C2948="Cinnamon Rolls", D2948="Party Pack"), 1300,
IF(D2948="500g", 900,
IF(D2948="1000g", 1800,
IF(D2948="1500g", 2600,
IF(D2948="2000g", 3500,
IF(D2948="2500g", 4200,
IF(D2948="3000g", 5000, "")))))))))</f>
        <v>2600</v>
      </c>
      <c r="P2947" s="2">
        <f t="shared" si="325"/>
        <v>10400</v>
      </c>
      <c r="Q2947" s="2">
        <f t="shared" si="326"/>
        <v>16800</v>
      </c>
      <c r="R2947" s="3">
        <f t="shared" si="327"/>
        <v>0.61764705882352944</v>
      </c>
      <c r="S2947" t="s">
        <v>3285</v>
      </c>
      <c r="T2947" t="s">
        <v>3287</v>
      </c>
      <c r="U2947" t="s">
        <v>3291</v>
      </c>
      <c r="V2947" t="s">
        <v>3293</v>
      </c>
      <c r="W2947" t="s">
        <v>3299</v>
      </c>
      <c r="X2947" t="s">
        <v>3303</v>
      </c>
      <c r="Y2947" t="s">
        <v>3308</v>
      </c>
      <c r="Z2947" t="s">
        <v>3311</v>
      </c>
      <c r="AA2947" t="s">
        <v>3313</v>
      </c>
    </row>
    <row r="2948" spans="1:27" x14ac:dyDescent="0.25">
      <c r="A2948" s="1">
        <v>45645</v>
      </c>
      <c r="B2948" t="s">
        <v>73</v>
      </c>
      <c r="C2948" t="s">
        <v>133</v>
      </c>
      <c r="D2948" t="s">
        <v>3322</v>
      </c>
      <c r="E2948" s="2">
        <f t="shared" si="322"/>
        <v>3800</v>
      </c>
      <c r="F2948">
        <v>1</v>
      </c>
      <c r="G2948" s="2">
        <f t="shared" si="323"/>
        <v>3800</v>
      </c>
      <c r="H2948" t="s">
        <v>137</v>
      </c>
      <c r="I2948" t="s">
        <v>141</v>
      </c>
      <c r="J2948" t="s">
        <v>3088</v>
      </c>
      <c r="K2948" t="s">
        <v>3281</v>
      </c>
      <c r="L2948">
        <v>1</v>
      </c>
      <c r="M2948">
        <v>0</v>
      </c>
      <c r="N2948" s="2">
        <f t="shared" si="324"/>
        <v>3800</v>
      </c>
      <c r="O2948" s="2">
        <f t="shared" si="328"/>
        <v>900</v>
      </c>
      <c r="P2948" s="2">
        <f t="shared" si="325"/>
        <v>900</v>
      </c>
      <c r="Q2948" s="2">
        <f t="shared" si="326"/>
        <v>2900</v>
      </c>
      <c r="R2948" s="3">
        <f t="shared" si="327"/>
        <v>0.76315789473684215</v>
      </c>
      <c r="S2948" t="s">
        <v>3284</v>
      </c>
      <c r="T2948" t="s">
        <v>3287</v>
      </c>
      <c r="U2948" t="s">
        <v>3291</v>
      </c>
      <c r="V2948" t="s">
        <v>3294</v>
      </c>
      <c r="W2948" t="s">
        <v>3299</v>
      </c>
      <c r="X2948" t="s">
        <v>3303</v>
      </c>
      <c r="Y2948" t="s">
        <v>3309</v>
      </c>
      <c r="Z2948" t="s">
        <v>3311</v>
      </c>
      <c r="AA2948" t="s">
        <v>3313</v>
      </c>
    </row>
    <row r="2949" spans="1:27" x14ac:dyDescent="0.25">
      <c r="A2949" s="1">
        <v>45645</v>
      </c>
      <c r="B2949" t="s">
        <v>78</v>
      </c>
      <c r="C2949" t="s">
        <v>124</v>
      </c>
      <c r="D2949" t="s">
        <v>3319</v>
      </c>
      <c r="E2949" s="2">
        <f t="shared" si="322"/>
        <v>1300</v>
      </c>
      <c r="F2949">
        <v>2</v>
      </c>
      <c r="G2949" s="2">
        <f t="shared" si="323"/>
        <v>2600</v>
      </c>
      <c r="H2949" t="s">
        <v>137</v>
      </c>
      <c r="I2949" t="s">
        <v>141</v>
      </c>
      <c r="J2949" t="s">
        <v>3089</v>
      </c>
      <c r="K2949" t="s">
        <v>3281</v>
      </c>
      <c r="L2949">
        <v>2</v>
      </c>
      <c r="M2949">
        <v>0</v>
      </c>
      <c r="N2949" s="2">
        <f t="shared" si="324"/>
        <v>2600</v>
      </c>
      <c r="O2949" s="2">
        <f t="shared" si="328"/>
        <v>3500</v>
      </c>
      <c r="P2949" s="2">
        <f t="shared" si="325"/>
        <v>7000</v>
      </c>
      <c r="Q2949" s="2">
        <f t="shared" si="326"/>
        <v>-4400</v>
      </c>
      <c r="R2949" s="3">
        <f t="shared" si="327"/>
        <v>-1.6923076923076923</v>
      </c>
      <c r="S2949" t="s">
        <v>3285</v>
      </c>
      <c r="T2949" t="s">
        <v>3287</v>
      </c>
      <c r="U2949" t="s">
        <v>3290</v>
      </c>
      <c r="V2949" t="s">
        <v>3294</v>
      </c>
      <c r="W2949" t="s">
        <v>3299</v>
      </c>
      <c r="X2949" t="s">
        <v>3303</v>
      </c>
      <c r="Y2949" t="s">
        <v>3309</v>
      </c>
      <c r="Z2949" t="s">
        <v>3311</v>
      </c>
      <c r="AA2949" t="s">
        <v>3312</v>
      </c>
    </row>
    <row r="2950" spans="1:27" x14ac:dyDescent="0.25">
      <c r="A2950" s="1">
        <v>45645</v>
      </c>
      <c r="B2950" t="s">
        <v>41</v>
      </c>
      <c r="C2950" t="s">
        <v>127</v>
      </c>
      <c r="D2950" t="s">
        <v>3318</v>
      </c>
      <c r="E2950" s="2">
        <f t="shared" si="322"/>
        <v>4800</v>
      </c>
      <c r="F2950">
        <v>5</v>
      </c>
      <c r="G2950" s="2">
        <f t="shared" si="323"/>
        <v>24000</v>
      </c>
      <c r="H2950" t="s">
        <v>136</v>
      </c>
      <c r="I2950" t="s">
        <v>140</v>
      </c>
      <c r="J2950" t="s">
        <v>3090</v>
      </c>
      <c r="K2950" t="s">
        <v>3281</v>
      </c>
      <c r="L2950">
        <v>5</v>
      </c>
      <c r="M2950">
        <v>0</v>
      </c>
      <c r="N2950" s="2">
        <f t="shared" si="324"/>
        <v>24000</v>
      </c>
      <c r="O2950" s="2">
        <f t="shared" si="328"/>
        <v>2600</v>
      </c>
      <c r="P2950" s="2">
        <f t="shared" si="325"/>
        <v>13000</v>
      </c>
      <c r="Q2950" s="2">
        <f t="shared" si="326"/>
        <v>11000</v>
      </c>
      <c r="R2950" s="3">
        <f t="shared" si="327"/>
        <v>0.45833333333333331</v>
      </c>
      <c r="S2950" t="s">
        <v>3286</v>
      </c>
      <c r="T2950" t="s">
        <v>3289</v>
      </c>
      <c r="U2950" t="s">
        <v>3290</v>
      </c>
      <c r="V2950" t="s">
        <v>3294</v>
      </c>
      <c r="W2950" t="s">
        <v>3299</v>
      </c>
      <c r="X2950" t="s">
        <v>3303</v>
      </c>
      <c r="Y2950" t="s">
        <v>3309</v>
      </c>
      <c r="Z2950" t="s">
        <v>3311</v>
      </c>
      <c r="AA2950" t="s">
        <v>3314</v>
      </c>
    </row>
    <row r="2951" spans="1:27" x14ac:dyDescent="0.25">
      <c r="A2951" s="1">
        <v>45645</v>
      </c>
      <c r="B2951" t="s">
        <v>100</v>
      </c>
      <c r="C2951" t="s">
        <v>126</v>
      </c>
      <c r="D2951" t="s">
        <v>3322</v>
      </c>
      <c r="E2951" s="2">
        <f t="shared" si="322"/>
        <v>3800</v>
      </c>
      <c r="F2951">
        <v>3</v>
      </c>
      <c r="G2951" s="2">
        <f t="shared" si="323"/>
        <v>11400</v>
      </c>
      <c r="H2951" t="s">
        <v>137</v>
      </c>
      <c r="I2951" t="s">
        <v>141</v>
      </c>
      <c r="J2951" t="s">
        <v>3091</v>
      </c>
      <c r="K2951" t="s">
        <v>3281</v>
      </c>
      <c r="L2951">
        <v>3</v>
      </c>
      <c r="M2951">
        <v>0</v>
      </c>
      <c r="N2951" s="2">
        <f t="shared" si="324"/>
        <v>11400</v>
      </c>
      <c r="O2951" s="2">
        <f t="shared" si="328"/>
        <v>5000</v>
      </c>
      <c r="P2951" s="2">
        <f t="shared" si="325"/>
        <v>15000</v>
      </c>
      <c r="Q2951" s="2">
        <f t="shared" si="326"/>
        <v>-3600</v>
      </c>
      <c r="R2951" s="3">
        <f t="shared" si="327"/>
        <v>-0.31578947368421051</v>
      </c>
      <c r="S2951" t="s">
        <v>3284</v>
      </c>
      <c r="T2951" t="s">
        <v>3289</v>
      </c>
      <c r="U2951" t="s">
        <v>3290</v>
      </c>
      <c r="V2951" t="s">
        <v>3295</v>
      </c>
      <c r="W2951" t="s">
        <v>3299</v>
      </c>
      <c r="X2951" t="s">
        <v>3303</v>
      </c>
      <c r="Y2951" t="s">
        <v>3309</v>
      </c>
      <c r="Z2951" t="s">
        <v>3310</v>
      </c>
      <c r="AA2951" t="s">
        <v>3313</v>
      </c>
    </row>
    <row r="2952" spans="1:27" x14ac:dyDescent="0.25">
      <c r="A2952" s="1">
        <v>45645</v>
      </c>
      <c r="B2952" t="s">
        <v>71</v>
      </c>
      <c r="C2952" t="s">
        <v>134</v>
      </c>
      <c r="D2952" t="s">
        <v>3317</v>
      </c>
      <c r="E2952" s="2">
        <f t="shared" si="322"/>
        <v>6800</v>
      </c>
      <c r="F2952">
        <v>5</v>
      </c>
      <c r="G2952" s="2">
        <f t="shared" si="323"/>
        <v>34000</v>
      </c>
      <c r="H2952" t="s">
        <v>136</v>
      </c>
      <c r="I2952" t="s">
        <v>141</v>
      </c>
      <c r="J2952" t="s">
        <v>3092</v>
      </c>
      <c r="K2952" t="s">
        <v>3281</v>
      </c>
      <c r="L2952">
        <v>5</v>
      </c>
      <c r="M2952">
        <v>50</v>
      </c>
      <c r="N2952" s="2">
        <f t="shared" si="324"/>
        <v>33950</v>
      </c>
      <c r="O2952" s="2">
        <f t="shared" si="328"/>
        <v>5000</v>
      </c>
      <c r="P2952" s="2">
        <f t="shared" si="325"/>
        <v>25000</v>
      </c>
      <c r="Q2952" s="2">
        <f t="shared" si="326"/>
        <v>8950</v>
      </c>
      <c r="R2952" s="3">
        <f t="shared" si="327"/>
        <v>0.26362297496318116</v>
      </c>
      <c r="S2952" t="s">
        <v>3286</v>
      </c>
      <c r="T2952" t="s">
        <v>3287</v>
      </c>
      <c r="U2952" t="s">
        <v>3291</v>
      </c>
      <c r="V2952" t="s">
        <v>3292</v>
      </c>
      <c r="W2952" t="s">
        <v>3299</v>
      </c>
      <c r="X2952" t="s">
        <v>3303</v>
      </c>
      <c r="Y2952" t="s">
        <v>3309</v>
      </c>
      <c r="Z2952" t="s">
        <v>3310</v>
      </c>
      <c r="AA2952" t="s">
        <v>3315</v>
      </c>
    </row>
    <row r="2953" spans="1:27" x14ac:dyDescent="0.25">
      <c r="A2953" s="1">
        <v>45646</v>
      </c>
      <c r="B2953" t="s">
        <v>43</v>
      </c>
      <c r="C2953" t="s">
        <v>130</v>
      </c>
      <c r="D2953" t="s">
        <v>3317</v>
      </c>
      <c r="E2953" s="2">
        <f t="shared" si="322"/>
        <v>6800</v>
      </c>
      <c r="F2953">
        <v>3</v>
      </c>
      <c r="G2953" s="2">
        <f t="shared" si="323"/>
        <v>20400</v>
      </c>
      <c r="H2953" t="s">
        <v>136</v>
      </c>
      <c r="I2953" t="s">
        <v>141</v>
      </c>
      <c r="J2953" t="s">
        <v>3093</v>
      </c>
      <c r="K2953" t="s">
        <v>3281</v>
      </c>
      <c r="L2953">
        <v>3</v>
      </c>
      <c r="M2953">
        <v>0</v>
      </c>
      <c r="N2953" s="2">
        <f t="shared" si="324"/>
        <v>20400</v>
      </c>
      <c r="O2953" s="2">
        <f t="shared" si="328"/>
        <v>4200</v>
      </c>
      <c r="P2953" s="2">
        <f t="shared" si="325"/>
        <v>12600</v>
      </c>
      <c r="Q2953" s="2">
        <f t="shared" si="326"/>
        <v>7800</v>
      </c>
      <c r="R2953" s="3">
        <f t="shared" si="327"/>
        <v>0.38235294117647056</v>
      </c>
      <c r="S2953" t="s">
        <v>3284</v>
      </c>
      <c r="T2953" t="s">
        <v>3289</v>
      </c>
      <c r="U2953" t="s">
        <v>3290</v>
      </c>
      <c r="V2953" t="s">
        <v>3292</v>
      </c>
      <c r="W2953" t="s">
        <v>3299</v>
      </c>
      <c r="X2953" t="s">
        <v>3304</v>
      </c>
      <c r="Y2953" t="s">
        <v>3309</v>
      </c>
      <c r="Z2953" t="s">
        <v>3311</v>
      </c>
      <c r="AA2953" t="s">
        <v>3314</v>
      </c>
    </row>
    <row r="2954" spans="1:27" x14ac:dyDescent="0.25">
      <c r="A2954" s="1">
        <v>45646</v>
      </c>
      <c r="B2954" t="s">
        <v>57</v>
      </c>
      <c r="C2954" t="s">
        <v>129</v>
      </c>
      <c r="D2954" t="s">
        <v>3321</v>
      </c>
      <c r="E2954" s="2">
        <f t="shared" si="322"/>
        <v>5800</v>
      </c>
      <c r="F2954">
        <v>1</v>
      </c>
      <c r="G2954" s="2">
        <f t="shared" si="323"/>
        <v>5800</v>
      </c>
      <c r="H2954" t="s">
        <v>136</v>
      </c>
      <c r="I2954" t="s">
        <v>141</v>
      </c>
      <c r="J2954" t="s">
        <v>3094</v>
      </c>
      <c r="K2954" t="s">
        <v>3281</v>
      </c>
      <c r="L2954">
        <v>1</v>
      </c>
      <c r="M2954">
        <v>50</v>
      </c>
      <c r="N2954" s="2">
        <f t="shared" si="324"/>
        <v>5750</v>
      </c>
      <c r="O2954" s="2">
        <f t="shared" si="328"/>
        <v>5000</v>
      </c>
      <c r="P2954" s="2">
        <f t="shared" si="325"/>
        <v>5000</v>
      </c>
      <c r="Q2954" s="2">
        <f t="shared" si="326"/>
        <v>750</v>
      </c>
      <c r="R2954" s="3">
        <f t="shared" si="327"/>
        <v>0.13043478260869565</v>
      </c>
      <c r="S2954" t="s">
        <v>3285</v>
      </c>
      <c r="T2954" t="s">
        <v>3289</v>
      </c>
      <c r="U2954" t="s">
        <v>3291</v>
      </c>
      <c r="V2954" t="s">
        <v>3293</v>
      </c>
      <c r="W2954" t="s">
        <v>3299</v>
      </c>
      <c r="X2954" t="s">
        <v>3304</v>
      </c>
      <c r="Y2954" t="s">
        <v>3308</v>
      </c>
      <c r="Z2954" t="s">
        <v>3311</v>
      </c>
      <c r="AA2954" t="s">
        <v>3314</v>
      </c>
    </row>
    <row r="2955" spans="1:27" x14ac:dyDescent="0.25">
      <c r="A2955" s="1">
        <v>45646</v>
      </c>
      <c r="B2955" t="s">
        <v>118</v>
      </c>
      <c r="C2955" t="s">
        <v>122</v>
      </c>
      <c r="D2955" t="s">
        <v>3317</v>
      </c>
      <c r="E2955" s="2">
        <f t="shared" si="322"/>
        <v>6800</v>
      </c>
      <c r="F2955">
        <v>3</v>
      </c>
      <c r="G2955" s="2">
        <f t="shared" si="323"/>
        <v>20400</v>
      </c>
      <c r="H2955" t="s">
        <v>137</v>
      </c>
      <c r="I2955" t="s">
        <v>140</v>
      </c>
      <c r="J2955" t="s">
        <v>3095</v>
      </c>
      <c r="K2955" t="s">
        <v>3281</v>
      </c>
      <c r="L2955">
        <v>3</v>
      </c>
      <c r="M2955">
        <v>0</v>
      </c>
      <c r="N2955" s="2">
        <f t="shared" si="324"/>
        <v>20400</v>
      </c>
      <c r="O2955" s="2">
        <f t="shared" si="328"/>
        <v>900</v>
      </c>
      <c r="P2955" s="2">
        <f t="shared" si="325"/>
        <v>2700</v>
      </c>
      <c r="Q2955" s="2">
        <f t="shared" si="326"/>
        <v>17700</v>
      </c>
      <c r="R2955" s="3">
        <f t="shared" si="327"/>
        <v>0.86764705882352944</v>
      </c>
      <c r="S2955" t="s">
        <v>3284</v>
      </c>
      <c r="T2955" t="s">
        <v>3289</v>
      </c>
      <c r="U2955" t="s">
        <v>3291</v>
      </c>
      <c r="V2955" t="s">
        <v>3292</v>
      </c>
      <c r="W2955" t="s">
        <v>3299</v>
      </c>
      <c r="X2955" t="s">
        <v>3304</v>
      </c>
      <c r="Y2955" t="s">
        <v>3308</v>
      </c>
      <c r="Z2955" t="s">
        <v>3310</v>
      </c>
      <c r="AA2955" t="s">
        <v>3312</v>
      </c>
    </row>
    <row r="2956" spans="1:27" x14ac:dyDescent="0.25">
      <c r="A2956" s="1">
        <v>45646</v>
      </c>
      <c r="B2956" t="s">
        <v>62</v>
      </c>
      <c r="C2956" t="s">
        <v>132</v>
      </c>
      <c r="D2956" t="s">
        <v>3319</v>
      </c>
      <c r="E2956" s="2">
        <f t="shared" si="322"/>
        <v>1300</v>
      </c>
      <c r="F2956">
        <v>4</v>
      </c>
      <c r="G2956" s="2">
        <f t="shared" si="323"/>
        <v>5200</v>
      </c>
      <c r="H2956" t="s">
        <v>137</v>
      </c>
      <c r="I2956" t="s">
        <v>139</v>
      </c>
      <c r="J2956" t="s">
        <v>3096</v>
      </c>
      <c r="K2956" t="s">
        <v>3281</v>
      </c>
      <c r="L2956">
        <v>4</v>
      </c>
      <c r="M2956">
        <v>100</v>
      </c>
      <c r="N2956" s="2">
        <f t="shared" si="324"/>
        <v>5100</v>
      </c>
      <c r="O2956" s="2">
        <f t="shared" si="328"/>
        <v>3500</v>
      </c>
      <c r="P2956" s="2">
        <f t="shared" si="325"/>
        <v>14000</v>
      </c>
      <c r="Q2956" s="2">
        <f t="shared" si="326"/>
        <v>-8900</v>
      </c>
      <c r="R2956" s="3">
        <f t="shared" si="327"/>
        <v>-1.7450980392156863</v>
      </c>
      <c r="S2956" t="s">
        <v>3284</v>
      </c>
      <c r="T2956" t="s">
        <v>3288</v>
      </c>
      <c r="U2956" t="s">
        <v>3291</v>
      </c>
      <c r="V2956" t="s">
        <v>3293</v>
      </c>
      <c r="W2956" t="s">
        <v>3299</v>
      </c>
      <c r="X2956" t="s">
        <v>3304</v>
      </c>
      <c r="Y2956" t="s">
        <v>3309</v>
      </c>
      <c r="Z2956" t="s">
        <v>3310</v>
      </c>
      <c r="AA2956" t="s">
        <v>3315</v>
      </c>
    </row>
    <row r="2957" spans="1:27" x14ac:dyDescent="0.25">
      <c r="A2957" s="1">
        <v>45646</v>
      </c>
      <c r="B2957" t="s">
        <v>56</v>
      </c>
      <c r="C2957" t="s">
        <v>126</v>
      </c>
      <c r="D2957" t="s">
        <v>3318</v>
      </c>
      <c r="E2957" s="2">
        <f t="shared" si="322"/>
        <v>4800</v>
      </c>
      <c r="F2957">
        <v>5</v>
      </c>
      <c r="G2957" s="2">
        <f t="shared" si="323"/>
        <v>24000</v>
      </c>
      <c r="H2957" t="s">
        <v>138</v>
      </c>
      <c r="I2957" t="s">
        <v>139</v>
      </c>
      <c r="J2957" t="s">
        <v>3097</v>
      </c>
      <c r="K2957" t="s">
        <v>3281</v>
      </c>
      <c r="L2957">
        <v>5</v>
      </c>
      <c r="M2957">
        <v>0</v>
      </c>
      <c r="N2957" s="2">
        <f t="shared" si="324"/>
        <v>24000</v>
      </c>
      <c r="O2957" s="2">
        <f t="shared" si="328"/>
        <v>3500</v>
      </c>
      <c r="P2957" s="2">
        <f t="shared" si="325"/>
        <v>17500</v>
      </c>
      <c r="Q2957" s="2">
        <f t="shared" si="326"/>
        <v>6500</v>
      </c>
      <c r="R2957" s="3">
        <f t="shared" si="327"/>
        <v>0.27083333333333331</v>
      </c>
      <c r="S2957" t="s">
        <v>3284</v>
      </c>
      <c r="T2957" t="s">
        <v>3287</v>
      </c>
      <c r="U2957" t="s">
        <v>3291</v>
      </c>
      <c r="V2957" t="s">
        <v>3292</v>
      </c>
      <c r="W2957" t="s">
        <v>3299</v>
      </c>
      <c r="X2957" t="s">
        <v>3304</v>
      </c>
      <c r="Y2957" t="s">
        <v>3309</v>
      </c>
      <c r="Z2957" t="s">
        <v>3310</v>
      </c>
      <c r="AA2957" t="s">
        <v>3315</v>
      </c>
    </row>
    <row r="2958" spans="1:27" x14ac:dyDescent="0.25">
      <c r="A2958" s="1">
        <v>45646</v>
      </c>
      <c r="B2958" t="s">
        <v>43</v>
      </c>
      <c r="C2958" t="s">
        <v>129</v>
      </c>
      <c r="D2958" t="s">
        <v>3318</v>
      </c>
      <c r="E2958" s="2">
        <f t="shared" si="322"/>
        <v>4800</v>
      </c>
      <c r="F2958">
        <v>2</v>
      </c>
      <c r="G2958" s="2">
        <f t="shared" si="323"/>
        <v>9600</v>
      </c>
      <c r="H2958" t="s">
        <v>138</v>
      </c>
      <c r="I2958" t="s">
        <v>141</v>
      </c>
      <c r="J2958" t="s">
        <v>3098</v>
      </c>
      <c r="K2958" t="s">
        <v>3281</v>
      </c>
      <c r="L2958">
        <v>2</v>
      </c>
      <c r="M2958">
        <v>0</v>
      </c>
      <c r="N2958" s="2">
        <f t="shared" si="324"/>
        <v>9600</v>
      </c>
      <c r="O2958" s="2">
        <f t="shared" si="328"/>
        <v>1800</v>
      </c>
      <c r="P2958" s="2">
        <f t="shared" si="325"/>
        <v>3600</v>
      </c>
      <c r="Q2958" s="2">
        <f t="shared" si="326"/>
        <v>6000</v>
      </c>
      <c r="R2958" s="3">
        <f t="shared" si="327"/>
        <v>0.625</v>
      </c>
      <c r="S2958" t="s">
        <v>3284</v>
      </c>
      <c r="T2958" t="s">
        <v>3287</v>
      </c>
      <c r="U2958" t="s">
        <v>3290</v>
      </c>
      <c r="V2958" t="s">
        <v>3294</v>
      </c>
      <c r="W2958" t="s">
        <v>3299</v>
      </c>
      <c r="X2958" t="s">
        <v>3304</v>
      </c>
      <c r="Y2958" t="s">
        <v>3307</v>
      </c>
      <c r="Z2958" t="s">
        <v>3311</v>
      </c>
      <c r="AA2958" t="s">
        <v>3314</v>
      </c>
    </row>
    <row r="2959" spans="1:27" x14ac:dyDescent="0.25">
      <c r="A2959" s="1">
        <v>45646</v>
      </c>
      <c r="B2959" t="s">
        <v>96</v>
      </c>
      <c r="C2959" t="s">
        <v>128</v>
      </c>
      <c r="D2959" t="s">
        <v>3320</v>
      </c>
      <c r="E2959" s="2">
        <f t="shared" si="322"/>
        <v>2800</v>
      </c>
      <c r="F2959">
        <v>4</v>
      </c>
      <c r="G2959" s="2">
        <f t="shared" si="323"/>
        <v>11200</v>
      </c>
      <c r="H2959" t="s">
        <v>136</v>
      </c>
      <c r="I2959" t="s">
        <v>140</v>
      </c>
      <c r="J2959" t="s">
        <v>3099</v>
      </c>
      <c r="K2959" t="s">
        <v>3283</v>
      </c>
      <c r="L2959">
        <v>4</v>
      </c>
      <c r="M2959">
        <v>50</v>
      </c>
      <c r="N2959" s="2">
        <f t="shared" si="324"/>
        <v>11150</v>
      </c>
      <c r="O2959" s="2">
        <f t="shared" si="328"/>
        <v>2600</v>
      </c>
      <c r="P2959" s="2">
        <f t="shared" si="325"/>
        <v>10400</v>
      </c>
      <c r="Q2959" s="2">
        <f t="shared" si="326"/>
        <v>750</v>
      </c>
      <c r="R2959" s="3">
        <f t="shared" si="327"/>
        <v>6.726457399103139E-2</v>
      </c>
      <c r="S2959" t="s">
        <v>3284</v>
      </c>
      <c r="T2959" t="s">
        <v>3287</v>
      </c>
      <c r="U2959" t="s">
        <v>3291</v>
      </c>
      <c r="V2959" t="s">
        <v>3293</v>
      </c>
      <c r="W2959" t="s">
        <v>3299</v>
      </c>
      <c r="X2959" t="s">
        <v>3304</v>
      </c>
      <c r="Y2959" t="s">
        <v>3309</v>
      </c>
      <c r="Z2959" t="s">
        <v>3310</v>
      </c>
      <c r="AA2959" t="s">
        <v>3312</v>
      </c>
    </row>
    <row r="2960" spans="1:27" x14ac:dyDescent="0.25">
      <c r="A2960" s="1">
        <v>45646</v>
      </c>
      <c r="B2960" t="s">
        <v>69</v>
      </c>
      <c r="C2960" t="s">
        <v>133</v>
      </c>
      <c r="D2960" t="s">
        <v>3322</v>
      </c>
      <c r="E2960" s="2">
        <f t="shared" si="322"/>
        <v>3800</v>
      </c>
      <c r="F2960">
        <v>2</v>
      </c>
      <c r="G2960" s="2">
        <f t="shared" si="323"/>
        <v>7600</v>
      </c>
      <c r="H2960" t="s">
        <v>137</v>
      </c>
      <c r="I2960" t="s">
        <v>139</v>
      </c>
      <c r="J2960" t="s">
        <v>3100</v>
      </c>
      <c r="K2960" t="s">
        <v>3281</v>
      </c>
      <c r="L2960">
        <v>2</v>
      </c>
      <c r="M2960">
        <v>0</v>
      </c>
      <c r="N2960" s="2">
        <f t="shared" si="324"/>
        <v>7600</v>
      </c>
      <c r="O2960" s="2">
        <f t="shared" si="328"/>
        <v>3500</v>
      </c>
      <c r="P2960" s="2">
        <f t="shared" si="325"/>
        <v>7000</v>
      </c>
      <c r="Q2960" s="2">
        <f t="shared" si="326"/>
        <v>600</v>
      </c>
      <c r="R2960" s="3">
        <f t="shared" si="327"/>
        <v>7.8947368421052627E-2</v>
      </c>
      <c r="S2960" t="s">
        <v>3286</v>
      </c>
      <c r="T2960" t="s">
        <v>3287</v>
      </c>
      <c r="U2960" t="s">
        <v>3290</v>
      </c>
      <c r="V2960" t="s">
        <v>3292</v>
      </c>
      <c r="W2960" t="s">
        <v>3299</v>
      </c>
      <c r="X2960" t="s">
        <v>3304</v>
      </c>
      <c r="Y2960" t="s">
        <v>3307</v>
      </c>
      <c r="Z2960" t="s">
        <v>3311</v>
      </c>
      <c r="AA2960" t="s">
        <v>3313</v>
      </c>
    </row>
    <row r="2961" spans="1:27" x14ac:dyDescent="0.25">
      <c r="A2961" s="1">
        <v>45646</v>
      </c>
      <c r="B2961" t="s">
        <v>105</v>
      </c>
      <c r="C2961" t="s">
        <v>132</v>
      </c>
      <c r="D2961" t="s">
        <v>3318</v>
      </c>
      <c r="E2961" s="2">
        <f t="shared" si="322"/>
        <v>4800</v>
      </c>
      <c r="F2961">
        <v>1</v>
      </c>
      <c r="G2961" s="2">
        <f t="shared" si="323"/>
        <v>4800</v>
      </c>
      <c r="H2961" t="s">
        <v>136</v>
      </c>
      <c r="I2961" t="s">
        <v>139</v>
      </c>
      <c r="J2961" t="s">
        <v>3101</v>
      </c>
      <c r="K2961" t="s">
        <v>3281</v>
      </c>
      <c r="L2961">
        <v>1</v>
      </c>
      <c r="M2961">
        <v>0</v>
      </c>
      <c r="N2961" s="2">
        <f t="shared" si="324"/>
        <v>4800</v>
      </c>
      <c r="O2961" s="2">
        <f t="shared" si="328"/>
        <v>2600</v>
      </c>
      <c r="P2961" s="2">
        <f t="shared" si="325"/>
        <v>2600</v>
      </c>
      <c r="Q2961" s="2">
        <f t="shared" si="326"/>
        <v>2200</v>
      </c>
      <c r="R2961" s="3">
        <f t="shared" si="327"/>
        <v>0.45833333333333331</v>
      </c>
      <c r="S2961" t="s">
        <v>3285</v>
      </c>
      <c r="T2961" t="s">
        <v>3288</v>
      </c>
      <c r="U2961" t="s">
        <v>3290</v>
      </c>
      <c r="V2961" t="s">
        <v>3295</v>
      </c>
      <c r="W2961" t="s">
        <v>3299</v>
      </c>
      <c r="X2961" t="s">
        <v>3304</v>
      </c>
      <c r="Y2961" t="s">
        <v>3309</v>
      </c>
      <c r="Z2961" t="s">
        <v>3311</v>
      </c>
      <c r="AA2961" t="s">
        <v>3314</v>
      </c>
    </row>
    <row r="2962" spans="1:27" x14ac:dyDescent="0.25">
      <c r="A2962" s="1">
        <v>45646</v>
      </c>
      <c r="B2962" t="s">
        <v>57</v>
      </c>
      <c r="C2962" t="s">
        <v>130</v>
      </c>
      <c r="D2962" t="s">
        <v>3322</v>
      </c>
      <c r="E2962" s="2">
        <f t="shared" si="322"/>
        <v>3800</v>
      </c>
      <c r="F2962">
        <v>5</v>
      </c>
      <c r="G2962" s="2">
        <f t="shared" si="323"/>
        <v>19000</v>
      </c>
      <c r="H2962" t="s">
        <v>137</v>
      </c>
      <c r="I2962" t="s">
        <v>141</v>
      </c>
      <c r="J2962" t="s">
        <v>3102</v>
      </c>
      <c r="K2962" t="s">
        <v>3281</v>
      </c>
      <c r="L2962">
        <v>5</v>
      </c>
      <c r="M2962">
        <v>0</v>
      </c>
      <c r="N2962" s="2">
        <f t="shared" si="324"/>
        <v>19000</v>
      </c>
      <c r="O2962" s="2">
        <f t="shared" si="328"/>
        <v>3500</v>
      </c>
      <c r="P2962" s="2">
        <f t="shared" si="325"/>
        <v>17500</v>
      </c>
      <c r="Q2962" s="2">
        <f t="shared" si="326"/>
        <v>1500</v>
      </c>
      <c r="R2962" s="3">
        <f t="shared" si="327"/>
        <v>7.8947368421052627E-2</v>
      </c>
      <c r="S2962" t="s">
        <v>3284</v>
      </c>
      <c r="T2962" t="s">
        <v>3287</v>
      </c>
      <c r="U2962" t="s">
        <v>3290</v>
      </c>
      <c r="V2962" t="s">
        <v>3295</v>
      </c>
      <c r="W2962" t="s">
        <v>3299</v>
      </c>
      <c r="X2962" t="s">
        <v>3304</v>
      </c>
      <c r="Y2962" t="s">
        <v>3308</v>
      </c>
      <c r="Z2962" t="s">
        <v>3310</v>
      </c>
      <c r="AA2962" t="s">
        <v>3314</v>
      </c>
    </row>
    <row r="2963" spans="1:27" x14ac:dyDescent="0.25">
      <c r="A2963" s="1">
        <v>45646</v>
      </c>
      <c r="B2963" t="s">
        <v>26</v>
      </c>
      <c r="C2963" t="s">
        <v>122</v>
      </c>
      <c r="D2963" t="s">
        <v>3318</v>
      </c>
      <c r="E2963" s="2">
        <f t="shared" si="322"/>
        <v>4800</v>
      </c>
      <c r="F2963">
        <v>5</v>
      </c>
      <c r="G2963" s="2">
        <f t="shared" si="323"/>
        <v>24000</v>
      </c>
      <c r="H2963" t="s">
        <v>136</v>
      </c>
      <c r="I2963" t="s">
        <v>139</v>
      </c>
      <c r="J2963" t="s">
        <v>3103</v>
      </c>
      <c r="K2963" t="s">
        <v>3281</v>
      </c>
      <c r="L2963">
        <v>5</v>
      </c>
      <c r="M2963">
        <v>0</v>
      </c>
      <c r="N2963" s="2">
        <f t="shared" si="324"/>
        <v>24000</v>
      </c>
      <c r="O2963" s="2">
        <f t="shared" si="328"/>
        <v>400</v>
      </c>
      <c r="P2963" s="2">
        <f t="shared" si="325"/>
        <v>2000</v>
      </c>
      <c r="Q2963" s="2">
        <f t="shared" si="326"/>
        <v>22000</v>
      </c>
      <c r="R2963" s="3">
        <f t="shared" si="327"/>
        <v>0.91666666666666663</v>
      </c>
      <c r="S2963" t="s">
        <v>3284</v>
      </c>
      <c r="T2963" t="s">
        <v>3288</v>
      </c>
      <c r="U2963" t="s">
        <v>3291</v>
      </c>
      <c r="V2963" t="s">
        <v>3295</v>
      </c>
      <c r="W2963" t="s">
        <v>3299</v>
      </c>
      <c r="X2963" t="s">
        <v>3304</v>
      </c>
      <c r="Y2963" t="s">
        <v>3309</v>
      </c>
      <c r="Z2963" t="s">
        <v>3311</v>
      </c>
      <c r="AA2963" t="s">
        <v>3314</v>
      </c>
    </row>
    <row r="2964" spans="1:27" x14ac:dyDescent="0.25">
      <c r="A2964" s="1">
        <v>45646</v>
      </c>
      <c r="B2964" t="s">
        <v>72</v>
      </c>
      <c r="C2964" t="s">
        <v>123</v>
      </c>
      <c r="D2964" t="s">
        <v>3329</v>
      </c>
      <c r="E2964" s="2">
        <f t="shared" si="322"/>
        <v>800</v>
      </c>
      <c r="F2964">
        <v>3</v>
      </c>
      <c r="G2964" s="2">
        <f t="shared" si="323"/>
        <v>2400</v>
      </c>
      <c r="H2964" t="s">
        <v>136</v>
      </c>
      <c r="I2964" t="s">
        <v>140</v>
      </c>
      <c r="J2964" t="s">
        <v>3104</v>
      </c>
      <c r="K2964" t="s">
        <v>3282</v>
      </c>
      <c r="L2964">
        <v>3</v>
      </c>
      <c r="M2964">
        <v>0</v>
      </c>
      <c r="N2964" s="2">
        <f t="shared" si="324"/>
        <v>2400</v>
      </c>
      <c r="O2964" s="2">
        <f t="shared" si="328"/>
        <v>900</v>
      </c>
      <c r="P2964" s="2">
        <f t="shared" si="325"/>
        <v>2700</v>
      </c>
      <c r="Q2964" s="2">
        <f t="shared" si="326"/>
        <v>-300</v>
      </c>
      <c r="R2964" s="3">
        <f t="shared" si="327"/>
        <v>-0.125</v>
      </c>
      <c r="S2964" t="s">
        <v>3284</v>
      </c>
      <c r="T2964" t="s">
        <v>3288</v>
      </c>
      <c r="U2964" t="s">
        <v>3290</v>
      </c>
      <c r="V2964" t="s">
        <v>3292</v>
      </c>
      <c r="W2964" t="s">
        <v>3299</v>
      </c>
      <c r="X2964" t="s">
        <v>3304</v>
      </c>
      <c r="Y2964" t="s">
        <v>3307</v>
      </c>
      <c r="Z2964" t="s">
        <v>3311</v>
      </c>
      <c r="AA2964" t="s">
        <v>3313</v>
      </c>
    </row>
    <row r="2965" spans="1:27" x14ac:dyDescent="0.25">
      <c r="A2965" s="1">
        <v>45646</v>
      </c>
      <c r="B2965" t="s">
        <v>52</v>
      </c>
      <c r="C2965" t="s">
        <v>128</v>
      </c>
      <c r="D2965" t="s">
        <v>3319</v>
      </c>
      <c r="E2965" s="2">
        <f t="shared" si="322"/>
        <v>1300</v>
      </c>
      <c r="F2965">
        <v>3</v>
      </c>
      <c r="G2965" s="2">
        <f t="shared" si="323"/>
        <v>3900</v>
      </c>
      <c r="H2965" t="s">
        <v>137</v>
      </c>
      <c r="I2965" t="s">
        <v>139</v>
      </c>
      <c r="J2965" t="s">
        <v>3105</v>
      </c>
      <c r="K2965" t="s">
        <v>3283</v>
      </c>
      <c r="L2965">
        <v>3</v>
      </c>
      <c r="M2965">
        <v>0</v>
      </c>
      <c r="N2965" s="2">
        <f t="shared" si="324"/>
        <v>3900</v>
      </c>
      <c r="O2965" s="2">
        <f t="shared" si="328"/>
        <v>1800</v>
      </c>
      <c r="P2965" s="2">
        <f t="shared" si="325"/>
        <v>5400</v>
      </c>
      <c r="Q2965" s="2">
        <f t="shared" si="326"/>
        <v>-1500</v>
      </c>
      <c r="R2965" s="3">
        <f t="shared" si="327"/>
        <v>-0.38461538461538464</v>
      </c>
      <c r="S2965" t="s">
        <v>3284</v>
      </c>
      <c r="T2965" t="s">
        <v>3288</v>
      </c>
      <c r="U2965" t="s">
        <v>3290</v>
      </c>
      <c r="V2965" t="s">
        <v>3292</v>
      </c>
      <c r="W2965" t="s">
        <v>3299</v>
      </c>
      <c r="X2965" t="s">
        <v>3304</v>
      </c>
      <c r="Y2965" t="s">
        <v>3309</v>
      </c>
      <c r="Z2965" t="s">
        <v>3310</v>
      </c>
      <c r="AA2965" t="s">
        <v>3313</v>
      </c>
    </row>
    <row r="2966" spans="1:27" x14ac:dyDescent="0.25">
      <c r="A2966" s="1">
        <v>45646</v>
      </c>
      <c r="B2966" t="s">
        <v>115</v>
      </c>
      <c r="C2966" t="s">
        <v>135</v>
      </c>
      <c r="D2966" t="s">
        <v>3320</v>
      </c>
      <c r="E2966" s="2">
        <f t="shared" si="322"/>
        <v>2800</v>
      </c>
      <c r="F2966">
        <v>2</v>
      </c>
      <c r="G2966" s="2">
        <f t="shared" si="323"/>
        <v>5600</v>
      </c>
      <c r="H2966" t="s">
        <v>136</v>
      </c>
      <c r="I2966" t="s">
        <v>139</v>
      </c>
      <c r="J2966" t="s">
        <v>3106</v>
      </c>
      <c r="K2966" t="s">
        <v>3281</v>
      </c>
      <c r="L2966">
        <v>2</v>
      </c>
      <c r="M2966">
        <v>0</v>
      </c>
      <c r="N2966" s="2">
        <f t="shared" si="324"/>
        <v>5600</v>
      </c>
      <c r="O2966" s="2">
        <f t="shared" si="328"/>
        <v>2600</v>
      </c>
      <c r="P2966" s="2">
        <f t="shared" si="325"/>
        <v>5200</v>
      </c>
      <c r="Q2966" s="2">
        <f t="shared" si="326"/>
        <v>400</v>
      </c>
      <c r="R2966" s="3">
        <f t="shared" si="327"/>
        <v>7.1428571428571425E-2</v>
      </c>
      <c r="S2966" t="s">
        <v>3285</v>
      </c>
      <c r="T2966" t="s">
        <v>3287</v>
      </c>
      <c r="U2966" t="s">
        <v>3290</v>
      </c>
      <c r="V2966" t="s">
        <v>3292</v>
      </c>
      <c r="W2966" t="s">
        <v>3299</v>
      </c>
      <c r="X2966" t="s">
        <v>3304</v>
      </c>
      <c r="Y2966" t="s">
        <v>3308</v>
      </c>
      <c r="Z2966" t="s">
        <v>3310</v>
      </c>
      <c r="AA2966" t="s">
        <v>3315</v>
      </c>
    </row>
    <row r="2967" spans="1:27" x14ac:dyDescent="0.25">
      <c r="A2967" s="1">
        <v>45646</v>
      </c>
      <c r="B2967" t="s">
        <v>74</v>
      </c>
      <c r="C2967" t="s">
        <v>125</v>
      </c>
      <c r="D2967" t="s">
        <v>3322</v>
      </c>
      <c r="E2967" s="2">
        <f t="shared" si="322"/>
        <v>3800</v>
      </c>
      <c r="F2967">
        <v>4</v>
      </c>
      <c r="G2967" s="2">
        <f t="shared" si="323"/>
        <v>15200</v>
      </c>
      <c r="H2967" t="s">
        <v>137</v>
      </c>
      <c r="I2967" t="s">
        <v>139</v>
      </c>
      <c r="J2967" t="s">
        <v>3107</v>
      </c>
      <c r="K2967" t="s">
        <v>3281</v>
      </c>
      <c r="L2967">
        <v>4</v>
      </c>
      <c r="M2967">
        <v>0</v>
      </c>
      <c r="N2967" s="2">
        <f t="shared" si="324"/>
        <v>15200</v>
      </c>
      <c r="O2967" s="2">
        <f t="shared" si="328"/>
        <v>4200</v>
      </c>
      <c r="P2967" s="2">
        <f t="shared" si="325"/>
        <v>16800</v>
      </c>
      <c r="Q2967" s="2">
        <f t="shared" si="326"/>
        <v>-1600</v>
      </c>
      <c r="R2967" s="3">
        <f t="shared" si="327"/>
        <v>-0.10526315789473684</v>
      </c>
      <c r="S2967" t="s">
        <v>3284</v>
      </c>
      <c r="T2967" t="s">
        <v>3287</v>
      </c>
      <c r="U2967" t="s">
        <v>3290</v>
      </c>
      <c r="V2967" t="s">
        <v>3294</v>
      </c>
      <c r="W2967" t="s">
        <v>3299</v>
      </c>
      <c r="X2967" t="s">
        <v>3304</v>
      </c>
      <c r="Y2967" t="s">
        <v>3308</v>
      </c>
      <c r="Z2967" t="s">
        <v>3311</v>
      </c>
      <c r="AA2967" t="s">
        <v>3312</v>
      </c>
    </row>
    <row r="2968" spans="1:27" x14ac:dyDescent="0.25">
      <c r="A2968" s="1">
        <v>45646</v>
      </c>
      <c r="B2968" t="s">
        <v>114</v>
      </c>
      <c r="C2968" t="s">
        <v>132</v>
      </c>
      <c r="D2968" t="s">
        <v>3321</v>
      </c>
      <c r="E2968" s="2">
        <f t="shared" si="322"/>
        <v>5800</v>
      </c>
      <c r="F2968">
        <v>2</v>
      </c>
      <c r="G2968" s="2">
        <f t="shared" si="323"/>
        <v>11600</v>
      </c>
      <c r="H2968" t="s">
        <v>137</v>
      </c>
      <c r="I2968" t="s">
        <v>141</v>
      </c>
      <c r="J2968" t="s">
        <v>3108</v>
      </c>
      <c r="K2968" t="s">
        <v>3281</v>
      </c>
      <c r="L2968">
        <v>2</v>
      </c>
      <c r="M2968">
        <v>0</v>
      </c>
      <c r="N2968" s="2">
        <f t="shared" si="324"/>
        <v>11600</v>
      </c>
      <c r="O2968" s="2">
        <f t="shared" si="328"/>
        <v>4200</v>
      </c>
      <c r="P2968" s="2">
        <f t="shared" si="325"/>
        <v>8400</v>
      </c>
      <c r="Q2968" s="2">
        <f t="shared" si="326"/>
        <v>3200</v>
      </c>
      <c r="R2968" s="3">
        <f t="shared" si="327"/>
        <v>0.27586206896551724</v>
      </c>
      <c r="S2968" t="s">
        <v>3286</v>
      </c>
      <c r="T2968" t="s">
        <v>3287</v>
      </c>
      <c r="U2968" t="s">
        <v>3291</v>
      </c>
      <c r="V2968" t="s">
        <v>3292</v>
      </c>
      <c r="W2968" t="s">
        <v>3299</v>
      </c>
      <c r="X2968" t="s">
        <v>3304</v>
      </c>
      <c r="Y2968" t="s">
        <v>3308</v>
      </c>
      <c r="Z2968" t="s">
        <v>3311</v>
      </c>
      <c r="AA2968" t="s">
        <v>3313</v>
      </c>
    </row>
    <row r="2969" spans="1:27" x14ac:dyDescent="0.25">
      <c r="A2969" s="1">
        <v>45646</v>
      </c>
      <c r="B2969" t="s">
        <v>90</v>
      </c>
      <c r="C2969" t="s">
        <v>128</v>
      </c>
      <c r="D2969" t="s">
        <v>3321</v>
      </c>
      <c r="E2969" s="2">
        <f t="shared" si="322"/>
        <v>5800</v>
      </c>
      <c r="F2969">
        <v>4</v>
      </c>
      <c r="G2969" s="2">
        <f t="shared" si="323"/>
        <v>23200</v>
      </c>
      <c r="H2969" t="s">
        <v>137</v>
      </c>
      <c r="I2969" t="s">
        <v>141</v>
      </c>
      <c r="J2969" t="s">
        <v>3109</v>
      </c>
      <c r="K2969" t="s">
        <v>3283</v>
      </c>
      <c r="L2969">
        <v>4</v>
      </c>
      <c r="M2969">
        <v>0</v>
      </c>
      <c r="N2969" s="2">
        <f t="shared" si="324"/>
        <v>23200</v>
      </c>
      <c r="O2969" s="2">
        <f t="shared" si="328"/>
        <v>900</v>
      </c>
      <c r="P2969" s="2">
        <f t="shared" si="325"/>
        <v>3600</v>
      </c>
      <c r="Q2969" s="2">
        <f t="shared" si="326"/>
        <v>19600</v>
      </c>
      <c r="R2969" s="3">
        <f t="shared" si="327"/>
        <v>0.84482758620689657</v>
      </c>
      <c r="S2969" t="s">
        <v>3285</v>
      </c>
      <c r="T2969" t="s">
        <v>3289</v>
      </c>
      <c r="U2969" t="s">
        <v>3291</v>
      </c>
      <c r="V2969" t="s">
        <v>3294</v>
      </c>
      <c r="W2969" t="s">
        <v>3299</v>
      </c>
      <c r="X2969" t="s">
        <v>3304</v>
      </c>
      <c r="Y2969" t="s">
        <v>3309</v>
      </c>
      <c r="Z2969" t="s">
        <v>3310</v>
      </c>
      <c r="AA2969" t="s">
        <v>3315</v>
      </c>
    </row>
    <row r="2970" spans="1:27" x14ac:dyDescent="0.25">
      <c r="A2970" s="1">
        <v>45646</v>
      </c>
      <c r="B2970" t="s">
        <v>98</v>
      </c>
      <c r="C2970" t="s">
        <v>126</v>
      </c>
      <c r="D2970" t="s">
        <v>3319</v>
      </c>
      <c r="E2970" s="2">
        <f t="shared" si="322"/>
        <v>1300</v>
      </c>
      <c r="F2970">
        <v>2</v>
      </c>
      <c r="G2970" s="2">
        <f t="shared" si="323"/>
        <v>2600</v>
      </c>
      <c r="H2970" t="s">
        <v>138</v>
      </c>
      <c r="I2970" t="s">
        <v>140</v>
      </c>
      <c r="J2970" t="s">
        <v>3110</v>
      </c>
      <c r="K2970" t="s">
        <v>3281</v>
      </c>
      <c r="L2970">
        <v>2</v>
      </c>
      <c r="M2970">
        <v>0</v>
      </c>
      <c r="N2970" s="2">
        <f t="shared" si="324"/>
        <v>2600</v>
      </c>
      <c r="O2970" s="2">
        <f t="shared" si="328"/>
        <v>1800</v>
      </c>
      <c r="P2970" s="2">
        <f t="shared" si="325"/>
        <v>3600</v>
      </c>
      <c r="Q2970" s="2">
        <f t="shared" si="326"/>
        <v>-1000</v>
      </c>
      <c r="R2970" s="3">
        <f t="shared" si="327"/>
        <v>-0.38461538461538464</v>
      </c>
      <c r="S2970" t="s">
        <v>3286</v>
      </c>
      <c r="T2970" t="s">
        <v>3289</v>
      </c>
      <c r="U2970" t="s">
        <v>3290</v>
      </c>
      <c r="V2970" t="s">
        <v>3292</v>
      </c>
      <c r="W2970" t="s">
        <v>3299</v>
      </c>
      <c r="X2970" t="s">
        <v>3304</v>
      </c>
      <c r="Y2970" t="s">
        <v>3309</v>
      </c>
      <c r="Z2970" t="s">
        <v>3310</v>
      </c>
      <c r="AA2970" t="s">
        <v>3312</v>
      </c>
    </row>
    <row r="2971" spans="1:27" x14ac:dyDescent="0.25">
      <c r="A2971" s="1">
        <v>45646</v>
      </c>
      <c r="B2971" t="s">
        <v>91</v>
      </c>
      <c r="C2971" t="s">
        <v>134</v>
      </c>
      <c r="D2971" t="s">
        <v>3320</v>
      </c>
      <c r="E2971" s="2">
        <f t="shared" si="322"/>
        <v>2800</v>
      </c>
      <c r="F2971">
        <v>3</v>
      </c>
      <c r="G2971" s="2">
        <f t="shared" si="323"/>
        <v>8400</v>
      </c>
      <c r="H2971" t="s">
        <v>138</v>
      </c>
      <c r="I2971" t="s">
        <v>140</v>
      </c>
      <c r="J2971" t="s">
        <v>3111</v>
      </c>
      <c r="K2971" t="s">
        <v>3281</v>
      </c>
      <c r="L2971">
        <v>3</v>
      </c>
      <c r="M2971">
        <v>0</v>
      </c>
      <c r="N2971" s="2">
        <f t="shared" si="324"/>
        <v>8400</v>
      </c>
      <c r="O2971" s="2">
        <f t="shared" si="328"/>
        <v>5000</v>
      </c>
      <c r="P2971" s="2">
        <f t="shared" si="325"/>
        <v>15000</v>
      </c>
      <c r="Q2971" s="2">
        <f t="shared" si="326"/>
        <v>-6600</v>
      </c>
      <c r="R2971" s="3">
        <f t="shared" si="327"/>
        <v>-0.7857142857142857</v>
      </c>
      <c r="S2971" t="s">
        <v>3285</v>
      </c>
      <c r="T2971" t="s">
        <v>3288</v>
      </c>
      <c r="U2971" t="s">
        <v>3291</v>
      </c>
      <c r="V2971" t="s">
        <v>3294</v>
      </c>
      <c r="W2971" t="s">
        <v>3299</v>
      </c>
      <c r="X2971" t="s">
        <v>3304</v>
      </c>
      <c r="Y2971" t="s">
        <v>3309</v>
      </c>
      <c r="Z2971" t="s">
        <v>3310</v>
      </c>
      <c r="AA2971" t="s">
        <v>3313</v>
      </c>
    </row>
    <row r="2972" spans="1:27" x14ac:dyDescent="0.25">
      <c r="A2972" s="1">
        <v>45646</v>
      </c>
      <c r="B2972" t="s">
        <v>33</v>
      </c>
      <c r="C2972" t="s">
        <v>127</v>
      </c>
      <c r="D2972" t="s">
        <v>3317</v>
      </c>
      <c r="E2972" s="2">
        <f t="shared" si="322"/>
        <v>6800</v>
      </c>
      <c r="F2972">
        <v>4</v>
      </c>
      <c r="G2972" s="2">
        <f t="shared" si="323"/>
        <v>27200</v>
      </c>
      <c r="H2972" t="s">
        <v>137</v>
      </c>
      <c r="I2972" t="s">
        <v>139</v>
      </c>
      <c r="J2972" t="s">
        <v>3112</v>
      </c>
      <c r="K2972" t="s">
        <v>3281</v>
      </c>
      <c r="L2972">
        <v>4</v>
      </c>
      <c r="M2972">
        <v>0</v>
      </c>
      <c r="N2972" s="2">
        <f t="shared" si="324"/>
        <v>27200</v>
      </c>
      <c r="O2972" s="2">
        <f t="shared" si="328"/>
        <v>1800</v>
      </c>
      <c r="P2972" s="2">
        <f t="shared" si="325"/>
        <v>7200</v>
      </c>
      <c r="Q2972" s="2">
        <f t="shared" si="326"/>
        <v>20000</v>
      </c>
      <c r="R2972" s="3">
        <f t="shared" si="327"/>
        <v>0.73529411764705888</v>
      </c>
      <c r="S2972" t="s">
        <v>3284</v>
      </c>
      <c r="T2972" t="s">
        <v>3287</v>
      </c>
      <c r="U2972" t="s">
        <v>3291</v>
      </c>
      <c r="V2972" t="s">
        <v>3292</v>
      </c>
      <c r="W2972" t="s">
        <v>3299</v>
      </c>
      <c r="X2972" t="s">
        <v>3304</v>
      </c>
      <c r="Y2972" t="s">
        <v>3307</v>
      </c>
      <c r="Z2972" t="s">
        <v>3310</v>
      </c>
      <c r="AA2972" t="s">
        <v>3313</v>
      </c>
    </row>
    <row r="2973" spans="1:27" x14ac:dyDescent="0.25">
      <c r="A2973" s="1">
        <v>45647</v>
      </c>
      <c r="B2973" t="s">
        <v>33</v>
      </c>
      <c r="C2973" t="s">
        <v>127</v>
      </c>
      <c r="D2973" t="s">
        <v>3320</v>
      </c>
      <c r="E2973" s="2">
        <f t="shared" si="322"/>
        <v>2800</v>
      </c>
      <c r="F2973">
        <v>1</v>
      </c>
      <c r="G2973" s="2">
        <f t="shared" si="323"/>
        <v>2800</v>
      </c>
      <c r="H2973" t="s">
        <v>136</v>
      </c>
      <c r="I2973" t="s">
        <v>140</v>
      </c>
      <c r="J2973" t="s">
        <v>3113</v>
      </c>
      <c r="K2973" t="s">
        <v>3281</v>
      </c>
      <c r="L2973">
        <v>1</v>
      </c>
      <c r="M2973">
        <v>0</v>
      </c>
      <c r="N2973" s="2">
        <f t="shared" si="324"/>
        <v>2800</v>
      </c>
      <c r="O2973" s="2">
        <f t="shared" si="328"/>
        <v>3500</v>
      </c>
      <c r="P2973" s="2">
        <f t="shared" si="325"/>
        <v>3500</v>
      </c>
      <c r="Q2973" s="2">
        <f t="shared" si="326"/>
        <v>-700</v>
      </c>
      <c r="R2973" s="3">
        <f t="shared" si="327"/>
        <v>-0.25</v>
      </c>
      <c r="S2973" t="s">
        <v>3285</v>
      </c>
      <c r="T2973" t="s">
        <v>3288</v>
      </c>
      <c r="U2973" t="s">
        <v>3290</v>
      </c>
      <c r="V2973" t="s">
        <v>3292</v>
      </c>
      <c r="W2973" t="s">
        <v>3299</v>
      </c>
      <c r="X2973" t="s">
        <v>3305</v>
      </c>
      <c r="Y2973" t="s">
        <v>3307</v>
      </c>
      <c r="Z2973" t="s">
        <v>3310</v>
      </c>
      <c r="AA2973" t="s">
        <v>3313</v>
      </c>
    </row>
    <row r="2974" spans="1:27" x14ac:dyDescent="0.25">
      <c r="A2974" s="1">
        <v>45647</v>
      </c>
      <c r="B2974" t="s">
        <v>31</v>
      </c>
      <c r="C2974" t="s">
        <v>122</v>
      </c>
      <c r="D2974" t="s">
        <v>3318</v>
      </c>
      <c r="E2974" s="2">
        <f t="shared" si="322"/>
        <v>4800</v>
      </c>
      <c r="F2974">
        <v>1</v>
      </c>
      <c r="G2974" s="2">
        <f t="shared" si="323"/>
        <v>4800</v>
      </c>
      <c r="H2974" t="s">
        <v>136</v>
      </c>
      <c r="I2974" t="s">
        <v>141</v>
      </c>
      <c r="J2974" t="s">
        <v>3114</v>
      </c>
      <c r="K2974" t="s">
        <v>3281</v>
      </c>
      <c r="L2974">
        <v>1</v>
      </c>
      <c r="M2974">
        <v>0</v>
      </c>
      <c r="N2974" s="2">
        <f t="shared" si="324"/>
        <v>4800</v>
      </c>
      <c r="O2974" s="2">
        <f t="shared" si="328"/>
        <v>1800</v>
      </c>
      <c r="P2974" s="2">
        <f t="shared" si="325"/>
        <v>1800</v>
      </c>
      <c r="Q2974" s="2">
        <f t="shared" si="326"/>
        <v>3000</v>
      </c>
      <c r="R2974" s="3">
        <f t="shared" si="327"/>
        <v>0.625</v>
      </c>
      <c r="S2974" t="s">
        <v>3286</v>
      </c>
      <c r="T2974" t="s">
        <v>3287</v>
      </c>
      <c r="U2974" t="s">
        <v>3290</v>
      </c>
      <c r="V2974" t="s">
        <v>3295</v>
      </c>
      <c r="W2974" t="s">
        <v>3299</v>
      </c>
      <c r="X2974" t="s">
        <v>3305</v>
      </c>
      <c r="Y2974" t="s">
        <v>3307</v>
      </c>
      <c r="Z2974" t="s">
        <v>3310</v>
      </c>
      <c r="AA2974" t="s">
        <v>3315</v>
      </c>
    </row>
    <row r="2975" spans="1:27" x14ac:dyDescent="0.25">
      <c r="A2975" s="1">
        <v>45647</v>
      </c>
      <c r="B2975" t="s">
        <v>67</v>
      </c>
      <c r="C2975" t="s">
        <v>125</v>
      </c>
      <c r="D2975" t="s">
        <v>3320</v>
      </c>
      <c r="E2975" s="2">
        <f t="shared" si="322"/>
        <v>2800</v>
      </c>
      <c r="F2975">
        <v>5</v>
      </c>
      <c r="G2975" s="2">
        <f t="shared" si="323"/>
        <v>14000</v>
      </c>
      <c r="H2975" t="s">
        <v>137</v>
      </c>
      <c r="I2975" t="s">
        <v>141</v>
      </c>
      <c r="J2975" t="s">
        <v>3115</v>
      </c>
      <c r="K2975" t="s">
        <v>3281</v>
      </c>
      <c r="L2975">
        <v>5</v>
      </c>
      <c r="M2975">
        <v>0</v>
      </c>
      <c r="N2975" s="2">
        <f t="shared" si="324"/>
        <v>14000</v>
      </c>
      <c r="O2975" s="2">
        <f t="shared" si="328"/>
        <v>2600</v>
      </c>
      <c r="P2975" s="2">
        <f t="shared" si="325"/>
        <v>13000</v>
      </c>
      <c r="Q2975" s="2">
        <f t="shared" si="326"/>
        <v>1000</v>
      </c>
      <c r="R2975" s="3">
        <f t="shared" si="327"/>
        <v>7.1428571428571425E-2</v>
      </c>
      <c r="S2975" t="s">
        <v>3285</v>
      </c>
      <c r="T2975" t="s">
        <v>3288</v>
      </c>
      <c r="U2975" t="s">
        <v>3291</v>
      </c>
      <c r="V2975" t="s">
        <v>3293</v>
      </c>
      <c r="W2975" t="s">
        <v>3299</v>
      </c>
      <c r="X2975" t="s">
        <v>3305</v>
      </c>
      <c r="Y2975" t="s">
        <v>3307</v>
      </c>
      <c r="Z2975" t="s">
        <v>3310</v>
      </c>
      <c r="AA2975" t="s">
        <v>3315</v>
      </c>
    </row>
    <row r="2976" spans="1:27" x14ac:dyDescent="0.25">
      <c r="A2976" s="1">
        <v>45647</v>
      </c>
      <c r="B2976" t="s">
        <v>67</v>
      </c>
      <c r="C2976" t="s">
        <v>132</v>
      </c>
      <c r="D2976" t="s">
        <v>3322</v>
      </c>
      <c r="E2976" s="2">
        <f t="shared" si="322"/>
        <v>3800</v>
      </c>
      <c r="F2976">
        <v>4</v>
      </c>
      <c r="G2976" s="2">
        <f t="shared" si="323"/>
        <v>15200</v>
      </c>
      <c r="H2976" t="s">
        <v>136</v>
      </c>
      <c r="I2976" t="s">
        <v>140</v>
      </c>
      <c r="J2976" t="s">
        <v>3116</v>
      </c>
      <c r="K2976" t="s">
        <v>3281</v>
      </c>
      <c r="L2976">
        <v>4</v>
      </c>
      <c r="M2976">
        <v>0</v>
      </c>
      <c r="N2976" s="2">
        <f t="shared" si="324"/>
        <v>15200</v>
      </c>
      <c r="O2976" s="2">
        <f t="shared" si="328"/>
        <v>1300</v>
      </c>
      <c r="P2976" s="2">
        <f t="shared" si="325"/>
        <v>5200</v>
      </c>
      <c r="Q2976" s="2">
        <f t="shared" si="326"/>
        <v>10000</v>
      </c>
      <c r="R2976" s="3">
        <f t="shared" si="327"/>
        <v>0.65789473684210531</v>
      </c>
      <c r="S2976" t="s">
        <v>3285</v>
      </c>
      <c r="T2976" t="s">
        <v>3287</v>
      </c>
      <c r="U2976" t="s">
        <v>3291</v>
      </c>
      <c r="V2976" t="s">
        <v>3292</v>
      </c>
      <c r="W2976" t="s">
        <v>3299</v>
      </c>
      <c r="X2976" t="s">
        <v>3305</v>
      </c>
      <c r="Y2976" t="s">
        <v>3307</v>
      </c>
      <c r="Z2976" t="s">
        <v>3310</v>
      </c>
      <c r="AA2976" t="s">
        <v>3312</v>
      </c>
    </row>
    <row r="2977" spans="1:27" x14ac:dyDescent="0.25">
      <c r="A2977" s="1">
        <v>45647</v>
      </c>
      <c r="B2977" t="s">
        <v>30</v>
      </c>
      <c r="C2977" t="s">
        <v>123</v>
      </c>
      <c r="D2977" t="s">
        <v>3327</v>
      </c>
      <c r="E2977" s="2">
        <f t="shared" si="322"/>
        <v>2800</v>
      </c>
      <c r="F2977">
        <v>2</v>
      </c>
      <c r="G2977" s="2">
        <f t="shared" si="323"/>
        <v>5600</v>
      </c>
      <c r="H2977" t="s">
        <v>137</v>
      </c>
      <c r="I2977" t="s">
        <v>139</v>
      </c>
      <c r="J2977" t="s">
        <v>3117</v>
      </c>
      <c r="K2977" t="s">
        <v>3282</v>
      </c>
      <c r="L2977">
        <v>2</v>
      </c>
      <c r="M2977">
        <v>0</v>
      </c>
      <c r="N2977" s="2">
        <f t="shared" si="324"/>
        <v>5600</v>
      </c>
      <c r="O2977" s="2">
        <f t="shared" si="328"/>
        <v>2600</v>
      </c>
      <c r="P2977" s="2">
        <f t="shared" si="325"/>
        <v>5200</v>
      </c>
      <c r="Q2977" s="2">
        <f t="shared" si="326"/>
        <v>400</v>
      </c>
      <c r="R2977" s="3">
        <f t="shared" si="327"/>
        <v>7.1428571428571425E-2</v>
      </c>
      <c r="S2977" t="s">
        <v>3286</v>
      </c>
      <c r="T2977" t="s">
        <v>3287</v>
      </c>
      <c r="U2977" t="s">
        <v>3291</v>
      </c>
      <c r="V2977" t="s">
        <v>3292</v>
      </c>
      <c r="W2977" t="s">
        <v>3299</v>
      </c>
      <c r="X2977" t="s">
        <v>3305</v>
      </c>
      <c r="Y2977" t="s">
        <v>3309</v>
      </c>
      <c r="Z2977" t="s">
        <v>3311</v>
      </c>
      <c r="AA2977" t="s">
        <v>3314</v>
      </c>
    </row>
    <row r="2978" spans="1:27" x14ac:dyDescent="0.25">
      <c r="A2978" s="1">
        <v>45647</v>
      </c>
      <c r="B2978" t="s">
        <v>68</v>
      </c>
      <c r="C2978" t="s">
        <v>124</v>
      </c>
      <c r="D2978" t="s">
        <v>3322</v>
      </c>
      <c r="E2978" s="2">
        <f t="shared" si="322"/>
        <v>3800</v>
      </c>
      <c r="F2978">
        <v>2</v>
      </c>
      <c r="G2978" s="2">
        <f t="shared" si="323"/>
        <v>7600</v>
      </c>
      <c r="H2978" t="s">
        <v>137</v>
      </c>
      <c r="I2978" t="s">
        <v>140</v>
      </c>
      <c r="J2978" t="s">
        <v>3118</v>
      </c>
      <c r="K2978" t="s">
        <v>3281</v>
      </c>
      <c r="L2978">
        <v>2</v>
      </c>
      <c r="M2978">
        <v>0</v>
      </c>
      <c r="N2978" s="2">
        <f t="shared" si="324"/>
        <v>7600</v>
      </c>
      <c r="O2978" s="2">
        <f t="shared" si="328"/>
        <v>5000</v>
      </c>
      <c r="P2978" s="2">
        <f t="shared" si="325"/>
        <v>10000</v>
      </c>
      <c r="Q2978" s="2">
        <f t="shared" si="326"/>
        <v>-2400</v>
      </c>
      <c r="R2978" s="3">
        <f t="shared" si="327"/>
        <v>-0.31578947368421051</v>
      </c>
      <c r="S2978" t="s">
        <v>3284</v>
      </c>
      <c r="T2978" t="s">
        <v>3289</v>
      </c>
      <c r="U2978" t="s">
        <v>3290</v>
      </c>
      <c r="V2978" t="s">
        <v>3295</v>
      </c>
      <c r="W2978" t="s">
        <v>3299</v>
      </c>
      <c r="X2978" t="s">
        <v>3305</v>
      </c>
      <c r="Y2978" t="s">
        <v>3308</v>
      </c>
      <c r="Z2978" t="s">
        <v>3311</v>
      </c>
      <c r="AA2978" t="s">
        <v>3313</v>
      </c>
    </row>
    <row r="2979" spans="1:27" x14ac:dyDescent="0.25">
      <c r="A2979" s="1">
        <v>45647</v>
      </c>
      <c r="B2979" t="s">
        <v>79</v>
      </c>
      <c r="C2979" t="s">
        <v>130</v>
      </c>
      <c r="D2979" t="s">
        <v>3317</v>
      </c>
      <c r="E2979" s="2">
        <f t="shared" si="322"/>
        <v>6800</v>
      </c>
      <c r="F2979">
        <v>5</v>
      </c>
      <c r="G2979" s="2">
        <f t="shared" si="323"/>
        <v>34000</v>
      </c>
      <c r="H2979" t="s">
        <v>138</v>
      </c>
      <c r="I2979" t="s">
        <v>140</v>
      </c>
      <c r="J2979" t="s">
        <v>3119</v>
      </c>
      <c r="K2979" t="s">
        <v>3281</v>
      </c>
      <c r="L2979">
        <v>5</v>
      </c>
      <c r="M2979">
        <v>0</v>
      </c>
      <c r="N2979" s="2">
        <f t="shared" si="324"/>
        <v>34000</v>
      </c>
      <c r="O2979" s="2">
        <f t="shared" si="328"/>
        <v>1300</v>
      </c>
      <c r="P2979" s="2">
        <f t="shared" si="325"/>
        <v>6500</v>
      </c>
      <c r="Q2979" s="2">
        <f t="shared" si="326"/>
        <v>27500</v>
      </c>
      <c r="R2979" s="3">
        <f t="shared" si="327"/>
        <v>0.80882352941176472</v>
      </c>
      <c r="S2979" t="s">
        <v>3285</v>
      </c>
      <c r="T2979" t="s">
        <v>3288</v>
      </c>
      <c r="U2979" t="s">
        <v>3291</v>
      </c>
      <c r="V2979" t="s">
        <v>3292</v>
      </c>
      <c r="W2979" t="s">
        <v>3299</v>
      </c>
      <c r="X2979" t="s">
        <v>3305</v>
      </c>
      <c r="Y2979" t="s">
        <v>3307</v>
      </c>
      <c r="Z2979" t="s">
        <v>3310</v>
      </c>
      <c r="AA2979" t="s">
        <v>3315</v>
      </c>
    </row>
    <row r="2980" spans="1:27" x14ac:dyDescent="0.25">
      <c r="A2980" s="1">
        <v>45647</v>
      </c>
      <c r="B2980" t="s">
        <v>113</v>
      </c>
      <c r="C2980" t="s">
        <v>123</v>
      </c>
      <c r="D2980" t="s">
        <v>3327</v>
      </c>
      <c r="E2980" s="2">
        <f t="shared" si="322"/>
        <v>2800</v>
      </c>
      <c r="F2980">
        <v>1</v>
      </c>
      <c r="G2980" s="2">
        <f t="shared" si="323"/>
        <v>2800</v>
      </c>
      <c r="H2980" t="s">
        <v>136</v>
      </c>
      <c r="I2980" t="s">
        <v>140</v>
      </c>
      <c r="J2980" t="s">
        <v>3120</v>
      </c>
      <c r="K2980" t="s">
        <v>3282</v>
      </c>
      <c r="L2980">
        <v>1</v>
      </c>
      <c r="M2980">
        <v>0</v>
      </c>
      <c r="N2980" s="2">
        <f t="shared" si="324"/>
        <v>2800</v>
      </c>
      <c r="O2980" s="2">
        <f t="shared" si="328"/>
        <v>3500</v>
      </c>
      <c r="P2980" s="2">
        <f t="shared" si="325"/>
        <v>3500</v>
      </c>
      <c r="Q2980" s="2">
        <f t="shared" si="326"/>
        <v>-700</v>
      </c>
      <c r="R2980" s="3">
        <f t="shared" si="327"/>
        <v>-0.25</v>
      </c>
      <c r="S2980" t="s">
        <v>3285</v>
      </c>
      <c r="T2980" t="s">
        <v>3288</v>
      </c>
      <c r="U2980" t="s">
        <v>3291</v>
      </c>
      <c r="V2980" t="s">
        <v>3295</v>
      </c>
      <c r="W2980" t="s">
        <v>3299</v>
      </c>
      <c r="X2980" t="s">
        <v>3305</v>
      </c>
      <c r="Y2980" t="s">
        <v>3308</v>
      </c>
      <c r="Z2980" t="s">
        <v>3311</v>
      </c>
      <c r="AA2980" t="s">
        <v>3315</v>
      </c>
    </row>
    <row r="2981" spans="1:27" x14ac:dyDescent="0.25">
      <c r="A2981" s="1">
        <v>45647</v>
      </c>
      <c r="B2981" t="s">
        <v>117</v>
      </c>
      <c r="C2981" t="s">
        <v>129</v>
      </c>
      <c r="D2981" t="s">
        <v>3318</v>
      </c>
      <c r="E2981" s="2">
        <f t="shared" si="322"/>
        <v>4800</v>
      </c>
      <c r="F2981">
        <v>5</v>
      </c>
      <c r="G2981" s="2">
        <f t="shared" si="323"/>
        <v>24000</v>
      </c>
      <c r="H2981" t="s">
        <v>138</v>
      </c>
      <c r="I2981" t="s">
        <v>141</v>
      </c>
      <c r="J2981" t="s">
        <v>3121</v>
      </c>
      <c r="K2981" t="s">
        <v>3281</v>
      </c>
      <c r="L2981">
        <v>5</v>
      </c>
      <c r="M2981">
        <v>0</v>
      </c>
      <c r="N2981" s="2">
        <f t="shared" si="324"/>
        <v>24000</v>
      </c>
      <c r="O2981" s="2">
        <f t="shared" si="328"/>
        <v>4200</v>
      </c>
      <c r="P2981" s="2">
        <f t="shared" si="325"/>
        <v>21000</v>
      </c>
      <c r="Q2981" s="2">
        <f t="shared" si="326"/>
        <v>3000</v>
      </c>
      <c r="R2981" s="3">
        <f t="shared" si="327"/>
        <v>0.125</v>
      </c>
      <c r="S2981" t="s">
        <v>3286</v>
      </c>
      <c r="T2981" t="s">
        <v>3287</v>
      </c>
      <c r="U2981" t="s">
        <v>3290</v>
      </c>
      <c r="V2981" t="s">
        <v>3295</v>
      </c>
      <c r="W2981" t="s">
        <v>3299</v>
      </c>
      <c r="X2981" t="s">
        <v>3305</v>
      </c>
      <c r="Y2981" t="s">
        <v>3308</v>
      </c>
      <c r="Z2981" t="s">
        <v>3310</v>
      </c>
      <c r="AA2981" t="s">
        <v>3314</v>
      </c>
    </row>
    <row r="2982" spans="1:27" x14ac:dyDescent="0.25">
      <c r="A2982" s="1">
        <v>45647</v>
      </c>
      <c r="B2982" t="s">
        <v>34</v>
      </c>
      <c r="C2982" t="s">
        <v>126</v>
      </c>
      <c r="D2982" t="s">
        <v>3321</v>
      </c>
      <c r="E2982" s="2">
        <f t="shared" si="322"/>
        <v>5800</v>
      </c>
      <c r="F2982">
        <v>2</v>
      </c>
      <c r="G2982" s="2">
        <f t="shared" si="323"/>
        <v>11600</v>
      </c>
      <c r="H2982" t="s">
        <v>138</v>
      </c>
      <c r="I2982" t="s">
        <v>139</v>
      </c>
      <c r="J2982" t="s">
        <v>3122</v>
      </c>
      <c r="K2982" t="s">
        <v>3281</v>
      </c>
      <c r="L2982">
        <v>2</v>
      </c>
      <c r="M2982">
        <v>0</v>
      </c>
      <c r="N2982" s="2">
        <f t="shared" si="324"/>
        <v>11600</v>
      </c>
      <c r="O2982" s="2">
        <f t="shared" si="328"/>
        <v>1800</v>
      </c>
      <c r="P2982" s="2">
        <f t="shared" si="325"/>
        <v>3600</v>
      </c>
      <c r="Q2982" s="2">
        <f t="shared" si="326"/>
        <v>8000</v>
      </c>
      <c r="R2982" s="3">
        <f t="shared" si="327"/>
        <v>0.68965517241379315</v>
      </c>
      <c r="S2982" t="s">
        <v>3284</v>
      </c>
      <c r="T2982" t="s">
        <v>3288</v>
      </c>
      <c r="U2982" t="s">
        <v>3291</v>
      </c>
      <c r="V2982" t="s">
        <v>3295</v>
      </c>
      <c r="W2982" t="s">
        <v>3299</v>
      </c>
      <c r="X2982" t="s">
        <v>3305</v>
      </c>
      <c r="Y2982" t="s">
        <v>3307</v>
      </c>
      <c r="Z2982" t="s">
        <v>3311</v>
      </c>
      <c r="AA2982" t="s">
        <v>3314</v>
      </c>
    </row>
    <row r="2983" spans="1:27" x14ac:dyDescent="0.25">
      <c r="A2983" s="1">
        <v>45647</v>
      </c>
      <c r="B2983" t="s">
        <v>78</v>
      </c>
      <c r="C2983" t="s">
        <v>127</v>
      </c>
      <c r="D2983" t="s">
        <v>3320</v>
      </c>
      <c r="E2983" s="2">
        <f t="shared" si="322"/>
        <v>2800</v>
      </c>
      <c r="F2983">
        <v>2</v>
      </c>
      <c r="G2983" s="2">
        <f t="shared" si="323"/>
        <v>5600</v>
      </c>
      <c r="H2983" t="s">
        <v>138</v>
      </c>
      <c r="I2983" t="s">
        <v>139</v>
      </c>
      <c r="J2983" t="s">
        <v>3123</v>
      </c>
      <c r="K2983" t="s">
        <v>3281</v>
      </c>
      <c r="L2983">
        <v>2</v>
      </c>
      <c r="M2983">
        <v>0</v>
      </c>
      <c r="N2983" s="2">
        <f t="shared" si="324"/>
        <v>5600</v>
      </c>
      <c r="O2983" s="2">
        <f t="shared" si="328"/>
        <v>900</v>
      </c>
      <c r="P2983" s="2">
        <f t="shared" si="325"/>
        <v>1800</v>
      </c>
      <c r="Q2983" s="2">
        <f t="shared" si="326"/>
        <v>3800</v>
      </c>
      <c r="R2983" s="3">
        <f t="shared" si="327"/>
        <v>0.6785714285714286</v>
      </c>
      <c r="S2983" t="s">
        <v>3284</v>
      </c>
      <c r="T2983" t="s">
        <v>3287</v>
      </c>
      <c r="U2983" t="s">
        <v>3290</v>
      </c>
      <c r="V2983" t="s">
        <v>3294</v>
      </c>
      <c r="W2983" t="s">
        <v>3299</v>
      </c>
      <c r="X2983" t="s">
        <v>3305</v>
      </c>
      <c r="Y2983" t="s">
        <v>3308</v>
      </c>
      <c r="Z2983" t="s">
        <v>3311</v>
      </c>
      <c r="AA2983" t="s">
        <v>3312</v>
      </c>
    </row>
    <row r="2984" spans="1:27" x14ac:dyDescent="0.25">
      <c r="A2984" s="1">
        <v>45647</v>
      </c>
      <c r="B2984" t="s">
        <v>109</v>
      </c>
      <c r="C2984" t="s">
        <v>129</v>
      </c>
      <c r="D2984" t="s">
        <v>3319</v>
      </c>
      <c r="E2984" s="2">
        <f t="shared" si="322"/>
        <v>1300</v>
      </c>
      <c r="F2984">
        <v>3</v>
      </c>
      <c r="G2984" s="2">
        <f t="shared" si="323"/>
        <v>3900</v>
      </c>
      <c r="H2984" t="s">
        <v>136</v>
      </c>
      <c r="I2984" t="s">
        <v>140</v>
      </c>
      <c r="J2984" t="s">
        <v>3124</v>
      </c>
      <c r="K2984" t="s">
        <v>3281</v>
      </c>
      <c r="L2984">
        <v>3</v>
      </c>
      <c r="M2984">
        <v>50</v>
      </c>
      <c r="N2984" s="2">
        <f t="shared" si="324"/>
        <v>3850</v>
      </c>
      <c r="O2984" s="2">
        <f t="shared" si="328"/>
        <v>5000</v>
      </c>
      <c r="P2984" s="2">
        <f t="shared" si="325"/>
        <v>15000</v>
      </c>
      <c r="Q2984" s="2">
        <f t="shared" si="326"/>
        <v>-11150</v>
      </c>
      <c r="R2984" s="3">
        <f t="shared" si="327"/>
        <v>-2.8961038961038961</v>
      </c>
      <c r="S2984" t="s">
        <v>3286</v>
      </c>
      <c r="T2984" t="s">
        <v>3287</v>
      </c>
      <c r="U2984" t="s">
        <v>3291</v>
      </c>
      <c r="V2984" t="s">
        <v>3295</v>
      </c>
      <c r="W2984" t="s">
        <v>3299</v>
      </c>
      <c r="X2984" t="s">
        <v>3305</v>
      </c>
      <c r="Y2984" t="s">
        <v>3307</v>
      </c>
      <c r="Z2984" t="s">
        <v>3310</v>
      </c>
      <c r="AA2984" t="s">
        <v>3315</v>
      </c>
    </row>
    <row r="2985" spans="1:27" x14ac:dyDescent="0.25">
      <c r="A2985" s="1">
        <v>45647</v>
      </c>
      <c r="B2985" t="s">
        <v>79</v>
      </c>
      <c r="C2985" t="s">
        <v>132</v>
      </c>
      <c r="D2985" t="s">
        <v>3317</v>
      </c>
      <c r="E2985" s="2">
        <f t="shared" si="322"/>
        <v>6800</v>
      </c>
      <c r="F2985">
        <v>4</v>
      </c>
      <c r="G2985" s="2">
        <f t="shared" si="323"/>
        <v>27200</v>
      </c>
      <c r="H2985" t="s">
        <v>138</v>
      </c>
      <c r="I2985" t="s">
        <v>141</v>
      </c>
      <c r="J2985" t="s">
        <v>3125</v>
      </c>
      <c r="K2985" t="s">
        <v>3281</v>
      </c>
      <c r="L2985">
        <v>4</v>
      </c>
      <c r="M2985">
        <v>0</v>
      </c>
      <c r="N2985" s="2">
        <f t="shared" si="324"/>
        <v>27200</v>
      </c>
      <c r="O2985" s="2">
        <f t="shared" si="328"/>
        <v>4200</v>
      </c>
      <c r="P2985" s="2">
        <f t="shared" si="325"/>
        <v>16800</v>
      </c>
      <c r="Q2985" s="2">
        <f t="shared" si="326"/>
        <v>10400</v>
      </c>
      <c r="R2985" s="3">
        <f t="shared" si="327"/>
        <v>0.38235294117647056</v>
      </c>
      <c r="S2985" t="s">
        <v>3286</v>
      </c>
      <c r="T2985" t="s">
        <v>3289</v>
      </c>
      <c r="U2985" t="s">
        <v>3290</v>
      </c>
      <c r="V2985" t="s">
        <v>3295</v>
      </c>
      <c r="W2985" t="s">
        <v>3299</v>
      </c>
      <c r="X2985" t="s">
        <v>3305</v>
      </c>
      <c r="Y2985" t="s">
        <v>3308</v>
      </c>
      <c r="Z2985" t="s">
        <v>3310</v>
      </c>
      <c r="AA2985" t="s">
        <v>3315</v>
      </c>
    </row>
    <row r="2986" spans="1:27" x14ac:dyDescent="0.25">
      <c r="A2986" s="1">
        <v>45648</v>
      </c>
      <c r="B2986" t="s">
        <v>51</v>
      </c>
      <c r="C2986" t="s">
        <v>127</v>
      </c>
      <c r="D2986" t="s">
        <v>3321</v>
      </c>
      <c r="E2986" s="2">
        <f t="shared" si="322"/>
        <v>5800</v>
      </c>
      <c r="F2986">
        <v>5</v>
      </c>
      <c r="G2986" s="2">
        <f t="shared" si="323"/>
        <v>29000</v>
      </c>
      <c r="H2986" t="s">
        <v>136</v>
      </c>
      <c r="I2986" t="s">
        <v>141</v>
      </c>
      <c r="J2986" t="s">
        <v>3126</v>
      </c>
      <c r="K2986" t="s">
        <v>3281</v>
      </c>
      <c r="L2986">
        <v>5</v>
      </c>
      <c r="M2986">
        <v>0</v>
      </c>
      <c r="N2986" s="2">
        <f t="shared" si="324"/>
        <v>29000</v>
      </c>
      <c r="O2986" s="2">
        <f t="shared" si="328"/>
        <v>2600</v>
      </c>
      <c r="P2986" s="2">
        <f t="shared" si="325"/>
        <v>13000</v>
      </c>
      <c r="Q2986" s="2">
        <f t="shared" si="326"/>
        <v>16000</v>
      </c>
      <c r="R2986" s="3">
        <f t="shared" si="327"/>
        <v>0.55172413793103448</v>
      </c>
      <c r="S2986" t="s">
        <v>3286</v>
      </c>
      <c r="T2986" t="s">
        <v>3287</v>
      </c>
      <c r="U2986" t="s">
        <v>3290</v>
      </c>
      <c r="V2986" t="s">
        <v>3294</v>
      </c>
      <c r="W2986" t="s">
        <v>3299</v>
      </c>
      <c r="X2986" t="s">
        <v>3306</v>
      </c>
      <c r="Y2986" t="s">
        <v>3309</v>
      </c>
      <c r="Z2986" t="s">
        <v>3311</v>
      </c>
      <c r="AA2986" t="s">
        <v>3312</v>
      </c>
    </row>
    <row r="2987" spans="1:27" x14ac:dyDescent="0.25">
      <c r="A2987" s="1">
        <v>45648</v>
      </c>
      <c r="B2987" t="s">
        <v>31</v>
      </c>
      <c r="C2987" t="s">
        <v>130</v>
      </c>
      <c r="D2987" t="s">
        <v>3322</v>
      </c>
      <c r="E2987" s="2">
        <f t="shared" si="322"/>
        <v>3800</v>
      </c>
      <c r="F2987">
        <v>4</v>
      </c>
      <c r="G2987" s="2">
        <f t="shared" si="323"/>
        <v>15200</v>
      </c>
      <c r="H2987" t="s">
        <v>136</v>
      </c>
      <c r="I2987" t="s">
        <v>141</v>
      </c>
      <c r="J2987" t="s">
        <v>3127</v>
      </c>
      <c r="K2987" t="s">
        <v>3281</v>
      </c>
      <c r="L2987">
        <v>4</v>
      </c>
      <c r="M2987">
        <v>0</v>
      </c>
      <c r="N2987" s="2">
        <f t="shared" si="324"/>
        <v>15200</v>
      </c>
      <c r="O2987" s="2">
        <f t="shared" si="328"/>
        <v>4200</v>
      </c>
      <c r="P2987" s="2">
        <f t="shared" si="325"/>
        <v>16800</v>
      </c>
      <c r="Q2987" s="2">
        <f t="shared" si="326"/>
        <v>-1600</v>
      </c>
      <c r="R2987" s="3">
        <f t="shared" si="327"/>
        <v>-0.10526315789473684</v>
      </c>
      <c r="S2987" t="s">
        <v>3286</v>
      </c>
      <c r="T2987" t="s">
        <v>3287</v>
      </c>
      <c r="U2987" t="s">
        <v>3290</v>
      </c>
      <c r="V2987" t="s">
        <v>3295</v>
      </c>
      <c r="W2987" t="s">
        <v>3299</v>
      </c>
      <c r="X2987" t="s">
        <v>3306</v>
      </c>
      <c r="Y2987" t="s">
        <v>3307</v>
      </c>
      <c r="Z2987" t="s">
        <v>3310</v>
      </c>
      <c r="AA2987" t="s">
        <v>3312</v>
      </c>
    </row>
    <row r="2988" spans="1:27" x14ac:dyDescent="0.25">
      <c r="A2988" s="1">
        <v>45648</v>
      </c>
      <c r="B2988" t="s">
        <v>25</v>
      </c>
      <c r="C2988" t="s">
        <v>134</v>
      </c>
      <c r="D2988" t="s">
        <v>3321</v>
      </c>
      <c r="E2988" s="2">
        <f t="shared" si="322"/>
        <v>5800</v>
      </c>
      <c r="F2988">
        <v>4</v>
      </c>
      <c r="G2988" s="2">
        <f t="shared" si="323"/>
        <v>23200</v>
      </c>
      <c r="H2988" t="s">
        <v>137</v>
      </c>
      <c r="I2988" t="s">
        <v>139</v>
      </c>
      <c r="J2988" t="s">
        <v>3128</v>
      </c>
      <c r="K2988" t="s">
        <v>3281</v>
      </c>
      <c r="L2988">
        <v>4</v>
      </c>
      <c r="M2988">
        <v>0</v>
      </c>
      <c r="N2988" s="2">
        <f t="shared" si="324"/>
        <v>23200</v>
      </c>
      <c r="O2988" s="2">
        <f t="shared" si="328"/>
        <v>5000</v>
      </c>
      <c r="P2988" s="2">
        <f t="shared" si="325"/>
        <v>20000</v>
      </c>
      <c r="Q2988" s="2">
        <f t="shared" si="326"/>
        <v>3200</v>
      </c>
      <c r="R2988" s="3">
        <f t="shared" si="327"/>
        <v>0.13793103448275862</v>
      </c>
      <c r="S2988" t="s">
        <v>3286</v>
      </c>
      <c r="T2988" t="s">
        <v>3289</v>
      </c>
      <c r="U2988" t="s">
        <v>3290</v>
      </c>
      <c r="V2988" t="s">
        <v>3294</v>
      </c>
      <c r="W2988" t="s">
        <v>3299</v>
      </c>
      <c r="X2988" t="s">
        <v>3306</v>
      </c>
      <c r="Y2988" t="s">
        <v>3307</v>
      </c>
      <c r="Z2988" t="s">
        <v>3311</v>
      </c>
      <c r="AA2988" t="s">
        <v>3315</v>
      </c>
    </row>
    <row r="2989" spans="1:27" x14ac:dyDescent="0.25">
      <c r="A2989" s="1">
        <v>45648</v>
      </c>
      <c r="B2989" t="s">
        <v>95</v>
      </c>
      <c r="C2989" t="s">
        <v>125</v>
      </c>
      <c r="D2989" t="s">
        <v>3317</v>
      </c>
      <c r="E2989" s="2">
        <f t="shared" si="322"/>
        <v>6800</v>
      </c>
      <c r="F2989">
        <v>2</v>
      </c>
      <c r="G2989" s="2">
        <f t="shared" si="323"/>
        <v>13600</v>
      </c>
      <c r="H2989" t="s">
        <v>138</v>
      </c>
      <c r="I2989" t="s">
        <v>140</v>
      </c>
      <c r="J2989" t="s">
        <v>3129</v>
      </c>
      <c r="K2989" t="s">
        <v>3281</v>
      </c>
      <c r="L2989">
        <v>2</v>
      </c>
      <c r="M2989">
        <v>0</v>
      </c>
      <c r="N2989" s="2">
        <f t="shared" si="324"/>
        <v>13600</v>
      </c>
      <c r="O2989" s="2">
        <f t="shared" si="328"/>
        <v>5000</v>
      </c>
      <c r="P2989" s="2">
        <f t="shared" si="325"/>
        <v>10000</v>
      </c>
      <c r="Q2989" s="2">
        <f t="shared" si="326"/>
        <v>3600</v>
      </c>
      <c r="R2989" s="3">
        <f t="shared" si="327"/>
        <v>0.26470588235294118</v>
      </c>
      <c r="S2989" t="s">
        <v>3285</v>
      </c>
      <c r="T2989" t="s">
        <v>3289</v>
      </c>
      <c r="U2989" t="s">
        <v>3290</v>
      </c>
      <c r="V2989" t="s">
        <v>3292</v>
      </c>
      <c r="W2989" t="s">
        <v>3299</v>
      </c>
      <c r="X2989" t="s">
        <v>3306</v>
      </c>
      <c r="Y2989" t="s">
        <v>3309</v>
      </c>
      <c r="Z2989" t="s">
        <v>3311</v>
      </c>
      <c r="AA2989" t="s">
        <v>3313</v>
      </c>
    </row>
    <row r="2990" spans="1:27" x14ac:dyDescent="0.25">
      <c r="A2990" s="1">
        <v>45648</v>
      </c>
      <c r="B2990" t="s">
        <v>31</v>
      </c>
      <c r="C2990" t="s">
        <v>135</v>
      </c>
      <c r="D2990" t="s">
        <v>3317</v>
      </c>
      <c r="E2990" s="2">
        <f t="shared" si="322"/>
        <v>6800</v>
      </c>
      <c r="F2990">
        <v>2</v>
      </c>
      <c r="G2990" s="2">
        <f t="shared" si="323"/>
        <v>13600</v>
      </c>
      <c r="H2990" t="s">
        <v>138</v>
      </c>
      <c r="I2990" t="s">
        <v>141</v>
      </c>
      <c r="J2990" t="s">
        <v>3130</v>
      </c>
      <c r="K2990" t="s">
        <v>3281</v>
      </c>
      <c r="L2990">
        <v>2</v>
      </c>
      <c r="M2990">
        <v>0</v>
      </c>
      <c r="N2990" s="2">
        <f t="shared" si="324"/>
        <v>13600</v>
      </c>
      <c r="O2990" s="2">
        <f t="shared" si="328"/>
        <v>3500</v>
      </c>
      <c r="P2990" s="2">
        <f t="shared" si="325"/>
        <v>7000</v>
      </c>
      <c r="Q2990" s="2">
        <f t="shared" si="326"/>
        <v>6600</v>
      </c>
      <c r="R2990" s="3">
        <f t="shared" si="327"/>
        <v>0.48529411764705882</v>
      </c>
      <c r="S2990" t="s">
        <v>3284</v>
      </c>
      <c r="T2990" t="s">
        <v>3288</v>
      </c>
      <c r="U2990" t="s">
        <v>3291</v>
      </c>
      <c r="V2990" t="s">
        <v>3292</v>
      </c>
      <c r="W2990" t="s">
        <v>3299</v>
      </c>
      <c r="X2990" t="s">
        <v>3306</v>
      </c>
      <c r="Y2990" t="s">
        <v>3308</v>
      </c>
      <c r="Z2990" t="s">
        <v>3311</v>
      </c>
      <c r="AA2990" t="s">
        <v>3315</v>
      </c>
    </row>
    <row r="2991" spans="1:27" x14ac:dyDescent="0.25">
      <c r="A2991" s="1">
        <v>45648</v>
      </c>
      <c r="B2991" t="s">
        <v>104</v>
      </c>
      <c r="C2991" t="s">
        <v>127</v>
      </c>
      <c r="D2991" t="s">
        <v>3318</v>
      </c>
      <c r="E2991" s="2">
        <f t="shared" si="322"/>
        <v>4800</v>
      </c>
      <c r="F2991">
        <v>3</v>
      </c>
      <c r="G2991" s="2">
        <f t="shared" si="323"/>
        <v>14400</v>
      </c>
      <c r="H2991" t="s">
        <v>136</v>
      </c>
      <c r="I2991" t="s">
        <v>141</v>
      </c>
      <c r="J2991" t="s">
        <v>3131</v>
      </c>
      <c r="K2991" t="s">
        <v>3281</v>
      </c>
      <c r="L2991">
        <v>3</v>
      </c>
      <c r="M2991">
        <v>0</v>
      </c>
      <c r="N2991" s="2">
        <f t="shared" si="324"/>
        <v>14400</v>
      </c>
      <c r="O2991" s="2">
        <f t="shared" si="328"/>
        <v>900</v>
      </c>
      <c r="P2991" s="2">
        <f t="shared" si="325"/>
        <v>2700</v>
      </c>
      <c r="Q2991" s="2">
        <f t="shared" si="326"/>
        <v>11700</v>
      </c>
      <c r="R2991" s="3">
        <f t="shared" si="327"/>
        <v>0.8125</v>
      </c>
      <c r="S2991" t="s">
        <v>3285</v>
      </c>
      <c r="T2991" t="s">
        <v>3287</v>
      </c>
      <c r="U2991" t="s">
        <v>3290</v>
      </c>
      <c r="V2991" t="s">
        <v>3295</v>
      </c>
      <c r="W2991" t="s">
        <v>3299</v>
      </c>
      <c r="X2991" t="s">
        <v>3306</v>
      </c>
      <c r="Y2991" t="s">
        <v>3308</v>
      </c>
      <c r="Z2991" t="s">
        <v>3311</v>
      </c>
      <c r="AA2991" t="s">
        <v>3312</v>
      </c>
    </row>
    <row r="2992" spans="1:27" x14ac:dyDescent="0.25">
      <c r="A2992" s="1">
        <v>45648</v>
      </c>
      <c r="B2992" t="s">
        <v>108</v>
      </c>
      <c r="C2992" t="s">
        <v>131</v>
      </c>
      <c r="D2992" t="s">
        <v>3319</v>
      </c>
      <c r="E2992" s="2">
        <f t="shared" si="322"/>
        <v>1300</v>
      </c>
      <c r="F2992">
        <v>5</v>
      </c>
      <c r="G2992" s="2">
        <f t="shared" si="323"/>
        <v>6500</v>
      </c>
      <c r="H2992" t="s">
        <v>137</v>
      </c>
      <c r="I2992" t="s">
        <v>141</v>
      </c>
      <c r="J2992" t="s">
        <v>3132</v>
      </c>
      <c r="K2992" t="s">
        <v>3281</v>
      </c>
      <c r="L2992">
        <v>5</v>
      </c>
      <c r="M2992">
        <v>0</v>
      </c>
      <c r="N2992" s="2">
        <f t="shared" si="324"/>
        <v>6500</v>
      </c>
      <c r="O2992" s="2">
        <f t="shared" si="328"/>
        <v>900</v>
      </c>
      <c r="P2992" s="2">
        <f t="shared" si="325"/>
        <v>4500</v>
      </c>
      <c r="Q2992" s="2">
        <f t="shared" si="326"/>
        <v>2000</v>
      </c>
      <c r="R2992" s="3">
        <f t="shared" si="327"/>
        <v>0.30769230769230771</v>
      </c>
      <c r="S2992" t="s">
        <v>3285</v>
      </c>
      <c r="T2992" t="s">
        <v>3289</v>
      </c>
      <c r="U2992" t="s">
        <v>3291</v>
      </c>
      <c r="V2992" t="s">
        <v>3293</v>
      </c>
      <c r="W2992" t="s">
        <v>3299</v>
      </c>
      <c r="X2992" t="s">
        <v>3306</v>
      </c>
      <c r="Y2992" t="s">
        <v>3307</v>
      </c>
      <c r="Z2992" t="s">
        <v>3311</v>
      </c>
      <c r="AA2992" t="s">
        <v>3314</v>
      </c>
    </row>
    <row r="2993" spans="1:27" x14ac:dyDescent="0.25">
      <c r="A2993" s="1">
        <v>45648</v>
      </c>
      <c r="B2993" t="s">
        <v>120</v>
      </c>
      <c r="C2993" t="s">
        <v>130</v>
      </c>
      <c r="D2993" t="s">
        <v>3319</v>
      </c>
      <c r="E2993" s="2">
        <f t="shared" si="322"/>
        <v>1300</v>
      </c>
      <c r="F2993">
        <v>2</v>
      </c>
      <c r="G2993" s="2">
        <f t="shared" si="323"/>
        <v>2600</v>
      </c>
      <c r="H2993" t="s">
        <v>138</v>
      </c>
      <c r="I2993" t="s">
        <v>139</v>
      </c>
      <c r="J2993" t="s">
        <v>3133</v>
      </c>
      <c r="K2993" t="s">
        <v>3281</v>
      </c>
      <c r="L2993">
        <v>2</v>
      </c>
      <c r="M2993">
        <v>0</v>
      </c>
      <c r="N2993" s="2">
        <f t="shared" si="324"/>
        <v>2600</v>
      </c>
      <c r="O2993" s="2">
        <f t="shared" si="328"/>
        <v>3500</v>
      </c>
      <c r="P2993" s="2">
        <f t="shared" si="325"/>
        <v>7000</v>
      </c>
      <c r="Q2993" s="2">
        <f t="shared" si="326"/>
        <v>-4400</v>
      </c>
      <c r="R2993" s="3">
        <f t="shared" si="327"/>
        <v>-1.6923076923076923</v>
      </c>
      <c r="S2993" t="s">
        <v>3284</v>
      </c>
      <c r="T2993" t="s">
        <v>3289</v>
      </c>
      <c r="U2993" t="s">
        <v>3291</v>
      </c>
      <c r="V2993" t="s">
        <v>3294</v>
      </c>
      <c r="W2993" t="s">
        <v>3299</v>
      </c>
      <c r="X2993" t="s">
        <v>3306</v>
      </c>
      <c r="Y2993" t="s">
        <v>3309</v>
      </c>
      <c r="Z2993" t="s">
        <v>3311</v>
      </c>
      <c r="AA2993" t="s">
        <v>3312</v>
      </c>
    </row>
    <row r="2994" spans="1:27" x14ac:dyDescent="0.25">
      <c r="A2994" s="1">
        <v>45648</v>
      </c>
      <c r="B2994" t="s">
        <v>82</v>
      </c>
      <c r="C2994" t="s">
        <v>133</v>
      </c>
      <c r="D2994" t="s">
        <v>3318</v>
      </c>
      <c r="E2994" s="2">
        <f t="shared" si="322"/>
        <v>4800</v>
      </c>
      <c r="F2994">
        <v>1</v>
      </c>
      <c r="G2994" s="2">
        <f t="shared" si="323"/>
        <v>4800</v>
      </c>
      <c r="H2994" t="s">
        <v>138</v>
      </c>
      <c r="I2994" t="s">
        <v>140</v>
      </c>
      <c r="J2994" t="s">
        <v>3134</v>
      </c>
      <c r="K2994" t="s">
        <v>3281</v>
      </c>
      <c r="L2994">
        <v>1</v>
      </c>
      <c r="M2994">
        <v>100</v>
      </c>
      <c r="N2994" s="2">
        <f t="shared" si="324"/>
        <v>4700</v>
      </c>
      <c r="O2994" s="2">
        <f t="shared" si="328"/>
        <v>1000</v>
      </c>
      <c r="P2994" s="2">
        <f t="shared" si="325"/>
        <v>1000</v>
      </c>
      <c r="Q2994" s="2">
        <f t="shared" si="326"/>
        <v>3700</v>
      </c>
      <c r="R2994" s="3">
        <f t="shared" si="327"/>
        <v>0.78723404255319152</v>
      </c>
      <c r="S2994" t="s">
        <v>3284</v>
      </c>
      <c r="T2994" t="s">
        <v>3289</v>
      </c>
      <c r="U2994" t="s">
        <v>3291</v>
      </c>
      <c r="V2994" t="s">
        <v>3292</v>
      </c>
      <c r="W2994" t="s">
        <v>3299</v>
      </c>
      <c r="X2994" t="s">
        <v>3306</v>
      </c>
      <c r="Y2994" t="s">
        <v>3309</v>
      </c>
      <c r="Z2994" t="s">
        <v>3311</v>
      </c>
      <c r="AA2994" t="s">
        <v>3313</v>
      </c>
    </row>
    <row r="2995" spans="1:27" x14ac:dyDescent="0.25">
      <c r="A2995" s="1">
        <v>45648</v>
      </c>
      <c r="B2995" t="s">
        <v>109</v>
      </c>
      <c r="C2995" t="s">
        <v>123</v>
      </c>
      <c r="D2995" t="s">
        <v>3328</v>
      </c>
      <c r="E2995" s="2">
        <f t="shared" si="322"/>
        <v>1500</v>
      </c>
      <c r="F2995">
        <v>4</v>
      </c>
      <c r="G2995" s="2">
        <f t="shared" si="323"/>
        <v>6000</v>
      </c>
      <c r="H2995" t="s">
        <v>136</v>
      </c>
      <c r="I2995" t="s">
        <v>139</v>
      </c>
      <c r="J2995" t="s">
        <v>3135</v>
      </c>
      <c r="K2995" t="s">
        <v>3282</v>
      </c>
      <c r="L2995">
        <v>4</v>
      </c>
      <c r="M2995">
        <v>0</v>
      </c>
      <c r="N2995" s="2">
        <f t="shared" si="324"/>
        <v>6000</v>
      </c>
      <c r="O2995" s="2">
        <f t="shared" si="328"/>
        <v>900</v>
      </c>
      <c r="P2995" s="2">
        <f t="shared" si="325"/>
        <v>3600</v>
      </c>
      <c r="Q2995" s="2">
        <f t="shared" si="326"/>
        <v>2400</v>
      </c>
      <c r="R2995" s="3">
        <f t="shared" si="327"/>
        <v>0.4</v>
      </c>
      <c r="S2995" t="s">
        <v>3284</v>
      </c>
      <c r="T2995" t="s">
        <v>3287</v>
      </c>
      <c r="U2995" t="s">
        <v>3290</v>
      </c>
      <c r="V2995" t="s">
        <v>3292</v>
      </c>
      <c r="W2995" t="s">
        <v>3299</v>
      </c>
      <c r="X2995" t="s">
        <v>3306</v>
      </c>
      <c r="Y2995" t="s">
        <v>3308</v>
      </c>
      <c r="Z2995" t="s">
        <v>3310</v>
      </c>
      <c r="AA2995" t="s">
        <v>3312</v>
      </c>
    </row>
    <row r="2996" spans="1:27" x14ac:dyDescent="0.25">
      <c r="A2996" s="1">
        <v>45648</v>
      </c>
      <c r="B2996" t="s">
        <v>75</v>
      </c>
      <c r="C2996" t="s">
        <v>128</v>
      </c>
      <c r="D2996" t="s">
        <v>3319</v>
      </c>
      <c r="E2996" s="2">
        <f t="shared" si="322"/>
        <v>1300</v>
      </c>
      <c r="F2996">
        <v>1</v>
      </c>
      <c r="G2996" s="2">
        <f t="shared" si="323"/>
        <v>1300</v>
      </c>
      <c r="H2996" t="s">
        <v>136</v>
      </c>
      <c r="I2996" t="s">
        <v>140</v>
      </c>
      <c r="J2996" t="s">
        <v>3136</v>
      </c>
      <c r="K2996" t="s">
        <v>3283</v>
      </c>
      <c r="L2996">
        <v>1</v>
      </c>
      <c r="M2996">
        <v>0</v>
      </c>
      <c r="N2996" s="2">
        <f t="shared" si="324"/>
        <v>1300</v>
      </c>
      <c r="O2996" s="2">
        <f t="shared" si="328"/>
        <v>2600</v>
      </c>
      <c r="P2996" s="2">
        <f t="shared" si="325"/>
        <v>2600</v>
      </c>
      <c r="Q2996" s="2">
        <f t="shared" si="326"/>
        <v>-1300</v>
      </c>
      <c r="R2996" s="3">
        <f t="shared" si="327"/>
        <v>-1</v>
      </c>
      <c r="S2996" t="s">
        <v>3284</v>
      </c>
      <c r="T2996" t="s">
        <v>3287</v>
      </c>
      <c r="U2996" t="s">
        <v>3291</v>
      </c>
      <c r="V2996" t="s">
        <v>3292</v>
      </c>
      <c r="W2996" t="s">
        <v>3299</v>
      </c>
      <c r="X2996" t="s">
        <v>3306</v>
      </c>
      <c r="Y2996" t="s">
        <v>3308</v>
      </c>
      <c r="Z2996" t="s">
        <v>3311</v>
      </c>
      <c r="AA2996" t="s">
        <v>3314</v>
      </c>
    </row>
    <row r="2997" spans="1:27" x14ac:dyDescent="0.25">
      <c r="A2997" s="1">
        <v>45648</v>
      </c>
      <c r="B2997" t="s">
        <v>96</v>
      </c>
      <c r="C2997" t="s">
        <v>133</v>
      </c>
      <c r="D2997" t="s">
        <v>3322</v>
      </c>
      <c r="E2997" s="2">
        <f t="shared" si="322"/>
        <v>3800</v>
      </c>
      <c r="F2997">
        <v>1</v>
      </c>
      <c r="G2997" s="2">
        <f t="shared" si="323"/>
        <v>3800</v>
      </c>
      <c r="H2997" t="s">
        <v>137</v>
      </c>
      <c r="I2997" t="s">
        <v>140</v>
      </c>
      <c r="J2997" t="s">
        <v>3137</v>
      </c>
      <c r="K2997" t="s">
        <v>3281</v>
      </c>
      <c r="L2997">
        <v>1</v>
      </c>
      <c r="M2997">
        <v>0</v>
      </c>
      <c r="N2997" s="2">
        <f t="shared" si="324"/>
        <v>3800</v>
      </c>
      <c r="O2997" s="2">
        <f t="shared" si="328"/>
        <v>4200</v>
      </c>
      <c r="P2997" s="2">
        <f t="shared" si="325"/>
        <v>4200</v>
      </c>
      <c r="Q2997" s="2">
        <f t="shared" si="326"/>
        <v>-400</v>
      </c>
      <c r="R2997" s="3">
        <f t="shared" si="327"/>
        <v>-0.10526315789473684</v>
      </c>
      <c r="S2997" t="s">
        <v>3286</v>
      </c>
      <c r="T2997" t="s">
        <v>3287</v>
      </c>
      <c r="U2997" t="s">
        <v>3291</v>
      </c>
      <c r="V2997" t="s">
        <v>3292</v>
      </c>
      <c r="W2997" t="s">
        <v>3299</v>
      </c>
      <c r="X2997" t="s">
        <v>3306</v>
      </c>
      <c r="Y2997" t="s">
        <v>3309</v>
      </c>
      <c r="Z2997" t="s">
        <v>3310</v>
      </c>
      <c r="AA2997" t="s">
        <v>3314</v>
      </c>
    </row>
    <row r="2998" spans="1:27" x14ac:dyDescent="0.25">
      <c r="A2998" s="1">
        <v>45649</v>
      </c>
      <c r="B2998" t="s">
        <v>96</v>
      </c>
      <c r="C2998" t="s">
        <v>131</v>
      </c>
      <c r="D2998" t="s">
        <v>3321</v>
      </c>
      <c r="E2998" s="2">
        <f t="shared" si="322"/>
        <v>5800</v>
      </c>
      <c r="F2998">
        <v>3</v>
      </c>
      <c r="G2998" s="2">
        <f t="shared" si="323"/>
        <v>17400</v>
      </c>
      <c r="H2998" t="s">
        <v>138</v>
      </c>
      <c r="I2998" t="s">
        <v>140</v>
      </c>
      <c r="J2998" t="s">
        <v>3138</v>
      </c>
      <c r="K2998" t="s">
        <v>3281</v>
      </c>
      <c r="L2998">
        <v>3</v>
      </c>
      <c r="M2998">
        <v>0</v>
      </c>
      <c r="N2998" s="2">
        <f t="shared" si="324"/>
        <v>17400</v>
      </c>
      <c r="O2998" s="2">
        <f t="shared" si="328"/>
        <v>2600</v>
      </c>
      <c r="P2998" s="2">
        <f t="shared" si="325"/>
        <v>7800</v>
      </c>
      <c r="Q2998" s="2">
        <f t="shared" si="326"/>
        <v>9600</v>
      </c>
      <c r="R2998" s="3">
        <f t="shared" si="327"/>
        <v>0.55172413793103448</v>
      </c>
      <c r="S2998" t="s">
        <v>3285</v>
      </c>
      <c r="T2998" t="s">
        <v>3289</v>
      </c>
      <c r="U2998" t="s">
        <v>3290</v>
      </c>
      <c r="V2998" t="s">
        <v>3292</v>
      </c>
      <c r="W2998" t="s">
        <v>3299</v>
      </c>
      <c r="X2998" t="s">
        <v>3300</v>
      </c>
      <c r="Y2998" t="s">
        <v>3308</v>
      </c>
      <c r="Z2998" t="s">
        <v>3310</v>
      </c>
      <c r="AA2998" t="s">
        <v>3315</v>
      </c>
    </row>
    <row r="2999" spans="1:27" x14ac:dyDescent="0.25">
      <c r="A2999" s="1">
        <v>45649</v>
      </c>
      <c r="B2999" t="s">
        <v>26</v>
      </c>
      <c r="C2999" t="s">
        <v>125</v>
      </c>
      <c r="D2999" t="s">
        <v>3322</v>
      </c>
      <c r="E2999" s="2">
        <f t="shared" si="322"/>
        <v>3800</v>
      </c>
      <c r="F2999">
        <v>2</v>
      </c>
      <c r="G2999" s="2">
        <f t="shared" si="323"/>
        <v>7600</v>
      </c>
      <c r="H2999" t="s">
        <v>138</v>
      </c>
      <c r="I2999" t="s">
        <v>139</v>
      </c>
      <c r="J2999" t="s">
        <v>3139</v>
      </c>
      <c r="K2999" t="s">
        <v>3281</v>
      </c>
      <c r="L2999">
        <v>2</v>
      </c>
      <c r="M2999">
        <v>0</v>
      </c>
      <c r="N2999" s="2">
        <f t="shared" si="324"/>
        <v>7600</v>
      </c>
      <c r="O2999" s="2">
        <f t="shared" si="328"/>
        <v>900</v>
      </c>
      <c r="P2999" s="2">
        <f t="shared" si="325"/>
        <v>1800</v>
      </c>
      <c r="Q2999" s="2">
        <f t="shared" si="326"/>
        <v>5800</v>
      </c>
      <c r="R2999" s="3">
        <f t="shared" si="327"/>
        <v>0.76315789473684215</v>
      </c>
      <c r="S2999" t="s">
        <v>3286</v>
      </c>
      <c r="T2999" t="s">
        <v>3287</v>
      </c>
      <c r="U2999" t="s">
        <v>3291</v>
      </c>
      <c r="V2999" t="s">
        <v>3295</v>
      </c>
      <c r="W2999" t="s">
        <v>3299</v>
      </c>
      <c r="X2999" t="s">
        <v>3300</v>
      </c>
      <c r="Y2999" t="s">
        <v>3308</v>
      </c>
      <c r="Z2999" t="s">
        <v>3311</v>
      </c>
      <c r="AA2999" t="s">
        <v>3315</v>
      </c>
    </row>
    <row r="3000" spans="1:27" x14ac:dyDescent="0.25">
      <c r="A3000" s="1">
        <v>45649</v>
      </c>
      <c r="B3000" t="s">
        <v>121</v>
      </c>
      <c r="C3000" t="s">
        <v>127</v>
      </c>
      <c r="D3000" t="s">
        <v>3319</v>
      </c>
      <c r="E3000" s="2">
        <f t="shared" si="322"/>
        <v>1300</v>
      </c>
      <c r="F3000">
        <v>3</v>
      </c>
      <c r="G3000" s="2">
        <f t="shared" si="323"/>
        <v>3900</v>
      </c>
      <c r="H3000" t="s">
        <v>137</v>
      </c>
      <c r="I3000" t="s">
        <v>140</v>
      </c>
      <c r="J3000" t="s">
        <v>3140</v>
      </c>
      <c r="K3000" t="s">
        <v>3281</v>
      </c>
      <c r="L3000">
        <v>3</v>
      </c>
      <c r="M3000">
        <v>0</v>
      </c>
      <c r="N3000" s="2">
        <f t="shared" si="324"/>
        <v>3900</v>
      </c>
      <c r="O3000" s="2">
        <f t="shared" si="328"/>
        <v>3500</v>
      </c>
      <c r="P3000" s="2">
        <f t="shared" si="325"/>
        <v>10500</v>
      </c>
      <c r="Q3000" s="2">
        <f t="shared" si="326"/>
        <v>-6600</v>
      </c>
      <c r="R3000" s="3">
        <f t="shared" si="327"/>
        <v>-1.6923076923076923</v>
      </c>
      <c r="S3000" t="s">
        <v>3285</v>
      </c>
      <c r="T3000" t="s">
        <v>3287</v>
      </c>
      <c r="U3000" t="s">
        <v>3290</v>
      </c>
      <c r="V3000" t="s">
        <v>3293</v>
      </c>
      <c r="W3000" t="s">
        <v>3299</v>
      </c>
      <c r="X3000" t="s">
        <v>3300</v>
      </c>
      <c r="Y3000" t="s">
        <v>3308</v>
      </c>
      <c r="Z3000" t="s">
        <v>3311</v>
      </c>
      <c r="AA3000" t="s">
        <v>3313</v>
      </c>
    </row>
    <row r="3001" spans="1:27" x14ac:dyDescent="0.25">
      <c r="A3001" s="1">
        <v>45649</v>
      </c>
      <c r="B3001" t="s">
        <v>90</v>
      </c>
      <c r="C3001" t="s">
        <v>124</v>
      </c>
      <c r="D3001" t="s">
        <v>3318</v>
      </c>
      <c r="E3001" s="2">
        <f t="shared" si="322"/>
        <v>4800</v>
      </c>
      <c r="F3001">
        <v>1</v>
      </c>
      <c r="G3001" s="2">
        <f t="shared" si="323"/>
        <v>4800</v>
      </c>
      <c r="H3001" t="s">
        <v>137</v>
      </c>
      <c r="I3001" t="s">
        <v>141</v>
      </c>
      <c r="J3001" t="s">
        <v>3141</v>
      </c>
      <c r="K3001" t="s">
        <v>3281</v>
      </c>
      <c r="L3001">
        <v>1</v>
      </c>
      <c r="M3001">
        <v>0</v>
      </c>
      <c r="N3001" s="2">
        <f t="shared" si="324"/>
        <v>4800</v>
      </c>
      <c r="O3001" s="2">
        <f t="shared" si="328"/>
        <v>1800</v>
      </c>
      <c r="P3001" s="2">
        <f t="shared" si="325"/>
        <v>1800</v>
      </c>
      <c r="Q3001" s="2">
        <f t="shared" si="326"/>
        <v>3000</v>
      </c>
      <c r="R3001" s="3">
        <f t="shared" si="327"/>
        <v>0.625</v>
      </c>
      <c r="S3001" t="s">
        <v>3286</v>
      </c>
      <c r="T3001" t="s">
        <v>3287</v>
      </c>
      <c r="U3001" t="s">
        <v>3291</v>
      </c>
      <c r="V3001" t="s">
        <v>3295</v>
      </c>
      <c r="W3001" t="s">
        <v>3299</v>
      </c>
      <c r="X3001" t="s">
        <v>3300</v>
      </c>
      <c r="Y3001" t="s">
        <v>3309</v>
      </c>
      <c r="Z3001" t="s">
        <v>3311</v>
      </c>
      <c r="AA3001" t="s">
        <v>3315</v>
      </c>
    </row>
    <row r="3002" spans="1:27" x14ac:dyDescent="0.25">
      <c r="A3002" s="1">
        <v>45649</v>
      </c>
      <c r="B3002" t="s">
        <v>88</v>
      </c>
      <c r="C3002" t="s">
        <v>129</v>
      </c>
      <c r="D3002" t="s">
        <v>3320</v>
      </c>
      <c r="E3002" s="2">
        <f t="shared" si="322"/>
        <v>2800</v>
      </c>
      <c r="F3002">
        <v>4</v>
      </c>
      <c r="G3002" s="2">
        <f t="shared" si="323"/>
        <v>11200</v>
      </c>
      <c r="H3002" t="s">
        <v>138</v>
      </c>
      <c r="I3002" t="s">
        <v>140</v>
      </c>
      <c r="J3002" t="s">
        <v>3142</v>
      </c>
      <c r="K3002" t="s">
        <v>3281</v>
      </c>
      <c r="L3002">
        <v>4</v>
      </c>
      <c r="M3002">
        <v>0</v>
      </c>
      <c r="N3002" s="2">
        <f t="shared" si="324"/>
        <v>11200</v>
      </c>
      <c r="O3002" s="2">
        <f t="shared" si="328"/>
        <v>900</v>
      </c>
      <c r="P3002" s="2">
        <f t="shared" si="325"/>
        <v>3600</v>
      </c>
      <c r="Q3002" s="2">
        <f t="shared" si="326"/>
        <v>7600</v>
      </c>
      <c r="R3002" s="3">
        <f t="shared" si="327"/>
        <v>0.6785714285714286</v>
      </c>
      <c r="S3002" t="s">
        <v>3284</v>
      </c>
      <c r="T3002" t="s">
        <v>3287</v>
      </c>
      <c r="U3002" t="s">
        <v>3291</v>
      </c>
      <c r="V3002" t="s">
        <v>3294</v>
      </c>
      <c r="W3002" t="s">
        <v>3299</v>
      </c>
      <c r="X3002" t="s">
        <v>3300</v>
      </c>
      <c r="Y3002" t="s">
        <v>3309</v>
      </c>
      <c r="Z3002" t="s">
        <v>3311</v>
      </c>
      <c r="AA3002" t="s">
        <v>3314</v>
      </c>
    </row>
    <row r="3003" spans="1:27" x14ac:dyDescent="0.25">
      <c r="A3003" s="1">
        <v>45649</v>
      </c>
      <c r="B3003" t="s">
        <v>33</v>
      </c>
      <c r="C3003" t="s">
        <v>128</v>
      </c>
      <c r="D3003" t="s">
        <v>3319</v>
      </c>
      <c r="E3003" s="2">
        <f t="shared" si="322"/>
        <v>1300</v>
      </c>
      <c r="F3003">
        <v>4</v>
      </c>
      <c r="G3003" s="2">
        <f t="shared" si="323"/>
        <v>5200</v>
      </c>
      <c r="H3003" t="s">
        <v>138</v>
      </c>
      <c r="I3003" t="s">
        <v>140</v>
      </c>
      <c r="J3003" t="s">
        <v>3143</v>
      </c>
      <c r="K3003" t="s">
        <v>3283</v>
      </c>
      <c r="L3003">
        <v>4</v>
      </c>
      <c r="M3003">
        <v>0</v>
      </c>
      <c r="N3003" s="2">
        <f t="shared" si="324"/>
        <v>5200</v>
      </c>
      <c r="O3003" s="2">
        <f t="shared" si="328"/>
        <v>2600</v>
      </c>
      <c r="P3003" s="2">
        <f t="shared" si="325"/>
        <v>10400</v>
      </c>
      <c r="Q3003" s="2">
        <f t="shared" si="326"/>
        <v>-5200</v>
      </c>
      <c r="R3003" s="3">
        <f t="shared" si="327"/>
        <v>-1</v>
      </c>
      <c r="S3003" t="s">
        <v>3286</v>
      </c>
      <c r="T3003" t="s">
        <v>3289</v>
      </c>
      <c r="U3003" t="s">
        <v>3291</v>
      </c>
      <c r="V3003" t="s">
        <v>3293</v>
      </c>
      <c r="W3003" t="s">
        <v>3299</v>
      </c>
      <c r="X3003" t="s">
        <v>3300</v>
      </c>
      <c r="Y3003" t="s">
        <v>3309</v>
      </c>
      <c r="Z3003" t="s">
        <v>3311</v>
      </c>
      <c r="AA3003" t="s">
        <v>3314</v>
      </c>
    </row>
    <row r="3004" spans="1:27" x14ac:dyDescent="0.25">
      <c r="A3004" s="1">
        <v>45649</v>
      </c>
      <c r="B3004" t="s">
        <v>50</v>
      </c>
      <c r="C3004" t="s">
        <v>133</v>
      </c>
      <c r="D3004" t="s">
        <v>3322</v>
      </c>
      <c r="E3004" s="2">
        <f t="shared" si="322"/>
        <v>3800</v>
      </c>
      <c r="F3004">
        <v>2</v>
      </c>
      <c r="G3004" s="2">
        <f t="shared" si="323"/>
        <v>7600</v>
      </c>
      <c r="H3004" t="s">
        <v>137</v>
      </c>
      <c r="I3004" t="s">
        <v>140</v>
      </c>
      <c r="J3004" t="s">
        <v>3144</v>
      </c>
      <c r="K3004" t="s">
        <v>3281</v>
      </c>
      <c r="L3004">
        <v>2</v>
      </c>
      <c r="M3004">
        <v>0</v>
      </c>
      <c r="N3004" s="2">
        <f t="shared" si="324"/>
        <v>7600</v>
      </c>
      <c r="O3004" s="2">
        <f t="shared" si="328"/>
        <v>3500</v>
      </c>
      <c r="P3004" s="2">
        <f t="shared" si="325"/>
        <v>7000</v>
      </c>
      <c r="Q3004" s="2">
        <f t="shared" si="326"/>
        <v>600</v>
      </c>
      <c r="R3004" s="3">
        <f t="shared" si="327"/>
        <v>7.8947368421052627E-2</v>
      </c>
      <c r="S3004" t="s">
        <v>3284</v>
      </c>
      <c r="T3004" t="s">
        <v>3287</v>
      </c>
      <c r="U3004" t="s">
        <v>3291</v>
      </c>
      <c r="V3004" t="s">
        <v>3292</v>
      </c>
      <c r="W3004" t="s">
        <v>3299</v>
      </c>
      <c r="X3004" t="s">
        <v>3300</v>
      </c>
      <c r="Y3004" t="s">
        <v>3308</v>
      </c>
      <c r="Z3004" t="s">
        <v>3310</v>
      </c>
      <c r="AA3004" t="s">
        <v>3314</v>
      </c>
    </row>
    <row r="3005" spans="1:27" x14ac:dyDescent="0.25">
      <c r="A3005" s="1">
        <v>45649</v>
      </c>
      <c r="B3005" t="s">
        <v>65</v>
      </c>
      <c r="C3005" t="s">
        <v>124</v>
      </c>
      <c r="D3005" t="s">
        <v>3318</v>
      </c>
      <c r="E3005" s="2">
        <f t="shared" si="322"/>
        <v>4800</v>
      </c>
      <c r="F3005">
        <v>2</v>
      </c>
      <c r="G3005" s="2">
        <f t="shared" si="323"/>
        <v>9600</v>
      </c>
      <c r="H3005" t="s">
        <v>137</v>
      </c>
      <c r="I3005" t="s">
        <v>140</v>
      </c>
      <c r="J3005" t="s">
        <v>3145</v>
      </c>
      <c r="K3005" t="s">
        <v>3281</v>
      </c>
      <c r="L3005">
        <v>2</v>
      </c>
      <c r="M3005">
        <v>0</v>
      </c>
      <c r="N3005" s="2">
        <f t="shared" si="324"/>
        <v>9600</v>
      </c>
      <c r="O3005" s="2">
        <f t="shared" si="328"/>
        <v>1800</v>
      </c>
      <c r="P3005" s="2">
        <f t="shared" si="325"/>
        <v>3600</v>
      </c>
      <c r="Q3005" s="2">
        <f t="shared" si="326"/>
        <v>6000</v>
      </c>
      <c r="R3005" s="3">
        <f t="shared" si="327"/>
        <v>0.625</v>
      </c>
      <c r="S3005" t="s">
        <v>3285</v>
      </c>
      <c r="T3005" t="s">
        <v>3289</v>
      </c>
      <c r="U3005" t="s">
        <v>3290</v>
      </c>
      <c r="V3005" t="s">
        <v>3292</v>
      </c>
      <c r="W3005" t="s">
        <v>3299</v>
      </c>
      <c r="X3005" t="s">
        <v>3300</v>
      </c>
      <c r="Y3005" t="s">
        <v>3308</v>
      </c>
      <c r="Z3005" t="s">
        <v>3310</v>
      </c>
      <c r="AA3005" t="s">
        <v>3314</v>
      </c>
    </row>
    <row r="3006" spans="1:27" x14ac:dyDescent="0.25">
      <c r="A3006" s="1">
        <v>45649</v>
      </c>
      <c r="B3006" t="s">
        <v>30</v>
      </c>
      <c r="C3006" t="s">
        <v>127</v>
      </c>
      <c r="D3006" t="s">
        <v>3320</v>
      </c>
      <c r="E3006" s="2">
        <f t="shared" si="322"/>
        <v>2800</v>
      </c>
      <c r="F3006">
        <v>4</v>
      </c>
      <c r="G3006" s="2">
        <f t="shared" si="323"/>
        <v>11200</v>
      </c>
      <c r="H3006" t="s">
        <v>138</v>
      </c>
      <c r="I3006" t="s">
        <v>141</v>
      </c>
      <c r="J3006" t="s">
        <v>3146</v>
      </c>
      <c r="K3006" t="s">
        <v>3281</v>
      </c>
      <c r="L3006">
        <v>4</v>
      </c>
      <c r="M3006">
        <v>0</v>
      </c>
      <c r="N3006" s="2">
        <f t="shared" si="324"/>
        <v>11200</v>
      </c>
      <c r="O3006" s="2">
        <f t="shared" si="328"/>
        <v>1800</v>
      </c>
      <c r="P3006" s="2">
        <f t="shared" si="325"/>
        <v>7200</v>
      </c>
      <c r="Q3006" s="2">
        <f t="shared" si="326"/>
        <v>4000</v>
      </c>
      <c r="R3006" s="3">
        <f t="shared" si="327"/>
        <v>0.35714285714285715</v>
      </c>
      <c r="S3006" t="s">
        <v>3286</v>
      </c>
      <c r="T3006" t="s">
        <v>3289</v>
      </c>
      <c r="U3006" t="s">
        <v>3291</v>
      </c>
      <c r="V3006" t="s">
        <v>3292</v>
      </c>
      <c r="W3006" t="s">
        <v>3299</v>
      </c>
      <c r="X3006" t="s">
        <v>3300</v>
      </c>
      <c r="Y3006" t="s">
        <v>3307</v>
      </c>
      <c r="Z3006" t="s">
        <v>3311</v>
      </c>
      <c r="AA3006" t="s">
        <v>3314</v>
      </c>
    </row>
    <row r="3007" spans="1:27" x14ac:dyDescent="0.25">
      <c r="A3007" s="1">
        <v>45649</v>
      </c>
      <c r="B3007" t="s">
        <v>50</v>
      </c>
      <c r="C3007" t="s">
        <v>133</v>
      </c>
      <c r="D3007" t="s">
        <v>3320</v>
      </c>
      <c r="E3007" s="2">
        <f t="shared" si="322"/>
        <v>2800</v>
      </c>
      <c r="F3007">
        <v>5</v>
      </c>
      <c r="G3007" s="2">
        <f t="shared" si="323"/>
        <v>14000</v>
      </c>
      <c r="H3007" t="s">
        <v>137</v>
      </c>
      <c r="I3007" t="s">
        <v>141</v>
      </c>
      <c r="J3007" t="s">
        <v>3147</v>
      </c>
      <c r="K3007" t="s">
        <v>3281</v>
      </c>
      <c r="L3007">
        <v>5</v>
      </c>
      <c r="M3007">
        <v>50</v>
      </c>
      <c r="N3007" s="2">
        <f t="shared" si="324"/>
        <v>13950</v>
      </c>
      <c r="O3007" s="2">
        <f t="shared" si="328"/>
        <v>900</v>
      </c>
      <c r="P3007" s="2">
        <f t="shared" si="325"/>
        <v>4500</v>
      </c>
      <c r="Q3007" s="2">
        <f t="shared" si="326"/>
        <v>9450</v>
      </c>
      <c r="R3007" s="3">
        <f t="shared" si="327"/>
        <v>0.67741935483870963</v>
      </c>
      <c r="S3007" t="s">
        <v>3286</v>
      </c>
      <c r="T3007" t="s">
        <v>3288</v>
      </c>
      <c r="U3007" t="s">
        <v>3291</v>
      </c>
      <c r="V3007" t="s">
        <v>3295</v>
      </c>
      <c r="W3007" t="s">
        <v>3299</v>
      </c>
      <c r="X3007" t="s">
        <v>3300</v>
      </c>
      <c r="Y3007" t="s">
        <v>3307</v>
      </c>
      <c r="Z3007" t="s">
        <v>3311</v>
      </c>
      <c r="AA3007" t="s">
        <v>3312</v>
      </c>
    </row>
    <row r="3008" spans="1:27" x14ac:dyDescent="0.25">
      <c r="A3008" s="1">
        <v>45649</v>
      </c>
      <c r="B3008" t="s">
        <v>25</v>
      </c>
      <c r="C3008" t="s">
        <v>134</v>
      </c>
      <c r="D3008" t="s">
        <v>3319</v>
      </c>
      <c r="E3008" s="2">
        <f t="shared" si="322"/>
        <v>1300</v>
      </c>
      <c r="F3008">
        <v>1</v>
      </c>
      <c r="G3008" s="2">
        <f t="shared" si="323"/>
        <v>1300</v>
      </c>
      <c r="H3008" t="s">
        <v>138</v>
      </c>
      <c r="I3008" t="s">
        <v>141</v>
      </c>
      <c r="J3008" t="s">
        <v>3148</v>
      </c>
      <c r="K3008" t="s">
        <v>3281</v>
      </c>
      <c r="L3008">
        <v>1</v>
      </c>
      <c r="M3008">
        <v>0</v>
      </c>
      <c r="N3008" s="2">
        <f t="shared" si="324"/>
        <v>1300</v>
      </c>
      <c r="O3008" s="2">
        <f t="shared" si="328"/>
        <v>900</v>
      </c>
      <c r="P3008" s="2">
        <f t="shared" si="325"/>
        <v>900</v>
      </c>
      <c r="Q3008" s="2">
        <f t="shared" si="326"/>
        <v>400</v>
      </c>
      <c r="R3008" s="3">
        <f t="shared" si="327"/>
        <v>0.30769230769230771</v>
      </c>
      <c r="S3008" t="s">
        <v>3285</v>
      </c>
      <c r="T3008" t="s">
        <v>3287</v>
      </c>
      <c r="U3008" t="s">
        <v>3290</v>
      </c>
      <c r="V3008" t="s">
        <v>3293</v>
      </c>
      <c r="W3008" t="s">
        <v>3299</v>
      </c>
      <c r="X3008" t="s">
        <v>3300</v>
      </c>
      <c r="Y3008" t="s">
        <v>3307</v>
      </c>
      <c r="Z3008" t="s">
        <v>3310</v>
      </c>
      <c r="AA3008" t="s">
        <v>3315</v>
      </c>
    </row>
    <row r="3009" spans="1:27" x14ac:dyDescent="0.25">
      <c r="A3009" s="1">
        <v>45649</v>
      </c>
      <c r="B3009" t="s">
        <v>68</v>
      </c>
      <c r="C3009" t="s">
        <v>127</v>
      </c>
      <c r="D3009" t="s">
        <v>3319</v>
      </c>
      <c r="E3009" s="2">
        <f t="shared" si="322"/>
        <v>1300</v>
      </c>
      <c r="F3009">
        <v>1</v>
      </c>
      <c r="G3009" s="2">
        <f t="shared" si="323"/>
        <v>1300</v>
      </c>
      <c r="H3009" t="s">
        <v>137</v>
      </c>
      <c r="I3009" t="s">
        <v>140</v>
      </c>
      <c r="J3009" t="s">
        <v>3149</v>
      </c>
      <c r="K3009" t="s">
        <v>3281</v>
      </c>
      <c r="L3009">
        <v>1</v>
      </c>
      <c r="M3009">
        <v>0</v>
      </c>
      <c r="N3009" s="2">
        <f t="shared" si="324"/>
        <v>1300</v>
      </c>
      <c r="O3009" s="2">
        <f t="shared" si="328"/>
        <v>2600</v>
      </c>
      <c r="P3009" s="2">
        <f t="shared" si="325"/>
        <v>2600</v>
      </c>
      <c r="Q3009" s="2">
        <f t="shared" si="326"/>
        <v>-1300</v>
      </c>
      <c r="R3009" s="3">
        <f t="shared" si="327"/>
        <v>-1</v>
      </c>
      <c r="S3009" t="s">
        <v>3285</v>
      </c>
      <c r="T3009" t="s">
        <v>3289</v>
      </c>
      <c r="U3009" t="s">
        <v>3290</v>
      </c>
      <c r="V3009" t="s">
        <v>3295</v>
      </c>
      <c r="W3009" t="s">
        <v>3299</v>
      </c>
      <c r="X3009" t="s">
        <v>3300</v>
      </c>
      <c r="Y3009" t="s">
        <v>3308</v>
      </c>
      <c r="Z3009" t="s">
        <v>3310</v>
      </c>
      <c r="AA3009" t="s">
        <v>3315</v>
      </c>
    </row>
    <row r="3010" spans="1:27" x14ac:dyDescent="0.25">
      <c r="A3010" s="1">
        <v>45649</v>
      </c>
      <c r="B3010" t="s">
        <v>24</v>
      </c>
      <c r="C3010" t="s">
        <v>135</v>
      </c>
      <c r="D3010" t="s">
        <v>3322</v>
      </c>
      <c r="E3010" s="2">
        <f t="shared" ref="E3010:E3073" si="329">IF(AND(C3010="Cinnamon Rolls", D3010="Large Pack"), 1500,
IF(AND(C3010="Cinnamon Rolls", D3010="Small Pack"), 800,
IF(AND(C3010="Cinnamon Rolls", D3010="Party Pack"), 2800,
IF(D3010="500g",1300,
IF(D3010="1000g",2800,
IF(D3010="1500g",3800,
IF(D3010="2000g",4800,
IF(D3010="2500g",5800,
IF(D3010="3000g",6800,"")))))))))</f>
        <v>3800</v>
      </c>
      <c r="F3010">
        <v>5</v>
      </c>
      <c r="G3010" s="2">
        <f t="shared" ref="G3010:G3073" si="330">F3010*E3010</f>
        <v>19000</v>
      </c>
      <c r="H3010" t="s">
        <v>138</v>
      </c>
      <c r="I3010" t="s">
        <v>141</v>
      </c>
      <c r="J3010" t="s">
        <v>3150</v>
      </c>
      <c r="K3010" t="s">
        <v>3281</v>
      </c>
      <c r="L3010">
        <v>5</v>
      </c>
      <c r="M3010">
        <v>0</v>
      </c>
      <c r="N3010" s="2">
        <f t="shared" ref="N3010:N3073" si="331">G3010-M3010</f>
        <v>19000</v>
      </c>
      <c r="O3010" s="2">
        <f t="shared" si="328"/>
        <v>5000</v>
      </c>
      <c r="P3010" s="2">
        <f t="shared" ref="P3010:P3073" si="332">L3010*O3010</f>
        <v>25000</v>
      </c>
      <c r="Q3010" s="2">
        <f t="shared" ref="Q3010:Q3073" si="333">N3010-P3010</f>
        <v>-6000</v>
      </c>
      <c r="R3010" s="3">
        <f t="shared" ref="R3010:R3073" si="334">Q3010/N3010*100%</f>
        <v>-0.31578947368421051</v>
      </c>
      <c r="S3010" t="s">
        <v>3285</v>
      </c>
      <c r="T3010" t="s">
        <v>3289</v>
      </c>
      <c r="U3010" t="s">
        <v>3290</v>
      </c>
      <c r="V3010" t="s">
        <v>3292</v>
      </c>
      <c r="W3010" t="s">
        <v>3299</v>
      </c>
      <c r="X3010" t="s">
        <v>3300</v>
      </c>
      <c r="Y3010" t="s">
        <v>3309</v>
      </c>
      <c r="Z3010" t="s">
        <v>3310</v>
      </c>
      <c r="AA3010" t="s">
        <v>3313</v>
      </c>
    </row>
    <row r="3011" spans="1:27" x14ac:dyDescent="0.25">
      <c r="A3011" s="1">
        <v>45649</v>
      </c>
      <c r="B3011" t="s">
        <v>49</v>
      </c>
      <c r="C3011" t="s">
        <v>131</v>
      </c>
      <c r="D3011" t="s">
        <v>3317</v>
      </c>
      <c r="E3011" s="2">
        <f t="shared" si="329"/>
        <v>6800</v>
      </c>
      <c r="F3011">
        <v>3</v>
      </c>
      <c r="G3011" s="2">
        <f t="shared" si="330"/>
        <v>20400</v>
      </c>
      <c r="H3011" t="s">
        <v>136</v>
      </c>
      <c r="I3011" t="s">
        <v>139</v>
      </c>
      <c r="J3011" t="s">
        <v>3151</v>
      </c>
      <c r="K3011" t="s">
        <v>3281</v>
      </c>
      <c r="L3011">
        <v>3</v>
      </c>
      <c r="M3011">
        <v>0</v>
      </c>
      <c r="N3011" s="2">
        <f t="shared" si="331"/>
        <v>20400</v>
      </c>
      <c r="O3011" s="2">
        <f t="shared" ref="O3011:O3074" si="335">IF(AND(C3012="Cinnamon Rolls", D3012="Small Pack"), 400,
IF(AND(C3012="Cinnamon Rolls", D3012="Large Pack"), 1000,
IF(AND(C3012="Cinnamon Rolls", D3012="Party Pack"), 1300,
IF(D3012="500g", 900,
IF(D3012="1000g", 1800,
IF(D3012="1500g", 2600,
IF(D3012="2000g", 3500,
IF(D3012="2500g", 4200,
IF(D3012="3000g", 5000, "")))))))))</f>
        <v>2600</v>
      </c>
      <c r="P3011" s="2">
        <f t="shared" si="332"/>
        <v>7800</v>
      </c>
      <c r="Q3011" s="2">
        <f t="shared" si="333"/>
        <v>12600</v>
      </c>
      <c r="R3011" s="3">
        <f t="shared" si="334"/>
        <v>0.61764705882352944</v>
      </c>
      <c r="S3011" t="s">
        <v>3284</v>
      </c>
      <c r="T3011" t="s">
        <v>3289</v>
      </c>
      <c r="U3011" t="s">
        <v>3290</v>
      </c>
      <c r="V3011" t="s">
        <v>3295</v>
      </c>
      <c r="W3011" t="s">
        <v>3299</v>
      </c>
      <c r="X3011" t="s">
        <v>3300</v>
      </c>
      <c r="Y3011" t="s">
        <v>3309</v>
      </c>
      <c r="Z3011" t="s">
        <v>3310</v>
      </c>
      <c r="AA3011" t="s">
        <v>3312</v>
      </c>
    </row>
    <row r="3012" spans="1:27" x14ac:dyDescent="0.25">
      <c r="A3012" s="1">
        <v>45649</v>
      </c>
      <c r="B3012" t="s">
        <v>75</v>
      </c>
      <c r="C3012" t="s">
        <v>122</v>
      </c>
      <c r="D3012" t="s">
        <v>3322</v>
      </c>
      <c r="E3012" s="2">
        <f t="shared" si="329"/>
        <v>3800</v>
      </c>
      <c r="F3012">
        <v>2</v>
      </c>
      <c r="G3012" s="2">
        <f t="shared" si="330"/>
        <v>7600</v>
      </c>
      <c r="H3012" t="s">
        <v>137</v>
      </c>
      <c r="I3012" t="s">
        <v>141</v>
      </c>
      <c r="J3012" t="s">
        <v>3152</v>
      </c>
      <c r="K3012" t="s">
        <v>3281</v>
      </c>
      <c r="L3012">
        <v>2</v>
      </c>
      <c r="M3012">
        <v>0</v>
      </c>
      <c r="N3012" s="2">
        <f t="shared" si="331"/>
        <v>7600</v>
      </c>
      <c r="O3012" s="2">
        <f t="shared" si="335"/>
        <v>3500</v>
      </c>
      <c r="P3012" s="2">
        <f t="shared" si="332"/>
        <v>7000</v>
      </c>
      <c r="Q3012" s="2">
        <f t="shared" si="333"/>
        <v>600</v>
      </c>
      <c r="R3012" s="3">
        <f t="shared" si="334"/>
        <v>7.8947368421052627E-2</v>
      </c>
      <c r="S3012" t="s">
        <v>3285</v>
      </c>
      <c r="T3012" t="s">
        <v>3287</v>
      </c>
      <c r="U3012" t="s">
        <v>3291</v>
      </c>
      <c r="V3012" t="s">
        <v>3294</v>
      </c>
      <c r="W3012" t="s">
        <v>3299</v>
      </c>
      <c r="X3012" t="s">
        <v>3300</v>
      </c>
      <c r="Y3012" t="s">
        <v>3309</v>
      </c>
      <c r="Z3012" t="s">
        <v>3310</v>
      </c>
      <c r="AA3012" t="s">
        <v>3312</v>
      </c>
    </row>
    <row r="3013" spans="1:27" x14ac:dyDescent="0.25">
      <c r="A3013" s="1">
        <v>45649</v>
      </c>
      <c r="B3013" t="s">
        <v>103</v>
      </c>
      <c r="C3013" t="s">
        <v>135</v>
      </c>
      <c r="D3013" t="s">
        <v>3318</v>
      </c>
      <c r="E3013" s="2">
        <f t="shared" si="329"/>
        <v>4800</v>
      </c>
      <c r="F3013">
        <v>5</v>
      </c>
      <c r="G3013" s="2">
        <f t="shared" si="330"/>
        <v>24000</v>
      </c>
      <c r="H3013" t="s">
        <v>136</v>
      </c>
      <c r="I3013" t="s">
        <v>141</v>
      </c>
      <c r="J3013" t="s">
        <v>3153</v>
      </c>
      <c r="K3013" t="s">
        <v>3281</v>
      </c>
      <c r="L3013">
        <v>5</v>
      </c>
      <c r="M3013">
        <v>0</v>
      </c>
      <c r="N3013" s="2">
        <f t="shared" si="331"/>
        <v>24000</v>
      </c>
      <c r="O3013" s="2">
        <f t="shared" si="335"/>
        <v>2600</v>
      </c>
      <c r="P3013" s="2">
        <f t="shared" si="332"/>
        <v>13000</v>
      </c>
      <c r="Q3013" s="2">
        <f t="shared" si="333"/>
        <v>11000</v>
      </c>
      <c r="R3013" s="3">
        <f t="shared" si="334"/>
        <v>0.45833333333333331</v>
      </c>
      <c r="S3013" t="s">
        <v>3286</v>
      </c>
      <c r="T3013" t="s">
        <v>3287</v>
      </c>
      <c r="U3013" t="s">
        <v>3290</v>
      </c>
      <c r="V3013" t="s">
        <v>3295</v>
      </c>
      <c r="W3013" t="s">
        <v>3299</v>
      </c>
      <c r="X3013" t="s">
        <v>3300</v>
      </c>
      <c r="Y3013" t="s">
        <v>3308</v>
      </c>
      <c r="Z3013" t="s">
        <v>3310</v>
      </c>
      <c r="AA3013" t="s">
        <v>3312</v>
      </c>
    </row>
    <row r="3014" spans="1:27" x14ac:dyDescent="0.25">
      <c r="A3014" s="1">
        <v>45649</v>
      </c>
      <c r="B3014" t="s">
        <v>104</v>
      </c>
      <c r="C3014" t="s">
        <v>126</v>
      </c>
      <c r="D3014" t="s">
        <v>3322</v>
      </c>
      <c r="E3014" s="2">
        <f t="shared" si="329"/>
        <v>3800</v>
      </c>
      <c r="F3014">
        <v>2</v>
      </c>
      <c r="G3014" s="2">
        <f t="shared" si="330"/>
        <v>7600</v>
      </c>
      <c r="H3014" t="s">
        <v>138</v>
      </c>
      <c r="I3014" t="s">
        <v>141</v>
      </c>
      <c r="J3014" t="s">
        <v>3154</v>
      </c>
      <c r="K3014" t="s">
        <v>3281</v>
      </c>
      <c r="L3014">
        <v>2</v>
      </c>
      <c r="M3014">
        <v>0</v>
      </c>
      <c r="N3014" s="2">
        <f t="shared" si="331"/>
        <v>7600</v>
      </c>
      <c r="O3014" s="2">
        <f t="shared" si="335"/>
        <v>5000</v>
      </c>
      <c r="P3014" s="2">
        <f t="shared" si="332"/>
        <v>10000</v>
      </c>
      <c r="Q3014" s="2">
        <f t="shared" si="333"/>
        <v>-2400</v>
      </c>
      <c r="R3014" s="3">
        <f t="shared" si="334"/>
        <v>-0.31578947368421051</v>
      </c>
      <c r="S3014" t="s">
        <v>3285</v>
      </c>
      <c r="T3014" t="s">
        <v>3287</v>
      </c>
      <c r="U3014" t="s">
        <v>3290</v>
      </c>
      <c r="V3014" t="s">
        <v>3293</v>
      </c>
      <c r="W3014" t="s">
        <v>3299</v>
      </c>
      <c r="X3014" t="s">
        <v>3300</v>
      </c>
      <c r="Y3014" t="s">
        <v>3308</v>
      </c>
      <c r="Z3014" t="s">
        <v>3310</v>
      </c>
      <c r="AA3014" t="s">
        <v>3313</v>
      </c>
    </row>
    <row r="3015" spans="1:27" x14ac:dyDescent="0.25">
      <c r="A3015" s="1">
        <v>45650</v>
      </c>
      <c r="B3015" t="s">
        <v>97</v>
      </c>
      <c r="C3015" t="s">
        <v>129</v>
      </c>
      <c r="D3015" t="s">
        <v>3317</v>
      </c>
      <c r="E3015" s="2">
        <f t="shared" si="329"/>
        <v>6800</v>
      </c>
      <c r="F3015">
        <v>2</v>
      </c>
      <c r="G3015" s="2">
        <f t="shared" si="330"/>
        <v>13600</v>
      </c>
      <c r="H3015" t="s">
        <v>138</v>
      </c>
      <c r="I3015" t="s">
        <v>141</v>
      </c>
      <c r="J3015" t="s">
        <v>3155</v>
      </c>
      <c r="K3015" t="s">
        <v>3281</v>
      </c>
      <c r="L3015">
        <v>2</v>
      </c>
      <c r="M3015">
        <v>0</v>
      </c>
      <c r="N3015" s="2">
        <f t="shared" si="331"/>
        <v>13600</v>
      </c>
      <c r="O3015" s="2">
        <f t="shared" si="335"/>
        <v>4200</v>
      </c>
      <c r="P3015" s="2">
        <f t="shared" si="332"/>
        <v>8400</v>
      </c>
      <c r="Q3015" s="2">
        <f t="shared" si="333"/>
        <v>5200</v>
      </c>
      <c r="R3015" s="3">
        <f t="shared" si="334"/>
        <v>0.38235294117647056</v>
      </c>
      <c r="S3015" t="s">
        <v>3285</v>
      </c>
      <c r="T3015" t="s">
        <v>3289</v>
      </c>
      <c r="U3015" t="s">
        <v>3290</v>
      </c>
      <c r="V3015" t="s">
        <v>3293</v>
      </c>
      <c r="W3015" t="s">
        <v>3299</v>
      </c>
      <c r="X3015" t="s">
        <v>3301</v>
      </c>
      <c r="Y3015" t="s">
        <v>3307</v>
      </c>
      <c r="Z3015" t="s">
        <v>3310</v>
      </c>
      <c r="AA3015" t="s">
        <v>3313</v>
      </c>
    </row>
    <row r="3016" spans="1:27" x14ac:dyDescent="0.25">
      <c r="A3016" s="1">
        <v>45650</v>
      </c>
      <c r="B3016" t="s">
        <v>25</v>
      </c>
      <c r="C3016" t="s">
        <v>135</v>
      </c>
      <c r="D3016" t="s">
        <v>3321</v>
      </c>
      <c r="E3016" s="2">
        <f t="shared" si="329"/>
        <v>5800</v>
      </c>
      <c r="F3016">
        <v>1</v>
      </c>
      <c r="G3016" s="2">
        <f t="shared" si="330"/>
        <v>5800</v>
      </c>
      <c r="H3016" t="s">
        <v>137</v>
      </c>
      <c r="I3016" t="s">
        <v>141</v>
      </c>
      <c r="J3016" t="s">
        <v>3156</v>
      </c>
      <c r="K3016" t="s">
        <v>3281</v>
      </c>
      <c r="L3016">
        <v>1</v>
      </c>
      <c r="M3016">
        <v>0</v>
      </c>
      <c r="N3016" s="2">
        <f t="shared" si="331"/>
        <v>5800</v>
      </c>
      <c r="O3016" s="2">
        <f t="shared" si="335"/>
        <v>2600</v>
      </c>
      <c r="P3016" s="2">
        <f t="shared" si="332"/>
        <v>2600</v>
      </c>
      <c r="Q3016" s="2">
        <f t="shared" si="333"/>
        <v>3200</v>
      </c>
      <c r="R3016" s="3">
        <f t="shared" si="334"/>
        <v>0.55172413793103448</v>
      </c>
      <c r="S3016" t="s">
        <v>3285</v>
      </c>
      <c r="T3016" t="s">
        <v>3287</v>
      </c>
      <c r="U3016" t="s">
        <v>3290</v>
      </c>
      <c r="V3016" t="s">
        <v>3295</v>
      </c>
      <c r="W3016" t="s">
        <v>3299</v>
      </c>
      <c r="X3016" t="s">
        <v>3301</v>
      </c>
      <c r="Y3016" t="s">
        <v>3308</v>
      </c>
      <c r="Z3016" t="s">
        <v>3311</v>
      </c>
      <c r="AA3016" t="s">
        <v>3312</v>
      </c>
    </row>
    <row r="3017" spans="1:27" x14ac:dyDescent="0.25">
      <c r="A3017" s="1">
        <v>45650</v>
      </c>
      <c r="B3017" t="s">
        <v>92</v>
      </c>
      <c r="C3017" t="s">
        <v>133</v>
      </c>
      <c r="D3017" t="s">
        <v>3322</v>
      </c>
      <c r="E3017" s="2">
        <f t="shared" si="329"/>
        <v>3800</v>
      </c>
      <c r="F3017">
        <v>1</v>
      </c>
      <c r="G3017" s="2">
        <f t="shared" si="330"/>
        <v>3800</v>
      </c>
      <c r="H3017" t="s">
        <v>137</v>
      </c>
      <c r="I3017" t="s">
        <v>140</v>
      </c>
      <c r="J3017" t="s">
        <v>3157</v>
      </c>
      <c r="K3017" t="s">
        <v>3281</v>
      </c>
      <c r="L3017">
        <v>1</v>
      </c>
      <c r="M3017">
        <v>0</v>
      </c>
      <c r="N3017" s="2">
        <f t="shared" si="331"/>
        <v>3800</v>
      </c>
      <c r="O3017" s="2">
        <f t="shared" si="335"/>
        <v>900</v>
      </c>
      <c r="P3017" s="2">
        <f t="shared" si="332"/>
        <v>900</v>
      </c>
      <c r="Q3017" s="2">
        <f t="shared" si="333"/>
        <v>2900</v>
      </c>
      <c r="R3017" s="3">
        <f t="shared" si="334"/>
        <v>0.76315789473684215</v>
      </c>
      <c r="S3017" t="s">
        <v>3285</v>
      </c>
      <c r="T3017" t="s">
        <v>3288</v>
      </c>
      <c r="U3017" t="s">
        <v>3290</v>
      </c>
      <c r="V3017" t="s">
        <v>3292</v>
      </c>
      <c r="W3017" t="s">
        <v>3299</v>
      </c>
      <c r="X3017" t="s">
        <v>3301</v>
      </c>
      <c r="Y3017" t="s">
        <v>3308</v>
      </c>
      <c r="Z3017" t="s">
        <v>3310</v>
      </c>
      <c r="AA3017" t="s">
        <v>3313</v>
      </c>
    </row>
    <row r="3018" spans="1:27" x14ac:dyDescent="0.25">
      <c r="A3018" s="1">
        <v>45650</v>
      </c>
      <c r="B3018" t="s">
        <v>98</v>
      </c>
      <c r="C3018" t="s">
        <v>134</v>
      </c>
      <c r="D3018" t="s">
        <v>3319</v>
      </c>
      <c r="E3018" s="2">
        <f t="shared" si="329"/>
        <v>1300</v>
      </c>
      <c r="F3018">
        <v>2</v>
      </c>
      <c r="G3018" s="2">
        <f t="shared" si="330"/>
        <v>2600</v>
      </c>
      <c r="H3018" t="s">
        <v>137</v>
      </c>
      <c r="I3018" t="s">
        <v>139</v>
      </c>
      <c r="J3018" t="s">
        <v>3158</v>
      </c>
      <c r="K3018" t="s">
        <v>3281</v>
      </c>
      <c r="L3018">
        <v>2</v>
      </c>
      <c r="M3018">
        <v>0</v>
      </c>
      <c r="N3018" s="2">
        <f t="shared" si="331"/>
        <v>2600</v>
      </c>
      <c r="O3018" s="2">
        <f t="shared" si="335"/>
        <v>2600</v>
      </c>
      <c r="P3018" s="2">
        <f t="shared" si="332"/>
        <v>5200</v>
      </c>
      <c r="Q3018" s="2">
        <f t="shared" si="333"/>
        <v>-2600</v>
      </c>
      <c r="R3018" s="3">
        <f t="shared" si="334"/>
        <v>-1</v>
      </c>
      <c r="S3018" t="s">
        <v>3284</v>
      </c>
      <c r="T3018" t="s">
        <v>3287</v>
      </c>
      <c r="U3018" t="s">
        <v>3291</v>
      </c>
      <c r="V3018" t="s">
        <v>3294</v>
      </c>
      <c r="W3018" t="s">
        <v>3299</v>
      </c>
      <c r="X3018" t="s">
        <v>3301</v>
      </c>
      <c r="Y3018" t="s">
        <v>3308</v>
      </c>
      <c r="Z3018" t="s">
        <v>3311</v>
      </c>
      <c r="AA3018" t="s">
        <v>3312</v>
      </c>
    </row>
    <row r="3019" spans="1:27" x14ac:dyDescent="0.25">
      <c r="A3019" s="1">
        <v>45650</v>
      </c>
      <c r="B3019" t="s">
        <v>101</v>
      </c>
      <c r="C3019" t="s">
        <v>125</v>
      </c>
      <c r="D3019" t="s">
        <v>3322</v>
      </c>
      <c r="E3019" s="2">
        <f t="shared" si="329"/>
        <v>3800</v>
      </c>
      <c r="F3019">
        <v>5</v>
      </c>
      <c r="G3019" s="2">
        <f t="shared" si="330"/>
        <v>19000</v>
      </c>
      <c r="H3019" t="s">
        <v>136</v>
      </c>
      <c r="I3019" t="s">
        <v>141</v>
      </c>
      <c r="J3019" t="s">
        <v>3159</v>
      </c>
      <c r="K3019" t="s">
        <v>3281</v>
      </c>
      <c r="L3019">
        <v>5</v>
      </c>
      <c r="M3019">
        <v>0</v>
      </c>
      <c r="N3019" s="2">
        <f t="shared" si="331"/>
        <v>19000</v>
      </c>
      <c r="O3019" s="2">
        <f t="shared" si="335"/>
        <v>1800</v>
      </c>
      <c r="P3019" s="2">
        <f t="shared" si="332"/>
        <v>9000</v>
      </c>
      <c r="Q3019" s="2">
        <f t="shared" si="333"/>
        <v>10000</v>
      </c>
      <c r="R3019" s="3">
        <f t="shared" si="334"/>
        <v>0.52631578947368418</v>
      </c>
      <c r="S3019" t="s">
        <v>3286</v>
      </c>
      <c r="T3019" t="s">
        <v>3287</v>
      </c>
      <c r="U3019" t="s">
        <v>3290</v>
      </c>
      <c r="V3019" t="s">
        <v>3294</v>
      </c>
      <c r="W3019" t="s">
        <v>3299</v>
      </c>
      <c r="X3019" t="s">
        <v>3301</v>
      </c>
      <c r="Y3019" t="s">
        <v>3307</v>
      </c>
      <c r="Z3019" t="s">
        <v>3311</v>
      </c>
      <c r="AA3019" t="s">
        <v>3314</v>
      </c>
    </row>
    <row r="3020" spans="1:27" x14ac:dyDescent="0.25">
      <c r="A3020" s="1">
        <v>45650</v>
      </c>
      <c r="B3020" t="s">
        <v>107</v>
      </c>
      <c r="C3020" t="s">
        <v>128</v>
      </c>
      <c r="D3020" t="s">
        <v>3320</v>
      </c>
      <c r="E3020" s="2">
        <f t="shared" si="329"/>
        <v>2800</v>
      </c>
      <c r="F3020">
        <v>1</v>
      </c>
      <c r="G3020" s="2">
        <f t="shared" si="330"/>
        <v>2800</v>
      </c>
      <c r="H3020" t="s">
        <v>136</v>
      </c>
      <c r="I3020" t="s">
        <v>141</v>
      </c>
      <c r="J3020" t="s">
        <v>3160</v>
      </c>
      <c r="K3020" t="s">
        <v>3283</v>
      </c>
      <c r="L3020">
        <v>1</v>
      </c>
      <c r="M3020">
        <v>0</v>
      </c>
      <c r="N3020" s="2">
        <f t="shared" si="331"/>
        <v>2800</v>
      </c>
      <c r="O3020" s="2">
        <f t="shared" si="335"/>
        <v>1800</v>
      </c>
      <c r="P3020" s="2">
        <f t="shared" si="332"/>
        <v>1800</v>
      </c>
      <c r="Q3020" s="2">
        <f t="shared" si="333"/>
        <v>1000</v>
      </c>
      <c r="R3020" s="3">
        <f t="shared" si="334"/>
        <v>0.35714285714285715</v>
      </c>
      <c r="S3020" t="s">
        <v>3284</v>
      </c>
      <c r="T3020" t="s">
        <v>3288</v>
      </c>
      <c r="U3020" t="s">
        <v>3290</v>
      </c>
      <c r="V3020" t="s">
        <v>3293</v>
      </c>
      <c r="W3020" t="s">
        <v>3299</v>
      </c>
      <c r="X3020" t="s">
        <v>3301</v>
      </c>
      <c r="Y3020" t="s">
        <v>3307</v>
      </c>
      <c r="Z3020" t="s">
        <v>3311</v>
      </c>
      <c r="AA3020" t="s">
        <v>3312</v>
      </c>
    </row>
    <row r="3021" spans="1:27" x14ac:dyDescent="0.25">
      <c r="A3021" s="1">
        <v>45650</v>
      </c>
      <c r="B3021" t="s">
        <v>79</v>
      </c>
      <c r="C3021" t="s">
        <v>135</v>
      </c>
      <c r="D3021" t="s">
        <v>3320</v>
      </c>
      <c r="E3021" s="2">
        <f t="shared" si="329"/>
        <v>2800</v>
      </c>
      <c r="F3021">
        <v>4</v>
      </c>
      <c r="G3021" s="2">
        <f t="shared" si="330"/>
        <v>11200</v>
      </c>
      <c r="H3021" t="s">
        <v>138</v>
      </c>
      <c r="I3021" t="s">
        <v>140</v>
      </c>
      <c r="J3021" t="s">
        <v>3161</v>
      </c>
      <c r="K3021" t="s">
        <v>3281</v>
      </c>
      <c r="L3021">
        <v>4</v>
      </c>
      <c r="M3021">
        <v>0</v>
      </c>
      <c r="N3021" s="2">
        <f t="shared" si="331"/>
        <v>11200</v>
      </c>
      <c r="O3021" s="2">
        <f t="shared" si="335"/>
        <v>5000</v>
      </c>
      <c r="P3021" s="2">
        <f t="shared" si="332"/>
        <v>20000</v>
      </c>
      <c r="Q3021" s="2">
        <f t="shared" si="333"/>
        <v>-8800</v>
      </c>
      <c r="R3021" s="3">
        <f t="shared" si="334"/>
        <v>-0.7857142857142857</v>
      </c>
      <c r="S3021" t="s">
        <v>3284</v>
      </c>
      <c r="T3021" t="s">
        <v>3287</v>
      </c>
      <c r="U3021" t="s">
        <v>3290</v>
      </c>
      <c r="V3021" t="s">
        <v>3293</v>
      </c>
      <c r="W3021" t="s">
        <v>3299</v>
      </c>
      <c r="X3021" t="s">
        <v>3301</v>
      </c>
      <c r="Y3021" t="s">
        <v>3309</v>
      </c>
      <c r="Z3021" t="s">
        <v>3310</v>
      </c>
      <c r="AA3021" t="s">
        <v>3315</v>
      </c>
    </row>
    <row r="3022" spans="1:27" x14ac:dyDescent="0.25">
      <c r="A3022" s="1">
        <v>45650</v>
      </c>
      <c r="B3022" t="s">
        <v>33</v>
      </c>
      <c r="C3022" t="s">
        <v>133</v>
      </c>
      <c r="D3022" t="s">
        <v>3317</v>
      </c>
      <c r="E3022" s="2">
        <f t="shared" si="329"/>
        <v>6800</v>
      </c>
      <c r="F3022">
        <v>4</v>
      </c>
      <c r="G3022" s="2">
        <f t="shared" si="330"/>
        <v>27200</v>
      </c>
      <c r="H3022" t="s">
        <v>136</v>
      </c>
      <c r="I3022" t="s">
        <v>140</v>
      </c>
      <c r="J3022" t="s">
        <v>3162</v>
      </c>
      <c r="K3022" t="s">
        <v>3281</v>
      </c>
      <c r="L3022">
        <v>4</v>
      </c>
      <c r="M3022">
        <v>0</v>
      </c>
      <c r="N3022" s="2">
        <f t="shared" si="331"/>
        <v>27200</v>
      </c>
      <c r="O3022" s="2">
        <f t="shared" si="335"/>
        <v>1300</v>
      </c>
      <c r="P3022" s="2">
        <f t="shared" si="332"/>
        <v>5200</v>
      </c>
      <c r="Q3022" s="2">
        <f t="shared" si="333"/>
        <v>22000</v>
      </c>
      <c r="R3022" s="3">
        <f t="shared" si="334"/>
        <v>0.80882352941176472</v>
      </c>
      <c r="S3022" t="s">
        <v>3286</v>
      </c>
      <c r="T3022" t="s">
        <v>3288</v>
      </c>
      <c r="U3022" t="s">
        <v>3290</v>
      </c>
      <c r="V3022" t="s">
        <v>3293</v>
      </c>
      <c r="W3022" t="s">
        <v>3299</v>
      </c>
      <c r="X3022" t="s">
        <v>3301</v>
      </c>
      <c r="Y3022" t="s">
        <v>3307</v>
      </c>
      <c r="Z3022" t="s">
        <v>3311</v>
      </c>
      <c r="AA3022" t="s">
        <v>3313</v>
      </c>
    </row>
    <row r="3023" spans="1:27" x14ac:dyDescent="0.25">
      <c r="A3023" s="1">
        <v>45650</v>
      </c>
      <c r="B3023" t="s">
        <v>57</v>
      </c>
      <c r="C3023" t="s">
        <v>123</v>
      </c>
      <c r="D3023" t="s">
        <v>3327</v>
      </c>
      <c r="E3023" s="2">
        <f t="shared" si="329"/>
        <v>2800</v>
      </c>
      <c r="F3023">
        <v>1</v>
      </c>
      <c r="G3023" s="2">
        <f t="shared" si="330"/>
        <v>2800</v>
      </c>
      <c r="H3023" t="s">
        <v>138</v>
      </c>
      <c r="I3023" t="s">
        <v>141</v>
      </c>
      <c r="J3023" t="s">
        <v>3163</v>
      </c>
      <c r="K3023" t="s">
        <v>3282</v>
      </c>
      <c r="L3023">
        <v>1</v>
      </c>
      <c r="M3023">
        <v>100</v>
      </c>
      <c r="N3023" s="2">
        <f t="shared" si="331"/>
        <v>2700</v>
      </c>
      <c r="O3023" s="2">
        <f t="shared" si="335"/>
        <v>2600</v>
      </c>
      <c r="P3023" s="2">
        <f t="shared" si="332"/>
        <v>2600</v>
      </c>
      <c r="Q3023" s="2">
        <f t="shared" si="333"/>
        <v>100</v>
      </c>
      <c r="R3023" s="3">
        <f t="shared" si="334"/>
        <v>3.7037037037037035E-2</v>
      </c>
      <c r="S3023" t="s">
        <v>3285</v>
      </c>
      <c r="T3023" t="s">
        <v>3288</v>
      </c>
      <c r="U3023" t="s">
        <v>3290</v>
      </c>
      <c r="V3023" t="s">
        <v>3293</v>
      </c>
      <c r="W3023" t="s">
        <v>3299</v>
      </c>
      <c r="X3023" t="s">
        <v>3301</v>
      </c>
      <c r="Y3023" t="s">
        <v>3309</v>
      </c>
      <c r="Z3023" t="s">
        <v>3311</v>
      </c>
      <c r="AA3023" t="s">
        <v>3312</v>
      </c>
    </row>
    <row r="3024" spans="1:27" x14ac:dyDescent="0.25">
      <c r="A3024" s="1">
        <v>45650</v>
      </c>
      <c r="B3024" t="s">
        <v>42</v>
      </c>
      <c r="C3024" t="s">
        <v>126</v>
      </c>
      <c r="D3024" t="s">
        <v>3322</v>
      </c>
      <c r="E3024" s="2">
        <f t="shared" si="329"/>
        <v>3800</v>
      </c>
      <c r="F3024">
        <v>1</v>
      </c>
      <c r="G3024" s="2">
        <f t="shared" si="330"/>
        <v>3800</v>
      </c>
      <c r="H3024" t="s">
        <v>138</v>
      </c>
      <c r="I3024" t="s">
        <v>140</v>
      </c>
      <c r="J3024" t="s">
        <v>3164</v>
      </c>
      <c r="K3024" t="s">
        <v>3281</v>
      </c>
      <c r="L3024">
        <v>1</v>
      </c>
      <c r="M3024">
        <v>0</v>
      </c>
      <c r="N3024" s="2">
        <f t="shared" si="331"/>
        <v>3800</v>
      </c>
      <c r="O3024" s="2">
        <f t="shared" si="335"/>
        <v>1800</v>
      </c>
      <c r="P3024" s="2">
        <f t="shared" si="332"/>
        <v>1800</v>
      </c>
      <c r="Q3024" s="2">
        <f t="shared" si="333"/>
        <v>2000</v>
      </c>
      <c r="R3024" s="3">
        <f t="shared" si="334"/>
        <v>0.52631578947368418</v>
      </c>
      <c r="S3024" t="s">
        <v>3285</v>
      </c>
      <c r="T3024" t="s">
        <v>3288</v>
      </c>
      <c r="U3024" t="s">
        <v>3291</v>
      </c>
      <c r="V3024" t="s">
        <v>3295</v>
      </c>
      <c r="W3024" t="s">
        <v>3299</v>
      </c>
      <c r="X3024" t="s">
        <v>3301</v>
      </c>
      <c r="Y3024" t="s">
        <v>3309</v>
      </c>
      <c r="Z3024" t="s">
        <v>3310</v>
      </c>
      <c r="AA3024" t="s">
        <v>3314</v>
      </c>
    </row>
    <row r="3025" spans="1:27" x14ac:dyDescent="0.25">
      <c r="A3025" s="1">
        <v>45650</v>
      </c>
      <c r="B3025" t="s">
        <v>76</v>
      </c>
      <c r="C3025" t="s">
        <v>130</v>
      </c>
      <c r="D3025" t="s">
        <v>3320</v>
      </c>
      <c r="E3025" s="2">
        <f t="shared" si="329"/>
        <v>2800</v>
      </c>
      <c r="F3025">
        <v>1</v>
      </c>
      <c r="G3025" s="2">
        <f t="shared" si="330"/>
        <v>2800</v>
      </c>
      <c r="H3025" t="s">
        <v>136</v>
      </c>
      <c r="I3025" t="s">
        <v>140</v>
      </c>
      <c r="J3025" t="s">
        <v>3165</v>
      </c>
      <c r="K3025" t="s">
        <v>3281</v>
      </c>
      <c r="L3025">
        <v>1</v>
      </c>
      <c r="M3025">
        <v>50</v>
      </c>
      <c r="N3025" s="2">
        <f t="shared" si="331"/>
        <v>2750</v>
      </c>
      <c r="O3025" s="2">
        <f t="shared" si="335"/>
        <v>4200</v>
      </c>
      <c r="P3025" s="2">
        <f t="shared" si="332"/>
        <v>4200</v>
      </c>
      <c r="Q3025" s="2">
        <f t="shared" si="333"/>
        <v>-1450</v>
      </c>
      <c r="R3025" s="3">
        <f t="shared" si="334"/>
        <v>-0.52727272727272723</v>
      </c>
      <c r="S3025" t="s">
        <v>3285</v>
      </c>
      <c r="T3025" t="s">
        <v>3288</v>
      </c>
      <c r="U3025" t="s">
        <v>3291</v>
      </c>
      <c r="V3025" t="s">
        <v>3293</v>
      </c>
      <c r="W3025" t="s">
        <v>3299</v>
      </c>
      <c r="X3025" t="s">
        <v>3301</v>
      </c>
      <c r="Y3025" t="s">
        <v>3309</v>
      </c>
      <c r="Z3025" t="s">
        <v>3310</v>
      </c>
      <c r="AA3025" t="s">
        <v>3315</v>
      </c>
    </row>
    <row r="3026" spans="1:27" x14ac:dyDescent="0.25">
      <c r="A3026" s="1">
        <v>45650</v>
      </c>
      <c r="B3026" t="s">
        <v>79</v>
      </c>
      <c r="C3026" t="s">
        <v>134</v>
      </c>
      <c r="D3026" t="s">
        <v>3321</v>
      </c>
      <c r="E3026" s="2">
        <f t="shared" si="329"/>
        <v>5800</v>
      </c>
      <c r="F3026">
        <v>2</v>
      </c>
      <c r="G3026" s="2">
        <f t="shared" si="330"/>
        <v>11600</v>
      </c>
      <c r="H3026" t="s">
        <v>136</v>
      </c>
      <c r="I3026" t="s">
        <v>141</v>
      </c>
      <c r="J3026" t="s">
        <v>3166</v>
      </c>
      <c r="K3026" t="s">
        <v>3281</v>
      </c>
      <c r="L3026">
        <v>2</v>
      </c>
      <c r="M3026">
        <v>0</v>
      </c>
      <c r="N3026" s="2">
        <f t="shared" si="331"/>
        <v>11600</v>
      </c>
      <c r="O3026" s="2">
        <f t="shared" si="335"/>
        <v>4200</v>
      </c>
      <c r="P3026" s="2">
        <f t="shared" si="332"/>
        <v>8400</v>
      </c>
      <c r="Q3026" s="2">
        <f t="shared" si="333"/>
        <v>3200</v>
      </c>
      <c r="R3026" s="3">
        <f t="shared" si="334"/>
        <v>0.27586206896551724</v>
      </c>
      <c r="S3026" t="s">
        <v>3284</v>
      </c>
      <c r="T3026" t="s">
        <v>3289</v>
      </c>
      <c r="U3026" t="s">
        <v>3291</v>
      </c>
      <c r="V3026" t="s">
        <v>3292</v>
      </c>
      <c r="W3026" t="s">
        <v>3299</v>
      </c>
      <c r="X3026" t="s">
        <v>3301</v>
      </c>
      <c r="Y3026" t="s">
        <v>3308</v>
      </c>
      <c r="Z3026" t="s">
        <v>3310</v>
      </c>
      <c r="AA3026" t="s">
        <v>3313</v>
      </c>
    </row>
    <row r="3027" spans="1:27" x14ac:dyDescent="0.25">
      <c r="A3027" s="1">
        <v>45650</v>
      </c>
      <c r="B3027" t="s">
        <v>91</v>
      </c>
      <c r="C3027" t="s">
        <v>133</v>
      </c>
      <c r="D3027" t="s">
        <v>3321</v>
      </c>
      <c r="E3027" s="2">
        <f t="shared" si="329"/>
        <v>5800</v>
      </c>
      <c r="F3027">
        <v>5</v>
      </c>
      <c r="G3027" s="2">
        <f t="shared" si="330"/>
        <v>29000</v>
      </c>
      <c r="H3027" t="s">
        <v>138</v>
      </c>
      <c r="I3027" t="s">
        <v>141</v>
      </c>
      <c r="J3027" t="s">
        <v>3167</v>
      </c>
      <c r="K3027" t="s">
        <v>3281</v>
      </c>
      <c r="L3027">
        <v>5</v>
      </c>
      <c r="M3027">
        <v>0</v>
      </c>
      <c r="N3027" s="2">
        <f t="shared" si="331"/>
        <v>29000</v>
      </c>
      <c r="O3027" s="2">
        <f t="shared" si="335"/>
        <v>3500</v>
      </c>
      <c r="P3027" s="2">
        <f t="shared" si="332"/>
        <v>17500</v>
      </c>
      <c r="Q3027" s="2">
        <f t="shared" si="333"/>
        <v>11500</v>
      </c>
      <c r="R3027" s="3">
        <f t="shared" si="334"/>
        <v>0.39655172413793105</v>
      </c>
      <c r="S3027" t="s">
        <v>3286</v>
      </c>
      <c r="T3027" t="s">
        <v>3287</v>
      </c>
      <c r="U3027" t="s">
        <v>3290</v>
      </c>
      <c r="V3027" t="s">
        <v>3295</v>
      </c>
      <c r="W3027" t="s">
        <v>3299</v>
      </c>
      <c r="X3027" t="s">
        <v>3301</v>
      </c>
      <c r="Y3027" t="s">
        <v>3308</v>
      </c>
      <c r="Z3027" t="s">
        <v>3310</v>
      </c>
      <c r="AA3027" t="s">
        <v>3313</v>
      </c>
    </row>
    <row r="3028" spans="1:27" x14ac:dyDescent="0.25">
      <c r="A3028" s="1">
        <v>45650</v>
      </c>
      <c r="B3028" t="s">
        <v>23</v>
      </c>
      <c r="C3028" t="s">
        <v>130</v>
      </c>
      <c r="D3028" t="s">
        <v>3318</v>
      </c>
      <c r="E3028" s="2">
        <f t="shared" si="329"/>
        <v>4800</v>
      </c>
      <c r="F3028">
        <v>5</v>
      </c>
      <c r="G3028" s="2">
        <f t="shared" si="330"/>
        <v>24000</v>
      </c>
      <c r="H3028" t="s">
        <v>136</v>
      </c>
      <c r="I3028" t="s">
        <v>140</v>
      </c>
      <c r="J3028" t="s">
        <v>3168</v>
      </c>
      <c r="K3028" t="s">
        <v>3281</v>
      </c>
      <c r="L3028">
        <v>5</v>
      </c>
      <c r="M3028">
        <v>0</v>
      </c>
      <c r="N3028" s="2">
        <f t="shared" si="331"/>
        <v>24000</v>
      </c>
      <c r="O3028" s="2">
        <f t="shared" si="335"/>
        <v>1300</v>
      </c>
      <c r="P3028" s="2">
        <f t="shared" si="332"/>
        <v>6500</v>
      </c>
      <c r="Q3028" s="2">
        <f t="shared" si="333"/>
        <v>17500</v>
      </c>
      <c r="R3028" s="3">
        <f t="shared" si="334"/>
        <v>0.72916666666666663</v>
      </c>
      <c r="S3028" t="s">
        <v>3286</v>
      </c>
      <c r="T3028" t="s">
        <v>3287</v>
      </c>
      <c r="U3028" t="s">
        <v>3291</v>
      </c>
      <c r="V3028" t="s">
        <v>3292</v>
      </c>
      <c r="W3028" t="s">
        <v>3299</v>
      </c>
      <c r="X3028" t="s">
        <v>3301</v>
      </c>
      <c r="Y3028" t="s">
        <v>3309</v>
      </c>
      <c r="Z3028" t="s">
        <v>3311</v>
      </c>
      <c r="AA3028" t="s">
        <v>3312</v>
      </c>
    </row>
    <row r="3029" spans="1:27" x14ac:dyDescent="0.25">
      <c r="A3029" s="1">
        <v>45650</v>
      </c>
      <c r="B3029" t="s">
        <v>59</v>
      </c>
      <c r="C3029" t="s">
        <v>123</v>
      </c>
      <c r="D3029" t="s">
        <v>3327</v>
      </c>
      <c r="E3029" s="2">
        <f t="shared" si="329"/>
        <v>2800</v>
      </c>
      <c r="F3029">
        <v>3</v>
      </c>
      <c r="G3029" s="2">
        <f t="shared" si="330"/>
        <v>8400</v>
      </c>
      <c r="H3029" t="s">
        <v>138</v>
      </c>
      <c r="I3029" t="s">
        <v>139</v>
      </c>
      <c r="J3029" t="s">
        <v>3169</v>
      </c>
      <c r="K3029" t="s">
        <v>3282</v>
      </c>
      <c r="L3029">
        <v>3</v>
      </c>
      <c r="M3029">
        <v>0</v>
      </c>
      <c r="N3029" s="2">
        <f t="shared" si="331"/>
        <v>8400</v>
      </c>
      <c r="O3029" s="2">
        <f t="shared" si="335"/>
        <v>1300</v>
      </c>
      <c r="P3029" s="2">
        <f t="shared" si="332"/>
        <v>3900</v>
      </c>
      <c r="Q3029" s="2">
        <f t="shared" si="333"/>
        <v>4500</v>
      </c>
      <c r="R3029" s="3">
        <f t="shared" si="334"/>
        <v>0.5357142857142857</v>
      </c>
      <c r="S3029" t="s">
        <v>3286</v>
      </c>
      <c r="T3029" t="s">
        <v>3289</v>
      </c>
      <c r="U3029" t="s">
        <v>3290</v>
      </c>
      <c r="V3029" t="s">
        <v>3295</v>
      </c>
      <c r="W3029" t="s">
        <v>3299</v>
      </c>
      <c r="X3029" t="s">
        <v>3301</v>
      </c>
      <c r="Y3029" t="s">
        <v>3308</v>
      </c>
      <c r="Z3029" t="s">
        <v>3311</v>
      </c>
      <c r="AA3029" t="s">
        <v>3315</v>
      </c>
    </row>
    <row r="3030" spans="1:27" x14ac:dyDescent="0.25">
      <c r="A3030" s="1">
        <v>45650</v>
      </c>
      <c r="B3030" t="s">
        <v>103</v>
      </c>
      <c r="C3030" t="s">
        <v>123</v>
      </c>
      <c r="D3030" t="s">
        <v>3327</v>
      </c>
      <c r="E3030" s="2">
        <f t="shared" si="329"/>
        <v>2800</v>
      </c>
      <c r="F3030">
        <v>5</v>
      </c>
      <c r="G3030" s="2">
        <f t="shared" si="330"/>
        <v>14000</v>
      </c>
      <c r="H3030" t="s">
        <v>136</v>
      </c>
      <c r="I3030" t="s">
        <v>140</v>
      </c>
      <c r="J3030" t="s">
        <v>3170</v>
      </c>
      <c r="K3030" t="s">
        <v>3282</v>
      </c>
      <c r="L3030">
        <v>5</v>
      </c>
      <c r="M3030">
        <v>0</v>
      </c>
      <c r="N3030" s="2">
        <f t="shared" si="331"/>
        <v>14000</v>
      </c>
      <c r="O3030" s="2">
        <f t="shared" si="335"/>
        <v>2600</v>
      </c>
      <c r="P3030" s="2">
        <f t="shared" si="332"/>
        <v>13000</v>
      </c>
      <c r="Q3030" s="2">
        <f t="shared" si="333"/>
        <v>1000</v>
      </c>
      <c r="R3030" s="3">
        <f t="shared" si="334"/>
        <v>7.1428571428571425E-2</v>
      </c>
      <c r="S3030" t="s">
        <v>3284</v>
      </c>
      <c r="T3030" t="s">
        <v>3287</v>
      </c>
      <c r="U3030" t="s">
        <v>3291</v>
      </c>
      <c r="V3030" t="s">
        <v>3294</v>
      </c>
      <c r="W3030" t="s">
        <v>3299</v>
      </c>
      <c r="X3030" t="s">
        <v>3301</v>
      </c>
      <c r="Y3030" t="s">
        <v>3309</v>
      </c>
      <c r="Z3030" t="s">
        <v>3311</v>
      </c>
      <c r="AA3030" t="s">
        <v>3315</v>
      </c>
    </row>
    <row r="3031" spans="1:27" x14ac:dyDescent="0.25">
      <c r="A3031" s="1">
        <v>45650</v>
      </c>
      <c r="B3031" t="s">
        <v>39</v>
      </c>
      <c r="C3031" t="s">
        <v>130</v>
      </c>
      <c r="D3031" t="s">
        <v>3322</v>
      </c>
      <c r="E3031" s="2">
        <f t="shared" si="329"/>
        <v>3800</v>
      </c>
      <c r="F3031">
        <v>1</v>
      </c>
      <c r="G3031" s="2">
        <f t="shared" si="330"/>
        <v>3800</v>
      </c>
      <c r="H3031" t="s">
        <v>137</v>
      </c>
      <c r="I3031" t="s">
        <v>139</v>
      </c>
      <c r="J3031" t="s">
        <v>3171</v>
      </c>
      <c r="K3031" t="s">
        <v>3281</v>
      </c>
      <c r="L3031">
        <v>1</v>
      </c>
      <c r="M3031">
        <v>0</v>
      </c>
      <c r="N3031" s="2">
        <f t="shared" si="331"/>
        <v>3800</v>
      </c>
      <c r="O3031" s="2">
        <f t="shared" si="335"/>
        <v>4200</v>
      </c>
      <c r="P3031" s="2">
        <f t="shared" si="332"/>
        <v>4200</v>
      </c>
      <c r="Q3031" s="2">
        <f t="shared" si="333"/>
        <v>-400</v>
      </c>
      <c r="R3031" s="3">
        <f t="shared" si="334"/>
        <v>-0.10526315789473684</v>
      </c>
      <c r="S3031" t="s">
        <v>3284</v>
      </c>
      <c r="T3031" t="s">
        <v>3287</v>
      </c>
      <c r="U3031" t="s">
        <v>3290</v>
      </c>
      <c r="V3031" t="s">
        <v>3294</v>
      </c>
      <c r="W3031" t="s">
        <v>3299</v>
      </c>
      <c r="X3031" t="s">
        <v>3301</v>
      </c>
      <c r="Y3031" t="s">
        <v>3308</v>
      </c>
      <c r="Z3031" t="s">
        <v>3310</v>
      </c>
      <c r="AA3031" t="s">
        <v>3315</v>
      </c>
    </row>
    <row r="3032" spans="1:27" x14ac:dyDescent="0.25">
      <c r="A3032" s="1">
        <v>45650</v>
      </c>
      <c r="B3032" t="s">
        <v>121</v>
      </c>
      <c r="C3032" t="s">
        <v>132</v>
      </c>
      <c r="D3032" t="s">
        <v>3321</v>
      </c>
      <c r="E3032" s="2">
        <f t="shared" si="329"/>
        <v>5800</v>
      </c>
      <c r="F3032">
        <v>2</v>
      </c>
      <c r="G3032" s="2">
        <f t="shared" si="330"/>
        <v>11600</v>
      </c>
      <c r="H3032" t="s">
        <v>138</v>
      </c>
      <c r="I3032" t="s">
        <v>139</v>
      </c>
      <c r="J3032" t="s">
        <v>3172</v>
      </c>
      <c r="K3032" t="s">
        <v>3281</v>
      </c>
      <c r="L3032">
        <v>2</v>
      </c>
      <c r="M3032">
        <v>0</v>
      </c>
      <c r="N3032" s="2">
        <f t="shared" si="331"/>
        <v>11600</v>
      </c>
      <c r="O3032" s="2">
        <f t="shared" si="335"/>
        <v>5000</v>
      </c>
      <c r="P3032" s="2">
        <f t="shared" si="332"/>
        <v>10000</v>
      </c>
      <c r="Q3032" s="2">
        <f t="shared" si="333"/>
        <v>1600</v>
      </c>
      <c r="R3032" s="3">
        <f t="shared" si="334"/>
        <v>0.13793103448275862</v>
      </c>
      <c r="S3032" t="s">
        <v>3284</v>
      </c>
      <c r="T3032" t="s">
        <v>3287</v>
      </c>
      <c r="U3032" t="s">
        <v>3291</v>
      </c>
      <c r="V3032" t="s">
        <v>3295</v>
      </c>
      <c r="W3032" t="s">
        <v>3299</v>
      </c>
      <c r="X3032" t="s">
        <v>3301</v>
      </c>
      <c r="Y3032" t="s">
        <v>3309</v>
      </c>
      <c r="Z3032" t="s">
        <v>3310</v>
      </c>
      <c r="AA3032" t="s">
        <v>3313</v>
      </c>
    </row>
    <row r="3033" spans="1:27" x14ac:dyDescent="0.25">
      <c r="A3033" s="1">
        <v>45651</v>
      </c>
      <c r="B3033" t="s">
        <v>29</v>
      </c>
      <c r="C3033" t="s">
        <v>126</v>
      </c>
      <c r="D3033" t="s">
        <v>3317</v>
      </c>
      <c r="E3033" s="2">
        <f t="shared" si="329"/>
        <v>6800</v>
      </c>
      <c r="F3033">
        <v>4</v>
      </c>
      <c r="G3033" s="2">
        <f t="shared" si="330"/>
        <v>27200</v>
      </c>
      <c r="H3033" t="s">
        <v>138</v>
      </c>
      <c r="I3033" t="s">
        <v>139</v>
      </c>
      <c r="J3033" t="s">
        <v>3173</v>
      </c>
      <c r="K3033" t="s">
        <v>3281</v>
      </c>
      <c r="L3033">
        <v>4</v>
      </c>
      <c r="M3033">
        <v>0</v>
      </c>
      <c r="N3033" s="2">
        <f t="shared" si="331"/>
        <v>27200</v>
      </c>
      <c r="O3033" s="2">
        <f t="shared" si="335"/>
        <v>1300</v>
      </c>
      <c r="P3033" s="2">
        <f t="shared" si="332"/>
        <v>5200</v>
      </c>
      <c r="Q3033" s="2">
        <f t="shared" si="333"/>
        <v>22000</v>
      </c>
      <c r="R3033" s="3">
        <f t="shared" si="334"/>
        <v>0.80882352941176472</v>
      </c>
      <c r="S3033" t="s">
        <v>3284</v>
      </c>
      <c r="T3033" t="s">
        <v>3287</v>
      </c>
      <c r="U3033" t="s">
        <v>3290</v>
      </c>
      <c r="V3033" t="s">
        <v>3295</v>
      </c>
      <c r="W3033" t="s">
        <v>3299</v>
      </c>
      <c r="X3033" t="s">
        <v>3302</v>
      </c>
      <c r="Y3033" t="s">
        <v>3309</v>
      </c>
      <c r="Z3033" t="s">
        <v>3311</v>
      </c>
      <c r="AA3033" t="s">
        <v>3312</v>
      </c>
    </row>
    <row r="3034" spans="1:27" x14ac:dyDescent="0.25">
      <c r="A3034" s="1">
        <v>45651</v>
      </c>
      <c r="B3034" t="s">
        <v>66</v>
      </c>
      <c r="C3034" t="s">
        <v>123</v>
      </c>
      <c r="D3034" t="s">
        <v>3327</v>
      </c>
      <c r="E3034" s="2">
        <f t="shared" si="329"/>
        <v>2800</v>
      </c>
      <c r="F3034">
        <v>4</v>
      </c>
      <c r="G3034" s="2">
        <f t="shared" si="330"/>
        <v>11200</v>
      </c>
      <c r="H3034" t="s">
        <v>136</v>
      </c>
      <c r="I3034" t="s">
        <v>139</v>
      </c>
      <c r="J3034" t="s">
        <v>3174</v>
      </c>
      <c r="K3034" t="s">
        <v>3282</v>
      </c>
      <c r="L3034">
        <v>4</v>
      </c>
      <c r="M3034">
        <v>0</v>
      </c>
      <c r="N3034" s="2">
        <f t="shared" si="331"/>
        <v>11200</v>
      </c>
      <c r="O3034" s="2">
        <f t="shared" si="335"/>
        <v>4200</v>
      </c>
      <c r="P3034" s="2">
        <f t="shared" si="332"/>
        <v>16800</v>
      </c>
      <c r="Q3034" s="2">
        <f t="shared" si="333"/>
        <v>-5600</v>
      </c>
      <c r="R3034" s="3">
        <f t="shared" si="334"/>
        <v>-0.5</v>
      </c>
      <c r="S3034" t="s">
        <v>3286</v>
      </c>
      <c r="T3034" t="s">
        <v>3287</v>
      </c>
      <c r="U3034" t="s">
        <v>3290</v>
      </c>
      <c r="V3034" t="s">
        <v>3295</v>
      </c>
      <c r="W3034" t="s">
        <v>3299</v>
      </c>
      <c r="X3034" t="s">
        <v>3302</v>
      </c>
      <c r="Y3034" t="s">
        <v>3308</v>
      </c>
      <c r="Z3034" t="s">
        <v>3311</v>
      </c>
      <c r="AA3034" t="s">
        <v>3313</v>
      </c>
    </row>
    <row r="3035" spans="1:27" x14ac:dyDescent="0.25">
      <c r="A3035" s="1">
        <v>45651</v>
      </c>
      <c r="B3035" t="s">
        <v>117</v>
      </c>
      <c r="C3035" t="s">
        <v>130</v>
      </c>
      <c r="D3035" t="s">
        <v>3321</v>
      </c>
      <c r="E3035" s="2">
        <f t="shared" si="329"/>
        <v>5800</v>
      </c>
      <c r="F3035">
        <v>1</v>
      </c>
      <c r="G3035" s="2">
        <f t="shared" si="330"/>
        <v>5800</v>
      </c>
      <c r="H3035" t="s">
        <v>137</v>
      </c>
      <c r="I3035" t="s">
        <v>140</v>
      </c>
      <c r="J3035" t="s">
        <v>3175</v>
      </c>
      <c r="K3035" t="s">
        <v>3281</v>
      </c>
      <c r="L3035">
        <v>1</v>
      </c>
      <c r="M3035">
        <v>0</v>
      </c>
      <c r="N3035" s="2">
        <f t="shared" si="331"/>
        <v>5800</v>
      </c>
      <c r="O3035" s="2">
        <f t="shared" si="335"/>
        <v>1800</v>
      </c>
      <c r="P3035" s="2">
        <f t="shared" si="332"/>
        <v>1800</v>
      </c>
      <c r="Q3035" s="2">
        <f t="shared" si="333"/>
        <v>4000</v>
      </c>
      <c r="R3035" s="3">
        <f t="shared" si="334"/>
        <v>0.68965517241379315</v>
      </c>
      <c r="S3035" t="s">
        <v>3285</v>
      </c>
      <c r="T3035" t="s">
        <v>3287</v>
      </c>
      <c r="U3035" t="s">
        <v>3291</v>
      </c>
      <c r="V3035" t="s">
        <v>3294</v>
      </c>
      <c r="W3035" t="s">
        <v>3299</v>
      </c>
      <c r="X3035" t="s">
        <v>3302</v>
      </c>
      <c r="Y3035" t="s">
        <v>3308</v>
      </c>
      <c r="Z3035" t="s">
        <v>3311</v>
      </c>
      <c r="AA3035" t="s">
        <v>3312</v>
      </c>
    </row>
    <row r="3036" spans="1:27" x14ac:dyDescent="0.25">
      <c r="A3036" s="1">
        <v>45651</v>
      </c>
      <c r="B3036" t="s">
        <v>75</v>
      </c>
      <c r="C3036" t="s">
        <v>132</v>
      </c>
      <c r="D3036" t="s">
        <v>3320</v>
      </c>
      <c r="E3036" s="2">
        <f t="shared" si="329"/>
        <v>2800</v>
      </c>
      <c r="F3036">
        <v>1</v>
      </c>
      <c r="G3036" s="2">
        <f t="shared" si="330"/>
        <v>2800</v>
      </c>
      <c r="H3036" t="s">
        <v>136</v>
      </c>
      <c r="I3036" t="s">
        <v>141</v>
      </c>
      <c r="J3036" t="s">
        <v>3176</v>
      </c>
      <c r="K3036" t="s">
        <v>3281</v>
      </c>
      <c r="L3036">
        <v>1</v>
      </c>
      <c r="M3036">
        <v>0</v>
      </c>
      <c r="N3036" s="2">
        <f t="shared" si="331"/>
        <v>2800</v>
      </c>
      <c r="O3036" s="2">
        <f t="shared" si="335"/>
        <v>5000</v>
      </c>
      <c r="P3036" s="2">
        <f t="shared" si="332"/>
        <v>5000</v>
      </c>
      <c r="Q3036" s="2">
        <f t="shared" si="333"/>
        <v>-2200</v>
      </c>
      <c r="R3036" s="3">
        <f t="shared" si="334"/>
        <v>-0.7857142857142857</v>
      </c>
      <c r="S3036" t="s">
        <v>3286</v>
      </c>
      <c r="T3036" t="s">
        <v>3288</v>
      </c>
      <c r="U3036" t="s">
        <v>3290</v>
      </c>
      <c r="V3036" t="s">
        <v>3295</v>
      </c>
      <c r="W3036" t="s">
        <v>3299</v>
      </c>
      <c r="X3036" t="s">
        <v>3302</v>
      </c>
      <c r="Y3036" t="s">
        <v>3309</v>
      </c>
      <c r="Z3036" t="s">
        <v>3310</v>
      </c>
      <c r="AA3036" t="s">
        <v>3313</v>
      </c>
    </row>
    <row r="3037" spans="1:27" x14ac:dyDescent="0.25">
      <c r="A3037" s="1">
        <v>45651</v>
      </c>
      <c r="B3037" t="s">
        <v>92</v>
      </c>
      <c r="C3037" t="s">
        <v>125</v>
      </c>
      <c r="D3037" t="s">
        <v>3317</v>
      </c>
      <c r="E3037" s="2">
        <f t="shared" si="329"/>
        <v>6800</v>
      </c>
      <c r="F3037">
        <v>5</v>
      </c>
      <c r="G3037" s="2">
        <f t="shared" si="330"/>
        <v>34000</v>
      </c>
      <c r="H3037" t="s">
        <v>137</v>
      </c>
      <c r="I3037" t="s">
        <v>139</v>
      </c>
      <c r="J3037" t="s">
        <v>3177</v>
      </c>
      <c r="K3037" t="s">
        <v>3281</v>
      </c>
      <c r="L3037">
        <v>5</v>
      </c>
      <c r="M3037">
        <v>100</v>
      </c>
      <c r="N3037" s="2">
        <f t="shared" si="331"/>
        <v>33900</v>
      </c>
      <c r="O3037" s="2">
        <f t="shared" si="335"/>
        <v>4200</v>
      </c>
      <c r="P3037" s="2">
        <f t="shared" si="332"/>
        <v>21000</v>
      </c>
      <c r="Q3037" s="2">
        <f t="shared" si="333"/>
        <v>12900</v>
      </c>
      <c r="R3037" s="3">
        <f t="shared" si="334"/>
        <v>0.38053097345132741</v>
      </c>
      <c r="S3037" t="s">
        <v>3284</v>
      </c>
      <c r="T3037" t="s">
        <v>3288</v>
      </c>
      <c r="U3037" t="s">
        <v>3290</v>
      </c>
      <c r="V3037" t="s">
        <v>3292</v>
      </c>
      <c r="W3037" t="s">
        <v>3299</v>
      </c>
      <c r="X3037" t="s">
        <v>3302</v>
      </c>
      <c r="Y3037" t="s">
        <v>3309</v>
      </c>
      <c r="Z3037" t="s">
        <v>3311</v>
      </c>
      <c r="AA3037" t="s">
        <v>3314</v>
      </c>
    </row>
    <row r="3038" spans="1:27" x14ac:dyDescent="0.25">
      <c r="A3038" s="1">
        <v>45651</v>
      </c>
      <c r="B3038" t="s">
        <v>99</v>
      </c>
      <c r="C3038" t="s">
        <v>122</v>
      </c>
      <c r="D3038" t="s">
        <v>3321</v>
      </c>
      <c r="E3038" s="2">
        <f t="shared" si="329"/>
        <v>5800</v>
      </c>
      <c r="F3038">
        <v>4</v>
      </c>
      <c r="G3038" s="2">
        <f t="shared" si="330"/>
        <v>23200</v>
      </c>
      <c r="H3038" t="s">
        <v>138</v>
      </c>
      <c r="I3038" t="s">
        <v>140</v>
      </c>
      <c r="J3038" t="s">
        <v>3178</v>
      </c>
      <c r="K3038" t="s">
        <v>3281</v>
      </c>
      <c r="L3038">
        <v>4</v>
      </c>
      <c r="M3038">
        <v>100</v>
      </c>
      <c r="N3038" s="2">
        <f t="shared" si="331"/>
        <v>23100</v>
      </c>
      <c r="O3038" s="2">
        <f t="shared" si="335"/>
        <v>1800</v>
      </c>
      <c r="P3038" s="2">
        <f t="shared" si="332"/>
        <v>7200</v>
      </c>
      <c r="Q3038" s="2">
        <f t="shared" si="333"/>
        <v>15900</v>
      </c>
      <c r="R3038" s="3">
        <f t="shared" si="334"/>
        <v>0.68831168831168832</v>
      </c>
      <c r="S3038" t="s">
        <v>3284</v>
      </c>
      <c r="T3038" t="s">
        <v>3289</v>
      </c>
      <c r="U3038" t="s">
        <v>3290</v>
      </c>
      <c r="V3038" t="s">
        <v>3295</v>
      </c>
      <c r="W3038" t="s">
        <v>3299</v>
      </c>
      <c r="X3038" t="s">
        <v>3302</v>
      </c>
      <c r="Y3038" t="s">
        <v>3309</v>
      </c>
      <c r="Z3038" t="s">
        <v>3311</v>
      </c>
      <c r="AA3038" t="s">
        <v>3313</v>
      </c>
    </row>
    <row r="3039" spans="1:27" x14ac:dyDescent="0.25">
      <c r="A3039" s="1">
        <v>45651</v>
      </c>
      <c r="B3039" t="s">
        <v>54</v>
      </c>
      <c r="C3039" t="s">
        <v>131</v>
      </c>
      <c r="D3039" t="s">
        <v>3320</v>
      </c>
      <c r="E3039" s="2">
        <f t="shared" si="329"/>
        <v>2800</v>
      </c>
      <c r="F3039">
        <v>5</v>
      </c>
      <c r="G3039" s="2">
        <f t="shared" si="330"/>
        <v>14000</v>
      </c>
      <c r="H3039" t="s">
        <v>137</v>
      </c>
      <c r="I3039" t="s">
        <v>141</v>
      </c>
      <c r="J3039" t="s">
        <v>3179</v>
      </c>
      <c r="K3039" t="s">
        <v>3281</v>
      </c>
      <c r="L3039">
        <v>5</v>
      </c>
      <c r="M3039">
        <v>0</v>
      </c>
      <c r="N3039" s="2">
        <f t="shared" si="331"/>
        <v>14000</v>
      </c>
      <c r="O3039" s="2">
        <f t="shared" si="335"/>
        <v>2600</v>
      </c>
      <c r="P3039" s="2">
        <f t="shared" si="332"/>
        <v>13000</v>
      </c>
      <c r="Q3039" s="2">
        <f t="shared" si="333"/>
        <v>1000</v>
      </c>
      <c r="R3039" s="3">
        <f t="shared" si="334"/>
        <v>7.1428571428571425E-2</v>
      </c>
      <c r="S3039" t="s">
        <v>3284</v>
      </c>
      <c r="T3039" t="s">
        <v>3287</v>
      </c>
      <c r="U3039" t="s">
        <v>3291</v>
      </c>
      <c r="V3039" t="s">
        <v>3294</v>
      </c>
      <c r="W3039" t="s">
        <v>3299</v>
      </c>
      <c r="X3039" t="s">
        <v>3302</v>
      </c>
      <c r="Y3039" t="s">
        <v>3307</v>
      </c>
      <c r="Z3039" t="s">
        <v>3310</v>
      </c>
      <c r="AA3039" t="s">
        <v>3313</v>
      </c>
    </row>
    <row r="3040" spans="1:27" x14ac:dyDescent="0.25">
      <c r="A3040" s="1">
        <v>45651</v>
      </c>
      <c r="B3040" t="s">
        <v>35</v>
      </c>
      <c r="C3040" t="s">
        <v>129</v>
      </c>
      <c r="D3040" t="s">
        <v>3322</v>
      </c>
      <c r="E3040" s="2">
        <f t="shared" si="329"/>
        <v>3800</v>
      </c>
      <c r="F3040">
        <v>5</v>
      </c>
      <c r="G3040" s="2">
        <f t="shared" si="330"/>
        <v>19000</v>
      </c>
      <c r="H3040" t="s">
        <v>136</v>
      </c>
      <c r="I3040" t="s">
        <v>141</v>
      </c>
      <c r="J3040" t="s">
        <v>3180</v>
      </c>
      <c r="K3040" t="s">
        <v>3281</v>
      </c>
      <c r="L3040">
        <v>5</v>
      </c>
      <c r="M3040">
        <v>0</v>
      </c>
      <c r="N3040" s="2">
        <f t="shared" si="331"/>
        <v>19000</v>
      </c>
      <c r="O3040" s="2">
        <f t="shared" si="335"/>
        <v>2600</v>
      </c>
      <c r="P3040" s="2">
        <f t="shared" si="332"/>
        <v>13000</v>
      </c>
      <c r="Q3040" s="2">
        <f t="shared" si="333"/>
        <v>6000</v>
      </c>
      <c r="R3040" s="3">
        <f t="shared" si="334"/>
        <v>0.31578947368421051</v>
      </c>
      <c r="S3040" t="s">
        <v>3285</v>
      </c>
      <c r="T3040" t="s">
        <v>3287</v>
      </c>
      <c r="U3040" t="s">
        <v>3290</v>
      </c>
      <c r="V3040" t="s">
        <v>3295</v>
      </c>
      <c r="W3040" t="s">
        <v>3299</v>
      </c>
      <c r="X3040" t="s">
        <v>3302</v>
      </c>
      <c r="Y3040" t="s">
        <v>3309</v>
      </c>
      <c r="Z3040" t="s">
        <v>3310</v>
      </c>
      <c r="AA3040" t="s">
        <v>3312</v>
      </c>
    </row>
    <row r="3041" spans="1:27" x14ac:dyDescent="0.25">
      <c r="A3041" s="1">
        <v>45651</v>
      </c>
      <c r="B3041" t="s">
        <v>33</v>
      </c>
      <c r="C3041" t="s">
        <v>128</v>
      </c>
      <c r="D3041" t="s">
        <v>3322</v>
      </c>
      <c r="E3041" s="2">
        <f t="shared" si="329"/>
        <v>3800</v>
      </c>
      <c r="F3041">
        <v>2</v>
      </c>
      <c r="G3041" s="2">
        <f t="shared" si="330"/>
        <v>7600</v>
      </c>
      <c r="H3041" t="s">
        <v>137</v>
      </c>
      <c r="I3041" t="s">
        <v>141</v>
      </c>
      <c r="J3041" t="s">
        <v>3181</v>
      </c>
      <c r="K3041" t="s">
        <v>3283</v>
      </c>
      <c r="L3041">
        <v>2</v>
      </c>
      <c r="M3041">
        <v>0</v>
      </c>
      <c r="N3041" s="2">
        <f t="shared" si="331"/>
        <v>7600</v>
      </c>
      <c r="O3041" s="2">
        <f t="shared" si="335"/>
        <v>1800</v>
      </c>
      <c r="P3041" s="2">
        <f t="shared" si="332"/>
        <v>3600</v>
      </c>
      <c r="Q3041" s="2">
        <f t="shared" si="333"/>
        <v>4000</v>
      </c>
      <c r="R3041" s="3">
        <f t="shared" si="334"/>
        <v>0.52631578947368418</v>
      </c>
      <c r="S3041" t="s">
        <v>3286</v>
      </c>
      <c r="T3041" t="s">
        <v>3288</v>
      </c>
      <c r="U3041" t="s">
        <v>3291</v>
      </c>
      <c r="V3041" t="s">
        <v>3294</v>
      </c>
      <c r="W3041" t="s">
        <v>3299</v>
      </c>
      <c r="X3041" t="s">
        <v>3302</v>
      </c>
      <c r="Y3041" t="s">
        <v>3309</v>
      </c>
      <c r="Z3041" t="s">
        <v>3310</v>
      </c>
      <c r="AA3041" t="s">
        <v>3315</v>
      </c>
    </row>
    <row r="3042" spans="1:27" x14ac:dyDescent="0.25">
      <c r="A3042" s="1">
        <v>45651</v>
      </c>
      <c r="B3042" t="s">
        <v>46</v>
      </c>
      <c r="C3042" t="s">
        <v>129</v>
      </c>
      <c r="D3042" t="s">
        <v>3320</v>
      </c>
      <c r="E3042" s="2">
        <f t="shared" si="329"/>
        <v>2800</v>
      </c>
      <c r="F3042">
        <v>4</v>
      </c>
      <c r="G3042" s="2">
        <f t="shared" si="330"/>
        <v>11200</v>
      </c>
      <c r="H3042" t="s">
        <v>138</v>
      </c>
      <c r="I3042" t="s">
        <v>140</v>
      </c>
      <c r="J3042" t="s">
        <v>3182</v>
      </c>
      <c r="K3042" t="s">
        <v>3281</v>
      </c>
      <c r="L3042">
        <v>4</v>
      </c>
      <c r="M3042">
        <v>0</v>
      </c>
      <c r="N3042" s="2">
        <f t="shared" si="331"/>
        <v>11200</v>
      </c>
      <c r="O3042" s="2">
        <f t="shared" si="335"/>
        <v>1800</v>
      </c>
      <c r="P3042" s="2">
        <f t="shared" si="332"/>
        <v>7200</v>
      </c>
      <c r="Q3042" s="2">
        <f t="shared" si="333"/>
        <v>4000</v>
      </c>
      <c r="R3042" s="3">
        <f t="shared" si="334"/>
        <v>0.35714285714285715</v>
      </c>
      <c r="S3042" t="s">
        <v>3285</v>
      </c>
      <c r="T3042" t="s">
        <v>3287</v>
      </c>
      <c r="U3042" t="s">
        <v>3290</v>
      </c>
      <c r="V3042" t="s">
        <v>3294</v>
      </c>
      <c r="W3042" t="s">
        <v>3299</v>
      </c>
      <c r="X3042" t="s">
        <v>3302</v>
      </c>
      <c r="Y3042" t="s">
        <v>3307</v>
      </c>
      <c r="Z3042" t="s">
        <v>3310</v>
      </c>
      <c r="AA3042" t="s">
        <v>3313</v>
      </c>
    </row>
    <row r="3043" spans="1:27" x14ac:dyDescent="0.25">
      <c r="A3043" s="1">
        <v>45651</v>
      </c>
      <c r="B3043" t="s">
        <v>36</v>
      </c>
      <c r="C3043" t="s">
        <v>129</v>
      </c>
      <c r="D3043" t="s">
        <v>3320</v>
      </c>
      <c r="E3043" s="2">
        <f t="shared" si="329"/>
        <v>2800</v>
      </c>
      <c r="F3043">
        <v>3</v>
      </c>
      <c r="G3043" s="2">
        <f t="shared" si="330"/>
        <v>8400</v>
      </c>
      <c r="H3043" t="s">
        <v>136</v>
      </c>
      <c r="I3043" t="s">
        <v>139</v>
      </c>
      <c r="J3043" t="s">
        <v>3183</v>
      </c>
      <c r="K3043" t="s">
        <v>3281</v>
      </c>
      <c r="L3043">
        <v>3</v>
      </c>
      <c r="M3043">
        <v>50</v>
      </c>
      <c r="N3043" s="2">
        <f t="shared" si="331"/>
        <v>8350</v>
      </c>
      <c r="O3043" s="2">
        <f t="shared" si="335"/>
        <v>900</v>
      </c>
      <c r="P3043" s="2">
        <f t="shared" si="332"/>
        <v>2700</v>
      </c>
      <c r="Q3043" s="2">
        <f t="shared" si="333"/>
        <v>5650</v>
      </c>
      <c r="R3043" s="3">
        <f t="shared" si="334"/>
        <v>0.67664670658682635</v>
      </c>
      <c r="S3043" t="s">
        <v>3285</v>
      </c>
      <c r="T3043" t="s">
        <v>3287</v>
      </c>
      <c r="U3043" t="s">
        <v>3290</v>
      </c>
      <c r="V3043" t="s">
        <v>3294</v>
      </c>
      <c r="W3043" t="s">
        <v>3299</v>
      </c>
      <c r="X3043" t="s">
        <v>3302</v>
      </c>
      <c r="Y3043" t="s">
        <v>3309</v>
      </c>
      <c r="Z3043" t="s">
        <v>3311</v>
      </c>
      <c r="AA3043" t="s">
        <v>3314</v>
      </c>
    </row>
    <row r="3044" spans="1:27" x14ac:dyDescent="0.25">
      <c r="A3044" s="1">
        <v>45651</v>
      </c>
      <c r="B3044" t="s">
        <v>82</v>
      </c>
      <c r="C3044" t="s">
        <v>134</v>
      </c>
      <c r="D3044" t="s">
        <v>3319</v>
      </c>
      <c r="E3044" s="2">
        <f t="shared" si="329"/>
        <v>1300</v>
      </c>
      <c r="F3044">
        <v>3</v>
      </c>
      <c r="G3044" s="2">
        <f t="shared" si="330"/>
        <v>3900</v>
      </c>
      <c r="H3044" t="s">
        <v>138</v>
      </c>
      <c r="I3044" t="s">
        <v>141</v>
      </c>
      <c r="J3044" t="s">
        <v>3184</v>
      </c>
      <c r="K3044" t="s">
        <v>3281</v>
      </c>
      <c r="L3044">
        <v>3</v>
      </c>
      <c r="M3044">
        <v>0</v>
      </c>
      <c r="N3044" s="2">
        <f t="shared" si="331"/>
        <v>3900</v>
      </c>
      <c r="O3044" s="2">
        <f t="shared" si="335"/>
        <v>2600</v>
      </c>
      <c r="P3044" s="2">
        <f t="shared" si="332"/>
        <v>7800</v>
      </c>
      <c r="Q3044" s="2">
        <f t="shared" si="333"/>
        <v>-3900</v>
      </c>
      <c r="R3044" s="3">
        <f t="shared" si="334"/>
        <v>-1</v>
      </c>
      <c r="S3044" t="s">
        <v>3286</v>
      </c>
      <c r="T3044" t="s">
        <v>3289</v>
      </c>
      <c r="U3044" t="s">
        <v>3290</v>
      </c>
      <c r="V3044" t="s">
        <v>3292</v>
      </c>
      <c r="W3044" t="s">
        <v>3299</v>
      </c>
      <c r="X3044" t="s">
        <v>3302</v>
      </c>
      <c r="Y3044" t="s">
        <v>3307</v>
      </c>
      <c r="Z3044" t="s">
        <v>3311</v>
      </c>
      <c r="AA3044" t="s">
        <v>3312</v>
      </c>
    </row>
    <row r="3045" spans="1:27" x14ac:dyDescent="0.25">
      <c r="A3045" s="1">
        <v>45651</v>
      </c>
      <c r="B3045" t="s">
        <v>74</v>
      </c>
      <c r="C3045" t="s">
        <v>132</v>
      </c>
      <c r="D3045" t="s">
        <v>3322</v>
      </c>
      <c r="E3045" s="2">
        <f t="shared" si="329"/>
        <v>3800</v>
      </c>
      <c r="F3045">
        <v>4</v>
      </c>
      <c r="G3045" s="2">
        <f t="shared" si="330"/>
        <v>15200</v>
      </c>
      <c r="H3045" t="s">
        <v>136</v>
      </c>
      <c r="I3045" t="s">
        <v>141</v>
      </c>
      <c r="J3045" t="s">
        <v>3185</v>
      </c>
      <c r="K3045" t="s">
        <v>3281</v>
      </c>
      <c r="L3045">
        <v>4</v>
      </c>
      <c r="M3045">
        <v>0</v>
      </c>
      <c r="N3045" s="2">
        <f t="shared" si="331"/>
        <v>15200</v>
      </c>
      <c r="O3045" s="2">
        <f t="shared" si="335"/>
        <v>4200</v>
      </c>
      <c r="P3045" s="2">
        <f t="shared" si="332"/>
        <v>16800</v>
      </c>
      <c r="Q3045" s="2">
        <f t="shared" si="333"/>
        <v>-1600</v>
      </c>
      <c r="R3045" s="3">
        <f t="shared" si="334"/>
        <v>-0.10526315789473684</v>
      </c>
      <c r="S3045" t="s">
        <v>3286</v>
      </c>
      <c r="T3045" t="s">
        <v>3288</v>
      </c>
      <c r="U3045" t="s">
        <v>3291</v>
      </c>
      <c r="V3045" t="s">
        <v>3292</v>
      </c>
      <c r="W3045" t="s">
        <v>3299</v>
      </c>
      <c r="X3045" t="s">
        <v>3302</v>
      </c>
      <c r="Y3045" t="s">
        <v>3309</v>
      </c>
      <c r="Z3045" t="s">
        <v>3310</v>
      </c>
      <c r="AA3045" t="s">
        <v>3313</v>
      </c>
    </row>
    <row r="3046" spans="1:27" x14ac:dyDescent="0.25">
      <c r="A3046" s="1">
        <v>45651</v>
      </c>
      <c r="B3046" t="s">
        <v>115</v>
      </c>
      <c r="C3046" t="s">
        <v>127</v>
      </c>
      <c r="D3046" t="s">
        <v>3321</v>
      </c>
      <c r="E3046" s="2">
        <f t="shared" si="329"/>
        <v>5800</v>
      </c>
      <c r="F3046">
        <v>1</v>
      </c>
      <c r="G3046" s="2">
        <f t="shared" si="330"/>
        <v>5800</v>
      </c>
      <c r="H3046" t="s">
        <v>137</v>
      </c>
      <c r="I3046" t="s">
        <v>141</v>
      </c>
      <c r="J3046" t="s">
        <v>3186</v>
      </c>
      <c r="K3046" t="s">
        <v>3281</v>
      </c>
      <c r="L3046">
        <v>1</v>
      </c>
      <c r="M3046">
        <v>0</v>
      </c>
      <c r="N3046" s="2">
        <f t="shared" si="331"/>
        <v>5800</v>
      </c>
      <c r="O3046" s="2">
        <f t="shared" si="335"/>
        <v>5000</v>
      </c>
      <c r="P3046" s="2">
        <f t="shared" si="332"/>
        <v>5000</v>
      </c>
      <c r="Q3046" s="2">
        <f t="shared" si="333"/>
        <v>800</v>
      </c>
      <c r="R3046" s="3">
        <f t="shared" si="334"/>
        <v>0.13793103448275862</v>
      </c>
      <c r="S3046" t="s">
        <v>3286</v>
      </c>
      <c r="T3046" t="s">
        <v>3289</v>
      </c>
      <c r="U3046" t="s">
        <v>3291</v>
      </c>
      <c r="V3046" t="s">
        <v>3293</v>
      </c>
      <c r="W3046" t="s">
        <v>3299</v>
      </c>
      <c r="X3046" t="s">
        <v>3302</v>
      </c>
      <c r="Y3046" t="s">
        <v>3307</v>
      </c>
      <c r="Z3046" t="s">
        <v>3311</v>
      </c>
      <c r="AA3046" t="s">
        <v>3312</v>
      </c>
    </row>
    <row r="3047" spans="1:27" x14ac:dyDescent="0.25">
      <c r="A3047" s="1">
        <v>45652</v>
      </c>
      <c r="B3047" t="s">
        <v>53</v>
      </c>
      <c r="C3047" t="s">
        <v>134</v>
      </c>
      <c r="D3047" t="s">
        <v>3317</v>
      </c>
      <c r="E3047" s="2">
        <f t="shared" si="329"/>
        <v>6800</v>
      </c>
      <c r="F3047">
        <v>4</v>
      </c>
      <c r="G3047" s="2">
        <f t="shared" si="330"/>
        <v>27200</v>
      </c>
      <c r="H3047" t="s">
        <v>137</v>
      </c>
      <c r="I3047" t="s">
        <v>141</v>
      </c>
      <c r="J3047" t="s">
        <v>3187</v>
      </c>
      <c r="K3047" t="s">
        <v>3281</v>
      </c>
      <c r="L3047">
        <v>4</v>
      </c>
      <c r="M3047">
        <v>0</v>
      </c>
      <c r="N3047" s="2">
        <f t="shared" si="331"/>
        <v>27200</v>
      </c>
      <c r="O3047" s="2">
        <f t="shared" si="335"/>
        <v>2600</v>
      </c>
      <c r="P3047" s="2">
        <f t="shared" si="332"/>
        <v>10400</v>
      </c>
      <c r="Q3047" s="2">
        <f t="shared" si="333"/>
        <v>16800</v>
      </c>
      <c r="R3047" s="3">
        <f t="shared" si="334"/>
        <v>0.61764705882352944</v>
      </c>
      <c r="S3047" t="s">
        <v>3284</v>
      </c>
      <c r="T3047" t="s">
        <v>3288</v>
      </c>
      <c r="U3047" t="s">
        <v>3291</v>
      </c>
      <c r="V3047" t="s">
        <v>3293</v>
      </c>
      <c r="W3047" t="s">
        <v>3299</v>
      </c>
      <c r="X3047" t="s">
        <v>3303</v>
      </c>
      <c r="Y3047" t="s">
        <v>3307</v>
      </c>
      <c r="Z3047" t="s">
        <v>3311</v>
      </c>
      <c r="AA3047" t="s">
        <v>3315</v>
      </c>
    </row>
    <row r="3048" spans="1:27" x14ac:dyDescent="0.25">
      <c r="A3048" s="1">
        <v>45652</v>
      </c>
      <c r="B3048" t="s">
        <v>98</v>
      </c>
      <c r="C3048" t="s">
        <v>130</v>
      </c>
      <c r="D3048" t="s">
        <v>3322</v>
      </c>
      <c r="E3048" s="2">
        <f t="shared" si="329"/>
        <v>3800</v>
      </c>
      <c r="F3048">
        <v>2</v>
      </c>
      <c r="G3048" s="2">
        <f t="shared" si="330"/>
        <v>7600</v>
      </c>
      <c r="H3048" t="s">
        <v>138</v>
      </c>
      <c r="I3048" t="s">
        <v>141</v>
      </c>
      <c r="J3048" t="s">
        <v>3188</v>
      </c>
      <c r="K3048" t="s">
        <v>3281</v>
      </c>
      <c r="L3048">
        <v>2</v>
      </c>
      <c r="M3048">
        <v>0</v>
      </c>
      <c r="N3048" s="2">
        <f t="shared" si="331"/>
        <v>7600</v>
      </c>
      <c r="O3048" s="2">
        <f t="shared" si="335"/>
        <v>2600</v>
      </c>
      <c r="P3048" s="2">
        <f t="shared" si="332"/>
        <v>5200</v>
      </c>
      <c r="Q3048" s="2">
        <f t="shared" si="333"/>
        <v>2400</v>
      </c>
      <c r="R3048" s="3">
        <f t="shared" si="334"/>
        <v>0.31578947368421051</v>
      </c>
      <c r="S3048" t="s">
        <v>3285</v>
      </c>
      <c r="T3048" t="s">
        <v>3289</v>
      </c>
      <c r="U3048" t="s">
        <v>3291</v>
      </c>
      <c r="V3048" t="s">
        <v>3293</v>
      </c>
      <c r="W3048" t="s">
        <v>3299</v>
      </c>
      <c r="X3048" t="s">
        <v>3303</v>
      </c>
      <c r="Y3048" t="s">
        <v>3307</v>
      </c>
      <c r="Z3048" t="s">
        <v>3310</v>
      </c>
      <c r="AA3048" t="s">
        <v>3313</v>
      </c>
    </row>
    <row r="3049" spans="1:27" x14ac:dyDescent="0.25">
      <c r="A3049" s="1">
        <v>45652</v>
      </c>
      <c r="B3049" t="s">
        <v>106</v>
      </c>
      <c r="C3049" t="s">
        <v>125</v>
      </c>
      <c r="D3049" t="s">
        <v>3322</v>
      </c>
      <c r="E3049" s="2">
        <f t="shared" si="329"/>
        <v>3800</v>
      </c>
      <c r="F3049">
        <v>2</v>
      </c>
      <c r="G3049" s="2">
        <f t="shared" si="330"/>
        <v>7600</v>
      </c>
      <c r="H3049" t="s">
        <v>136</v>
      </c>
      <c r="I3049" t="s">
        <v>140</v>
      </c>
      <c r="J3049" t="s">
        <v>3189</v>
      </c>
      <c r="K3049" t="s">
        <v>3281</v>
      </c>
      <c r="L3049">
        <v>2</v>
      </c>
      <c r="M3049">
        <v>100</v>
      </c>
      <c r="N3049" s="2">
        <f t="shared" si="331"/>
        <v>7500</v>
      </c>
      <c r="O3049" s="2">
        <f t="shared" si="335"/>
        <v>900</v>
      </c>
      <c r="P3049" s="2">
        <f t="shared" si="332"/>
        <v>1800</v>
      </c>
      <c r="Q3049" s="2">
        <f t="shared" si="333"/>
        <v>5700</v>
      </c>
      <c r="R3049" s="3">
        <f t="shared" si="334"/>
        <v>0.76</v>
      </c>
      <c r="S3049" t="s">
        <v>3285</v>
      </c>
      <c r="T3049" t="s">
        <v>3287</v>
      </c>
      <c r="U3049" t="s">
        <v>3290</v>
      </c>
      <c r="V3049" t="s">
        <v>3295</v>
      </c>
      <c r="W3049" t="s">
        <v>3299</v>
      </c>
      <c r="X3049" t="s">
        <v>3303</v>
      </c>
      <c r="Y3049" t="s">
        <v>3307</v>
      </c>
      <c r="Z3049" t="s">
        <v>3310</v>
      </c>
      <c r="AA3049" t="s">
        <v>3314</v>
      </c>
    </row>
    <row r="3050" spans="1:27" x14ac:dyDescent="0.25">
      <c r="A3050" s="1">
        <v>45652</v>
      </c>
      <c r="B3050" t="s">
        <v>43</v>
      </c>
      <c r="C3050" t="s">
        <v>134</v>
      </c>
      <c r="D3050" t="s">
        <v>3319</v>
      </c>
      <c r="E3050" s="2">
        <f t="shared" si="329"/>
        <v>1300</v>
      </c>
      <c r="F3050">
        <v>3</v>
      </c>
      <c r="G3050" s="2">
        <f t="shared" si="330"/>
        <v>3900</v>
      </c>
      <c r="H3050" t="s">
        <v>137</v>
      </c>
      <c r="I3050" t="s">
        <v>141</v>
      </c>
      <c r="J3050" t="s">
        <v>3190</v>
      </c>
      <c r="K3050" t="s">
        <v>3281</v>
      </c>
      <c r="L3050">
        <v>3</v>
      </c>
      <c r="M3050">
        <v>0</v>
      </c>
      <c r="N3050" s="2">
        <f t="shared" si="331"/>
        <v>3900</v>
      </c>
      <c r="O3050" s="2">
        <f t="shared" si="335"/>
        <v>4200</v>
      </c>
      <c r="P3050" s="2">
        <f t="shared" si="332"/>
        <v>12600</v>
      </c>
      <c r="Q3050" s="2">
        <f t="shared" si="333"/>
        <v>-8700</v>
      </c>
      <c r="R3050" s="3">
        <f t="shared" si="334"/>
        <v>-2.2307692307692308</v>
      </c>
      <c r="S3050" t="s">
        <v>3284</v>
      </c>
      <c r="T3050" t="s">
        <v>3287</v>
      </c>
      <c r="U3050" t="s">
        <v>3290</v>
      </c>
      <c r="V3050" t="s">
        <v>3292</v>
      </c>
      <c r="W3050" t="s">
        <v>3299</v>
      </c>
      <c r="X3050" t="s">
        <v>3303</v>
      </c>
      <c r="Y3050" t="s">
        <v>3307</v>
      </c>
      <c r="Z3050" t="s">
        <v>3311</v>
      </c>
      <c r="AA3050" t="s">
        <v>3313</v>
      </c>
    </row>
    <row r="3051" spans="1:27" x14ac:dyDescent="0.25">
      <c r="A3051" s="1">
        <v>45652</v>
      </c>
      <c r="B3051" t="s">
        <v>57</v>
      </c>
      <c r="C3051" t="s">
        <v>131</v>
      </c>
      <c r="D3051" t="s">
        <v>3321</v>
      </c>
      <c r="E3051" s="2">
        <f t="shared" si="329"/>
        <v>5800</v>
      </c>
      <c r="F3051">
        <v>4</v>
      </c>
      <c r="G3051" s="2">
        <f t="shared" si="330"/>
        <v>23200</v>
      </c>
      <c r="H3051" t="s">
        <v>138</v>
      </c>
      <c r="I3051" t="s">
        <v>141</v>
      </c>
      <c r="J3051" t="s">
        <v>3191</v>
      </c>
      <c r="K3051" t="s">
        <v>3281</v>
      </c>
      <c r="L3051">
        <v>4</v>
      </c>
      <c r="M3051">
        <v>0</v>
      </c>
      <c r="N3051" s="2">
        <f t="shared" si="331"/>
        <v>23200</v>
      </c>
      <c r="O3051" s="2">
        <f t="shared" si="335"/>
        <v>3500</v>
      </c>
      <c r="P3051" s="2">
        <f t="shared" si="332"/>
        <v>14000</v>
      </c>
      <c r="Q3051" s="2">
        <f t="shared" si="333"/>
        <v>9200</v>
      </c>
      <c r="R3051" s="3">
        <f t="shared" si="334"/>
        <v>0.39655172413793105</v>
      </c>
      <c r="S3051" t="s">
        <v>3284</v>
      </c>
      <c r="T3051" t="s">
        <v>3289</v>
      </c>
      <c r="U3051" t="s">
        <v>3291</v>
      </c>
      <c r="V3051" t="s">
        <v>3293</v>
      </c>
      <c r="W3051" t="s">
        <v>3299</v>
      </c>
      <c r="X3051" t="s">
        <v>3303</v>
      </c>
      <c r="Y3051" t="s">
        <v>3309</v>
      </c>
      <c r="Z3051" t="s">
        <v>3311</v>
      </c>
      <c r="AA3051" t="s">
        <v>3314</v>
      </c>
    </row>
    <row r="3052" spans="1:27" x14ac:dyDescent="0.25">
      <c r="A3052" s="1">
        <v>45652</v>
      </c>
      <c r="B3052" t="s">
        <v>100</v>
      </c>
      <c r="C3052" t="s">
        <v>126</v>
      </c>
      <c r="D3052" t="s">
        <v>3318</v>
      </c>
      <c r="E3052" s="2">
        <f t="shared" si="329"/>
        <v>4800</v>
      </c>
      <c r="F3052">
        <v>1</v>
      </c>
      <c r="G3052" s="2">
        <f t="shared" si="330"/>
        <v>4800</v>
      </c>
      <c r="H3052" t="s">
        <v>138</v>
      </c>
      <c r="I3052" t="s">
        <v>140</v>
      </c>
      <c r="J3052" t="s">
        <v>3192</v>
      </c>
      <c r="K3052" t="s">
        <v>3281</v>
      </c>
      <c r="L3052">
        <v>1</v>
      </c>
      <c r="M3052">
        <v>0</v>
      </c>
      <c r="N3052" s="2">
        <f t="shared" si="331"/>
        <v>4800</v>
      </c>
      <c r="O3052" s="2">
        <f t="shared" si="335"/>
        <v>1800</v>
      </c>
      <c r="P3052" s="2">
        <f t="shared" si="332"/>
        <v>1800</v>
      </c>
      <c r="Q3052" s="2">
        <f t="shared" si="333"/>
        <v>3000</v>
      </c>
      <c r="R3052" s="3">
        <f t="shared" si="334"/>
        <v>0.625</v>
      </c>
      <c r="S3052" t="s">
        <v>3286</v>
      </c>
      <c r="T3052" t="s">
        <v>3289</v>
      </c>
      <c r="U3052" t="s">
        <v>3291</v>
      </c>
      <c r="V3052" t="s">
        <v>3293</v>
      </c>
      <c r="W3052" t="s">
        <v>3299</v>
      </c>
      <c r="X3052" t="s">
        <v>3303</v>
      </c>
      <c r="Y3052" t="s">
        <v>3307</v>
      </c>
      <c r="Z3052" t="s">
        <v>3311</v>
      </c>
      <c r="AA3052" t="s">
        <v>3312</v>
      </c>
    </row>
    <row r="3053" spans="1:27" x14ac:dyDescent="0.25">
      <c r="A3053" s="1">
        <v>45652</v>
      </c>
      <c r="B3053" t="s">
        <v>39</v>
      </c>
      <c r="C3053" t="s">
        <v>132</v>
      </c>
      <c r="D3053" t="s">
        <v>3320</v>
      </c>
      <c r="E3053" s="2">
        <f t="shared" si="329"/>
        <v>2800</v>
      </c>
      <c r="F3053">
        <v>3</v>
      </c>
      <c r="G3053" s="2">
        <f t="shared" si="330"/>
        <v>8400</v>
      </c>
      <c r="H3053" t="s">
        <v>136</v>
      </c>
      <c r="I3053" t="s">
        <v>141</v>
      </c>
      <c r="J3053" t="s">
        <v>3193</v>
      </c>
      <c r="K3053" t="s">
        <v>3281</v>
      </c>
      <c r="L3053">
        <v>3</v>
      </c>
      <c r="M3053">
        <v>0</v>
      </c>
      <c r="N3053" s="2">
        <f t="shared" si="331"/>
        <v>8400</v>
      </c>
      <c r="O3053" s="2">
        <f t="shared" si="335"/>
        <v>2600</v>
      </c>
      <c r="P3053" s="2">
        <f t="shared" si="332"/>
        <v>7800</v>
      </c>
      <c r="Q3053" s="2">
        <f t="shared" si="333"/>
        <v>600</v>
      </c>
      <c r="R3053" s="3">
        <f t="shared" si="334"/>
        <v>7.1428571428571425E-2</v>
      </c>
      <c r="S3053" t="s">
        <v>3285</v>
      </c>
      <c r="T3053" t="s">
        <v>3289</v>
      </c>
      <c r="U3053" t="s">
        <v>3291</v>
      </c>
      <c r="V3053" t="s">
        <v>3293</v>
      </c>
      <c r="W3053" t="s">
        <v>3299</v>
      </c>
      <c r="X3053" t="s">
        <v>3303</v>
      </c>
      <c r="Y3053" t="s">
        <v>3309</v>
      </c>
      <c r="Z3053" t="s">
        <v>3310</v>
      </c>
      <c r="AA3053" t="s">
        <v>3312</v>
      </c>
    </row>
    <row r="3054" spans="1:27" x14ac:dyDescent="0.25">
      <c r="A3054" s="1">
        <v>45652</v>
      </c>
      <c r="B3054" t="s">
        <v>27</v>
      </c>
      <c r="C3054" t="s">
        <v>129</v>
      </c>
      <c r="D3054" t="s">
        <v>3322</v>
      </c>
      <c r="E3054" s="2">
        <f t="shared" si="329"/>
        <v>3800</v>
      </c>
      <c r="F3054">
        <v>4</v>
      </c>
      <c r="G3054" s="2">
        <f t="shared" si="330"/>
        <v>15200</v>
      </c>
      <c r="H3054" t="s">
        <v>137</v>
      </c>
      <c r="I3054" t="s">
        <v>139</v>
      </c>
      <c r="J3054" t="s">
        <v>3194</v>
      </c>
      <c r="K3054" t="s">
        <v>3281</v>
      </c>
      <c r="L3054">
        <v>4</v>
      </c>
      <c r="M3054">
        <v>0</v>
      </c>
      <c r="N3054" s="2">
        <f t="shared" si="331"/>
        <v>15200</v>
      </c>
      <c r="O3054" s="2">
        <f t="shared" si="335"/>
        <v>1800</v>
      </c>
      <c r="P3054" s="2">
        <f t="shared" si="332"/>
        <v>7200</v>
      </c>
      <c r="Q3054" s="2">
        <f t="shared" si="333"/>
        <v>8000</v>
      </c>
      <c r="R3054" s="3">
        <f t="shared" si="334"/>
        <v>0.52631578947368418</v>
      </c>
      <c r="S3054" t="s">
        <v>3286</v>
      </c>
      <c r="T3054" t="s">
        <v>3288</v>
      </c>
      <c r="U3054" t="s">
        <v>3290</v>
      </c>
      <c r="V3054" t="s">
        <v>3293</v>
      </c>
      <c r="W3054" t="s">
        <v>3299</v>
      </c>
      <c r="X3054" t="s">
        <v>3303</v>
      </c>
      <c r="Y3054" t="s">
        <v>3307</v>
      </c>
      <c r="Z3054" t="s">
        <v>3310</v>
      </c>
      <c r="AA3054" t="s">
        <v>3312</v>
      </c>
    </row>
    <row r="3055" spans="1:27" x14ac:dyDescent="0.25">
      <c r="A3055" s="1">
        <v>45652</v>
      </c>
      <c r="B3055" t="s">
        <v>95</v>
      </c>
      <c r="C3055" t="s">
        <v>125</v>
      </c>
      <c r="D3055" t="s">
        <v>3320</v>
      </c>
      <c r="E3055" s="2">
        <f t="shared" si="329"/>
        <v>2800</v>
      </c>
      <c r="F3055">
        <v>2</v>
      </c>
      <c r="G3055" s="2">
        <f t="shared" si="330"/>
        <v>5600</v>
      </c>
      <c r="H3055" t="s">
        <v>137</v>
      </c>
      <c r="I3055" t="s">
        <v>139</v>
      </c>
      <c r="J3055" t="s">
        <v>3195</v>
      </c>
      <c r="K3055" t="s">
        <v>3281</v>
      </c>
      <c r="L3055">
        <v>2</v>
      </c>
      <c r="M3055">
        <v>0</v>
      </c>
      <c r="N3055" s="2">
        <f t="shared" si="331"/>
        <v>5600</v>
      </c>
      <c r="O3055" s="2">
        <f t="shared" si="335"/>
        <v>5000</v>
      </c>
      <c r="P3055" s="2">
        <f t="shared" si="332"/>
        <v>10000</v>
      </c>
      <c r="Q3055" s="2">
        <f t="shared" si="333"/>
        <v>-4400</v>
      </c>
      <c r="R3055" s="3">
        <f t="shared" si="334"/>
        <v>-0.7857142857142857</v>
      </c>
      <c r="S3055" t="s">
        <v>3284</v>
      </c>
      <c r="T3055" t="s">
        <v>3289</v>
      </c>
      <c r="U3055" t="s">
        <v>3291</v>
      </c>
      <c r="V3055" t="s">
        <v>3294</v>
      </c>
      <c r="W3055" t="s">
        <v>3299</v>
      </c>
      <c r="X3055" t="s">
        <v>3303</v>
      </c>
      <c r="Y3055" t="s">
        <v>3308</v>
      </c>
      <c r="Z3055" t="s">
        <v>3311</v>
      </c>
      <c r="AA3055" t="s">
        <v>3313</v>
      </c>
    </row>
    <row r="3056" spans="1:27" x14ac:dyDescent="0.25">
      <c r="A3056" s="1">
        <v>45652</v>
      </c>
      <c r="B3056" t="s">
        <v>91</v>
      </c>
      <c r="C3056" t="s">
        <v>135</v>
      </c>
      <c r="D3056" t="s">
        <v>3317</v>
      </c>
      <c r="E3056" s="2">
        <f t="shared" si="329"/>
        <v>6800</v>
      </c>
      <c r="F3056">
        <v>5</v>
      </c>
      <c r="G3056" s="2">
        <f t="shared" si="330"/>
        <v>34000</v>
      </c>
      <c r="H3056" t="s">
        <v>136</v>
      </c>
      <c r="I3056" t="s">
        <v>140</v>
      </c>
      <c r="J3056" t="s">
        <v>3196</v>
      </c>
      <c r="K3056" t="s">
        <v>3281</v>
      </c>
      <c r="L3056">
        <v>5</v>
      </c>
      <c r="M3056">
        <v>0</v>
      </c>
      <c r="N3056" s="2">
        <f t="shared" si="331"/>
        <v>34000</v>
      </c>
      <c r="O3056" s="2">
        <f t="shared" si="335"/>
        <v>4200</v>
      </c>
      <c r="P3056" s="2">
        <f t="shared" si="332"/>
        <v>21000</v>
      </c>
      <c r="Q3056" s="2">
        <f t="shared" si="333"/>
        <v>13000</v>
      </c>
      <c r="R3056" s="3">
        <f t="shared" si="334"/>
        <v>0.38235294117647056</v>
      </c>
      <c r="S3056" t="s">
        <v>3285</v>
      </c>
      <c r="T3056" t="s">
        <v>3288</v>
      </c>
      <c r="U3056" t="s">
        <v>3291</v>
      </c>
      <c r="V3056" t="s">
        <v>3295</v>
      </c>
      <c r="W3056" t="s">
        <v>3299</v>
      </c>
      <c r="X3056" t="s">
        <v>3303</v>
      </c>
      <c r="Y3056" t="s">
        <v>3309</v>
      </c>
      <c r="Z3056" t="s">
        <v>3310</v>
      </c>
      <c r="AA3056" t="s">
        <v>3313</v>
      </c>
    </row>
    <row r="3057" spans="1:27" x14ac:dyDescent="0.25">
      <c r="A3057" s="1">
        <v>45652</v>
      </c>
      <c r="B3057" t="s">
        <v>50</v>
      </c>
      <c r="C3057" t="s">
        <v>125</v>
      </c>
      <c r="D3057" t="s">
        <v>3321</v>
      </c>
      <c r="E3057" s="2">
        <f t="shared" si="329"/>
        <v>5800</v>
      </c>
      <c r="F3057">
        <v>1</v>
      </c>
      <c r="G3057" s="2">
        <f t="shared" si="330"/>
        <v>5800</v>
      </c>
      <c r="H3057" t="s">
        <v>136</v>
      </c>
      <c r="I3057" t="s">
        <v>141</v>
      </c>
      <c r="J3057" t="s">
        <v>3197</v>
      </c>
      <c r="K3057" t="s">
        <v>3281</v>
      </c>
      <c r="L3057">
        <v>1</v>
      </c>
      <c r="M3057">
        <v>0</v>
      </c>
      <c r="N3057" s="2">
        <f t="shared" si="331"/>
        <v>5800</v>
      </c>
      <c r="O3057" s="2">
        <f t="shared" si="335"/>
        <v>900</v>
      </c>
      <c r="P3057" s="2">
        <f t="shared" si="332"/>
        <v>900</v>
      </c>
      <c r="Q3057" s="2">
        <f t="shared" si="333"/>
        <v>4900</v>
      </c>
      <c r="R3057" s="3">
        <f t="shared" si="334"/>
        <v>0.84482758620689657</v>
      </c>
      <c r="S3057" t="s">
        <v>3284</v>
      </c>
      <c r="T3057" t="s">
        <v>3289</v>
      </c>
      <c r="U3057" t="s">
        <v>3291</v>
      </c>
      <c r="V3057" t="s">
        <v>3295</v>
      </c>
      <c r="W3057" t="s">
        <v>3299</v>
      </c>
      <c r="X3057" t="s">
        <v>3303</v>
      </c>
      <c r="Y3057" t="s">
        <v>3308</v>
      </c>
      <c r="Z3057" t="s">
        <v>3310</v>
      </c>
      <c r="AA3057" t="s">
        <v>3312</v>
      </c>
    </row>
    <row r="3058" spans="1:27" x14ac:dyDescent="0.25">
      <c r="A3058" s="1">
        <v>45652</v>
      </c>
      <c r="B3058" t="s">
        <v>76</v>
      </c>
      <c r="C3058" t="s">
        <v>124</v>
      </c>
      <c r="D3058" t="s">
        <v>3319</v>
      </c>
      <c r="E3058" s="2">
        <f t="shared" si="329"/>
        <v>1300</v>
      </c>
      <c r="F3058">
        <v>3</v>
      </c>
      <c r="G3058" s="2">
        <f t="shared" si="330"/>
        <v>3900</v>
      </c>
      <c r="H3058" t="s">
        <v>137</v>
      </c>
      <c r="I3058" t="s">
        <v>139</v>
      </c>
      <c r="J3058" t="s">
        <v>3198</v>
      </c>
      <c r="K3058" t="s">
        <v>3281</v>
      </c>
      <c r="L3058">
        <v>3</v>
      </c>
      <c r="M3058">
        <v>0</v>
      </c>
      <c r="N3058" s="2">
        <f t="shared" si="331"/>
        <v>3900</v>
      </c>
      <c r="O3058" s="2">
        <f t="shared" si="335"/>
        <v>900</v>
      </c>
      <c r="P3058" s="2">
        <f t="shared" si="332"/>
        <v>2700</v>
      </c>
      <c r="Q3058" s="2">
        <f t="shared" si="333"/>
        <v>1200</v>
      </c>
      <c r="R3058" s="3">
        <f t="shared" si="334"/>
        <v>0.30769230769230771</v>
      </c>
      <c r="S3058" t="s">
        <v>3284</v>
      </c>
      <c r="T3058" t="s">
        <v>3289</v>
      </c>
      <c r="U3058" t="s">
        <v>3291</v>
      </c>
      <c r="V3058" t="s">
        <v>3292</v>
      </c>
      <c r="W3058" t="s">
        <v>3299</v>
      </c>
      <c r="X3058" t="s">
        <v>3303</v>
      </c>
      <c r="Y3058" t="s">
        <v>3307</v>
      </c>
      <c r="Z3058" t="s">
        <v>3310</v>
      </c>
      <c r="AA3058" t="s">
        <v>3313</v>
      </c>
    </row>
    <row r="3059" spans="1:27" x14ac:dyDescent="0.25">
      <c r="A3059" s="1">
        <v>45652</v>
      </c>
      <c r="B3059" t="s">
        <v>117</v>
      </c>
      <c r="C3059" t="s">
        <v>130</v>
      </c>
      <c r="D3059" t="s">
        <v>3319</v>
      </c>
      <c r="E3059" s="2">
        <f t="shared" si="329"/>
        <v>1300</v>
      </c>
      <c r="F3059">
        <v>1</v>
      </c>
      <c r="G3059" s="2">
        <f t="shared" si="330"/>
        <v>1300</v>
      </c>
      <c r="H3059" t="s">
        <v>136</v>
      </c>
      <c r="I3059" t="s">
        <v>141</v>
      </c>
      <c r="J3059" t="s">
        <v>3199</v>
      </c>
      <c r="K3059" t="s">
        <v>3281</v>
      </c>
      <c r="L3059">
        <v>1</v>
      </c>
      <c r="M3059">
        <v>0</v>
      </c>
      <c r="N3059" s="2">
        <f t="shared" si="331"/>
        <v>1300</v>
      </c>
      <c r="O3059" s="2">
        <f t="shared" si="335"/>
        <v>3500</v>
      </c>
      <c r="P3059" s="2">
        <f t="shared" si="332"/>
        <v>3500</v>
      </c>
      <c r="Q3059" s="2">
        <f t="shared" si="333"/>
        <v>-2200</v>
      </c>
      <c r="R3059" s="3">
        <f t="shared" si="334"/>
        <v>-1.6923076923076923</v>
      </c>
      <c r="S3059" t="s">
        <v>3285</v>
      </c>
      <c r="T3059" t="s">
        <v>3288</v>
      </c>
      <c r="U3059" t="s">
        <v>3290</v>
      </c>
      <c r="V3059" t="s">
        <v>3293</v>
      </c>
      <c r="W3059" t="s">
        <v>3299</v>
      </c>
      <c r="X3059" t="s">
        <v>3303</v>
      </c>
      <c r="Y3059" t="s">
        <v>3308</v>
      </c>
      <c r="Z3059" t="s">
        <v>3311</v>
      </c>
      <c r="AA3059" t="s">
        <v>3312</v>
      </c>
    </row>
    <row r="3060" spans="1:27" x14ac:dyDescent="0.25">
      <c r="A3060" s="1">
        <v>45653</v>
      </c>
      <c r="B3060" t="s">
        <v>32</v>
      </c>
      <c r="C3060" t="s">
        <v>132</v>
      </c>
      <c r="D3060" t="s">
        <v>3318</v>
      </c>
      <c r="E3060" s="2">
        <f t="shared" si="329"/>
        <v>4800</v>
      </c>
      <c r="F3060">
        <v>2</v>
      </c>
      <c r="G3060" s="2">
        <f t="shared" si="330"/>
        <v>9600</v>
      </c>
      <c r="H3060" t="s">
        <v>138</v>
      </c>
      <c r="I3060" t="s">
        <v>140</v>
      </c>
      <c r="J3060" t="s">
        <v>3200</v>
      </c>
      <c r="K3060" t="s">
        <v>3281</v>
      </c>
      <c r="L3060">
        <v>2</v>
      </c>
      <c r="M3060">
        <v>0</v>
      </c>
      <c r="N3060" s="2">
        <f t="shared" si="331"/>
        <v>9600</v>
      </c>
      <c r="O3060" s="2">
        <f t="shared" si="335"/>
        <v>900</v>
      </c>
      <c r="P3060" s="2">
        <f t="shared" si="332"/>
        <v>1800</v>
      </c>
      <c r="Q3060" s="2">
        <f t="shared" si="333"/>
        <v>7800</v>
      </c>
      <c r="R3060" s="3">
        <f t="shared" si="334"/>
        <v>0.8125</v>
      </c>
      <c r="S3060" t="s">
        <v>3285</v>
      </c>
      <c r="T3060" t="s">
        <v>3287</v>
      </c>
      <c r="U3060" t="s">
        <v>3291</v>
      </c>
      <c r="V3060" t="s">
        <v>3293</v>
      </c>
      <c r="W3060" t="s">
        <v>3299</v>
      </c>
      <c r="X3060" t="s">
        <v>3304</v>
      </c>
      <c r="Y3060" t="s">
        <v>3309</v>
      </c>
      <c r="Z3060" t="s">
        <v>3310</v>
      </c>
      <c r="AA3060" t="s">
        <v>3314</v>
      </c>
    </row>
    <row r="3061" spans="1:27" x14ac:dyDescent="0.25">
      <c r="A3061" s="1">
        <v>45653</v>
      </c>
      <c r="B3061" t="s">
        <v>37</v>
      </c>
      <c r="C3061" t="s">
        <v>132</v>
      </c>
      <c r="D3061" t="s">
        <v>3319</v>
      </c>
      <c r="E3061" s="2">
        <f t="shared" si="329"/>
        <v>1300</v>
      </c>
      <c r="F3061">
        <v>3</v>
      </c>
      <c r="G3061" s="2">
        <f t="shared" si="330"/>
        <v>3900</v>
      </c>
      <c r="H3061" t="s">
        <v>138</v>
      </c>
      <c r="I3061" t="s">
        <v>141</v>
      </c>
      <c r="J3061" t="s">
        <v>3201</v>
      </c>
      <c r="K3061" t="s">
        <v>3281</v>
      </c>
      <c r="L3061">
        <v>3</v>
      </c>
      <c r="M3061">
        <v>0</v>
      </c>
      <c r="N3061" s="2">
        <f t="shared" si="331"/>
        <v>3900</v>
      </c>
      <c r="O3061" s="2">
        <f t="shared" si="335"/>
        <v>900</v>
      </c>
      <c r="P3061" s="2">
        <f t="shared" si="332"/>
        <v>2700</v>
      </c>
      <c r="Q3061" s="2">
        <f t="shared" si="333"/>
        <v>1200</v>
      </c>
      <c r="R3061" s="3">
        <f t="shared" si="334"/>
        <v>0.30769230769230771</v>
      </c>
      <c r="S3061" t="s">
        <v>3286</v>
      </c>
      <c r="T3061" t="s">
        <v>3289</v>
      </c>
      <c r="U3061" t="s">
        <v>3291</v>
      </c>
      <c r="V3061" t="s">
        <v>3292</v>
      </c>
      <c r="W3061" t="s">
        <v>3299</v>
      </c>
      <c r="X3061" t="s">
        <v>3304</v>
      </c>
      <c r="Y3061" t="s">
        <v>3308</v>
      </c>
      <c r="Z3061" t="s">
        <v>3311</v>
      </c>
      <c r="AA3061" t="s">
        <v>3314</v>
      </c>
    </row>
    <row r="3062" spans="1:27" x14ac:dyDescent="0.25">
      <c r="A3062" s="1">
        <v>45653</v>
      </c>
      <c r="B3062" t="s">
        <v>56</v>
      </c>
      <c r="C3062" t="s">
        <v>131</v>
      </c>
      <c r="D3062" t="s">
        <v>3319</v>
      </c>
      <c r="E3062" s="2">
        <f t="shared" si="329"/>
        <v>1300</v>
      </c>
      <c r="F3062">
        <v>2</v>
      </c>
      <c r="G3062" s="2">
        <f t="shared" si="330"/>
        <v>2600</v>
      </c>
      <c r="H3062" t="s">
        <v>137</v>
      </c>
      <c r="I3062" t="s">
        <v>139</v>
      </c>
      <c r="J3062" t="s">
        <v>3202</v>
      </c>
      <c r="K3062" t="s">
        <v>3281</v>
      </c>
      <c r="L3062">
        <v>2</v>
      </c>
      <c r="M3062">
        <v>0</v>
      </c>
      <c r="N3062" s="2">
        <f t="shared" si="331"/>
        <v>2600</v>
      </c>
      <c r="O3062" s="2">
        <f t="shared" si="335"/>
        <v>3500</v>
      </c>
      <c r="P3062" s="2">
        <f t="shared" si="332"/>
        <v>7000</v>
      </c>
      <c r="Q3062" s="2">
        <f t="shared" si="333"/>
        <v>-4400</v>
      </c>
      <c r="R3062" s="3">
        <f t="shared" si="334"/>
        <v>-1.6923076923076923</v>
      </c>
      <c r="S3062" t="s">
        <v>3286</v>
      </c>
      <c r="T3062" t="s">
        <v>3287</v>
      </c>
      <c r="U3062" t="s">
        <v>3291</v>
      </c>
      <c r="V3062" t="s">
        <v>3295</v>
      </c>
      <c r="W3062" t="s">
        <v>3299</v>
      </c>
      <c r="X3062" t="s">
        <v>3304</v>
      </c>
      <c r="Y3062" t="s">
        <v>3308</v>
      </c>
      <c r="Z3062" t="s">
        <v>3310</v>
      </c>
      <c r="AA3062" t="s">
        <v>3315</v>
      </c>
    </row>
    <row r="3063" spans="1:27" x14ac:dyDescent="0.25">
      <c r="A3063" s="1">
        <v>45653</v>
      </c>
      <c r="B3063" t="s">
        <v>112</v>
      </c>
      <c r="C3063" t="s">
        <v>122</v>
      </c>
      <c r="D3063" t="s">
        <v>3318</v>
      </c>
      <c r="E3063" s="2">
        <f t="shared" si="329"/>
        <v>4800</v>
      </c>
      <c r="F3063">
        <v>1</v>
      </c>
      <c r="G3063" s="2">
        <f t="shared" si="330"/>
        <v>4800</v>
      </c>
      <c r="H3063" t="s">
        <v>137</v>
      </c>
      <c r="I3063" t="s">
        <v>139</v>
      </c>
      <c r="J3063" t="s">
        <v>3203</v>
      </c>
      <c r="K3063" t="s">
        <v>3281</v>
      </c>
      <c r="L3063">
        <v>1</v>
      </c>
      <c r="M3063">
        <v>0</v>
      </c>
      <c r="N3063" s="2">
        <f t="shared" si="331"/>
        <v>4800</v>
      </c>
      <c r="O3063" s="2">
        <f t="shared" si="335"/>
        <v>900</v>
      </c>
      <c r="P3063" s="2">
        <f t="shared" si="332"/>
        <v>900</v>
      </c>
      <c r="Q3063" s="2">
        <f t="shared" si="333"/>
        <v>3900</v>
      </c>
      <c r="R3063" s="3">
        <f t="shared" si="334"/>
        <v>0.8125</v>
      </c>
      <c r="S3063" t="s">
        <v>3284</v>
      </c>
      <c r="T3063" t="s">
        <v>3288</v>
      </c>
      <c r="U3063" t="s">
        <v>3290</v>
      </c>
      <c r="V3063" t="s">
        <v>3293</v>
      </c>
      <c r="W3063" t="s">
        <v>3299</v>
      </c>
      <c r="X3063" t="s">
        <v>3304</v>
      </c>
      <c r="Y3063" t="s">
        <v>3308</v>
      </c>
      <c r="Z3063" t="s">
        <v>3311</v>
      </c>
      <c r="AA3063" t="s">
        <v>3315</v>
      </c>
    </row>
    <row r="3064" spans="1:27" x14ac:dyDescent="0.25">
      <c r="A3064" s="1">
        <v>45653</v>
      </c>
      <c r="B3064" t="s">
        <v>53</v>
      </c>
      <c r="C3064" t="s">
        <v>125</v>
      </c>
      <c r="D3064" t="s">
        <v>3319</v>
      </c>
      <c r="E3064" s="2">
        <f t="shared" si="329"/>
        <v>1300</v>
      </c>
      <c r="F3064">
        <v>4</v>
      </c>
      <c r="G3064" s="2">
        <f t="shared" si="330"/>
        <v>5200</v>
      </c>
      <c r="H3064" t="s">
        <v>136</v>
      </c>
      <c r="I3064" t="s">
        <v>139</v>
      </c>
      <c r="J3064" t="s">
        <v>3204</v>
      </c>
      <c r="K3064" t="s">
        <v>3281</v>
      </c>
      <c r="L3064">
        <v>4</v>
      </c>
      <c r="M3064">
        <v>0</v>
      </c>
      <c r="N3064" s="2">
        <f t="shared" si="331"/>
        <v>5200</v>
      </c>
      <c r="O3064" s="2">
        <f t="shared" si="335"/>
        <v>3500</v>
      </c>
      <c r="P3064" s="2">
        <f t="shared" si="332"/>
        <v>14000</v>
      </c>
      <c r="Q3064" s="2">
        <f t="shared" si="333"/>
        <v>-8800</v>
      </c>
      <c r="R3064" s="3">
        <f t="shared" si="334"/>
        <v>-1.6923076923076923</v>
      </c>
      <c r="S3064" t="s">
        <v>3285</v>
      </c>
      <c r="T3064" t="s">
        <v>3288</v>
      </c>
      <c r="U3064" t="s">
        <v>3291</v>
      </c>
      <c r="V3064" t="s">
        <v>3293</v>
      </c>
      <c r="W3064" t="s">
        <v>3299</v>
      </c>
      <c r="X3064" t="s">
        <v>3304</v>
      </c>
      <c r="Y3064" t="s">
        <v>3309</v>
      </c>
      <c r="Z3064" t="s">
        <v>3310</v>
      </c>
      <c r="AA3064" t="s">
        <v>3312</v>
      </c>
    </row>
    <row r="3065" spans="1:27" x14ac:dyDescent="0.25">
      <c r="A3065" s="1">
        <v>45653</v>
      </c>
      <c r="B3065" t="s">
        <v>98</v>
      </c>
      <c r="C3065" t="s">
        <v>126</v>
      </c>
      <c r="D3065" t="s">
        <v>3318</v>
      </c>
      <c r="E3065" s="2">
        <f t="shared" si="329"/>
        <v>4800</v>
      </c>
      <c r="F3065">
        <v>3</v>
      </c>
      <c r="G3065" s="2">
        <f t="shared" si="330"/>
        <v>14400</v>
      </c>
      <c r="H3065" t="s">
        <v>136</v>
      </c>
      <c r="I3065" t="s">
        <v>140</v>
      </c>
      <c r="J3065" t="s">
        <v>3205</v>
      </c>
      <c r="K3065" t="s">
        <v>3281</v>
      </c>
      <c r="L3065">
        <v>3</v>
      </c>
      <c r="M3065">
        <v>0</v>
      </c>
      <c r="N3065" s="2">
        <f t="shared" si="331"/>
        <v>14400</v>
      </c>
      <c r="O3065" s="2">
        <f t="shared" si="335"/>
        <v>2600</v>
      </c>
      <c r="P3065" s="2">
        <f t="shared" si="332"/>
        <v>7800</v>
      </c>
      <c r="Q3065" s="2">
        <f t="shared" si="333"/>
        <v>6600</v>
      </c>
      <c r="R3065" s="3">
        <f t="shared" si="334"/>
        <v>0.45833333333333331</v>
      </c>
      <c r="S3065" t="s">
        <v>3284</v>
      </c>
      <c r="T3065" t="s">
        <v>3288</v>
      </c>
      <c r="U3065" t="s">
        <v>3291</v>
      </c>
      <c r="V3065" t="s">
        <v>3293</v>
      </c>
      <c r="W3065" t="s">
        <v>3299</v>
      </c>
      <c r="X3065" t="s">
        <v>3304</v>
      </c>
      <c r="Y3065" t="s">
        <v>3309</v>
      </c>
      <c r="Z3065" t="s">
        <v>3311</v>
      </c>
      <c r="AA3065" t="s">
        <v>3313</v>
      </c>
    </row>
    <row r="3066" spans="1:27" x14ac:dyDescent="0.25">
      <c r="A3066" s="1">
        <v>45653</v>
      </c>
      <c r="B3066" t="s">
        <v>59</v>
      </c>
      <c r="C3066" t="s">
        <v>134</v>
      </c>
      <c r="D3066" t="s">
        <v>3322</v>
      </c>
      <c r="E3066" s="2">
        <f t="shared" si="329"/>
        <v>3800</v>
      </c>
      <c r="F3066">
        <v>2</v>
      </c>
      <c r="G3066" s="2">
        <f t="shared" si="330"/>
        <v>7600</v>
      </c>
      <c r="H3066" t="s">
        <v>138</v>
      </c>
      <c r="I3066" t="s">
        <v>140</v>
      </c>
      <c r="J3066" t="s">
        <v>3206</v>
      </c>
      <c r="K3066" t="s">
        <v>3281</v>
      </c>
      <c r="L3066">
        <v>2</v>
      </c>
      <c r="M3066">
        <v>0</v>
      </c>
      <c r="N3066" s="2">
        <f t="shared" si="331"/>
        <v>7600</v>
      </c>
      <c r="O3066" s="2">
        <f t="shared" si="335"/>
        <v>5000</v>
      </c>
      <c r="P3066" s="2">
        <f t="shared" si="332"/>
        <v>10000</v>
      </c>
      <c r="Q3066" s="2">
        <f t="shared" si="333"/>
        <v>-2400</v>
      </c>
      <c r="R3066" s="3">
        <f t="shared" si="334"/>
        <v>-0.31578947368421051</v>
      </c>
      <c r="S3066" t="s">
        <v>3285</v>
      </c>
      <c r="T3066" t="s">
        <v>3287</v>
      </c>
      <c r="U3066" t="s">
        <v>3291</v>
      </c>
      <c r="V3066" t="s">
        <v>3295</v>
      </c>
      <c r="W3066" t="s">
        <v>3299</v>
      </c>
      <c r="X3066" t="s">
        <v>3304</v>
      </c>
      <c r="Y3066" t="s">
        <v>3308</v>
      </c>
      <c r="Z3066" t="s">
        <v>3310</v>
      </c>
      <c r="AA3066" t="s">
        <v>3315</v>
      </c>
    </row>
    <row r="3067" spans="1:27" x14ac:dyDescent="0.25">
      <c r="A3067" s="1">
        <v>45653</v>
      </c>
      <c r="B3067" t="s">
        <v>105</v>
      </c>
      <c r="C3067" t="s">
        <v>124</v>
      </c>
      <c r="D3067" t="s">
        <v>3317</v>
      </c>
      <c r="E3067" s="2">
        <f t="shared" si="329"/>
        <v>6800</v>
      </c>
      <c r="F3067">
        <v>4</v>
      </c>
      <c r="G3067" s="2">
        <f t="shared" si="330"/>
        <v>27200</v>
      </c>
      <c r="H3067" t="s">
        <v>138</v>
      </c>
      <c r="I3067" t="s">
        <v>139</v>
      </c>
      <c r="J3067" t="s">
        <v>3207</v>
      </c>
      <c r="K3067" t="s">
        <v>3281</v>
      </c>
      <c r="L3067">
        <v>4</v>
      </c>
      <c r="M3067">
        <v>0</v>
      </c>
      <c r="N3067" s="2">
        <f t="shared" si="331"/>
        <v>27200</v>
      </c>
      <c r="O3067" s="2">
        <f t="shared" si="335"/>
        <v>4200</v>
      </c>
      <c r="P3067" s="2">
        <f t="shared" si="332"/>
        <v>16800</v>
      </c>
      <c r="Q3067" s="2">
        <f t="shared" si="333"/>
        <v>10400</v>
      </c>
      <c r="R3067" s="3">
        <f t="shared" si="334"/>
        <v>0.38235294117647056</v>
      </c>
      <c r="S3067" t="s">
        <v>3285</v>
      </c>
      <c r="T3067" t="s">
        <v>3288</v>
      </c>
      <c r="U3067" t="s">
        <v>3290</v>
      </c>
      <c r="V3067" t="s">
        <v>3294</v>
      </c>
      <c r="W3067" t="s">
        <v>3299</v>
      </c>
      <c r="X3067" t="s">
        <v>3304</v>
      </c>
      <c r="Y3067" t="s">
        <v>3308</v>
      </c>
      <c r="Z3067" t="s">
        <v>3311</v>
      </c>
      <c r="AA3067" t="s">
        <v>3315</v>
      </c>
    </row>
    <row r="3068" spans="1:27" x14ac:dyDescent="0.25">
      <c r="A3068" s="1">
        <v>45653</v>
      </c>
      <c r="B3068" t="s">
        <v>55</v>
      </c>
      <c r="C3068" t="s">
        <v>128</v>
      </c>
      <c r="D3068" t="s">
        <v>3321</v>
      </c>
      <c r="E3068" s="2">
        <f t="shared" si="329"/>
        <v>5800</v>
      </c>
      <c r="F3068">
        <v>3</v>
      </c>
      <c r="G3068" s="2">
        <f t="shared" si="330"/>
        <v>17400</v>
      </c>
      <c r="H3068" t="s">
        <v>136</v>
      </c>
      <c r="I3068" t="s">
        <v>139</v>
      </c>
      <c r="J3068" t="s">
        <v>3208</v>
      </c>
      <c r="K3068" t="s">
        <v>3283</v>
      </c>
      <c r="L3068">
        <v>3</v>
      </c>
      <c r="M3068">
        <v>0</v>
      </c>
      <c r="N3068" s="2">
        <f t="shared" si="331"/>
        <v>17400</v>
      </c>
      <c r="O3068" s="2">
        <f t="shared" si="335"/>
        <v>1800</v>
      </c>
      <c r="P3068" s="2">
        <f t="shared" si="332"/>
        <v>5400</v>
      </c>
      <c r="Q3068" s="2">
        <f t="shared" si="333"/>
        <v>12000</v>
      </c>
      <c r="R3068" s="3">
        <f t="shared" si="334"/>
        <v>0.68965517241379315</v>
      </c>
      <c r="S3068" t="s">
        <v>3285</v>
      </c>
      <c r="T3068" t="s">
        <v>3287</v>
      </c>
      <c r="U3068" t="s">
        <v>3291</v>
      </c>
      <c r="V3068" t="s">
        <v>3292</v>
      </c>
      <c r="W3068" t="s">
        <v>3299</v>
      </c>
      <c r="X3068" t="s">
        <v>3304</v>
      </c>
      <c r="Y3068" t="s">
        <v>3309</v>
      </c>
      <c r="Z3068" t="s">
        <v>3311</v>
      </c>
      <c r="AA3068" t="s">
        <v>3312</v>
      </c>
    </row>
    <row r="3069" spans="1:27" x14ac:dyDescent="0.25">
      <c r="A3069" s="1">
        <v>45653</v>
      </c>
      <c r="B3069" t="s">
        <v>112</v>
      </c>
      <c r="C3069" t="s">
        <v>125</v>
      </c>
      <c r="D3069" t="s">
        <v>3320</v>
      </c>
      <c r="E3069" s="2">
        <f t="shared" si="329"/>
        <v>2800</v>
      </c>
      <c r="F3069">
        <v>4</v>
      </c>
      <c r="G3069" s="2">
        <f t="shared" si="330"/>
        <v>11200</v>
      </c>
      <c r="H3069" t="s">
        <v>136</v>
      </c>
      <c r="I3069" t="s">
        <v>140</v>
      </c>
      <c r="J3069" t="s">
        <v>3209</v>
      </c>
      <c r="K3069" t="s">
        <v>3281</v>
      </c>
      <c r="L3069">
        <v>4</v>
      </c>
      <c r="M3069">
        <v>0</v>
      </c>
      <c r="N3069" s="2">
        <f t="shared" si="331"/>
        <v>11200</v>
      </c>
      <c r="O3069" s="2">
        <f t="shared" si="335"/>
        <v>5000</v>
      </c>
      <c r="P3069" s="2">
        <f t="shared" si="332"/>
        <v>20000</v>
      </c>
      <c r="Q3069" s="2">
        <f t="shared" si="333"/>
        <v>-8800</v>
      </c>
      <c r="R3069" s="3">
        <f t="shared" si="334"/>
        <v>-0.7857142857142857</v>
      </c>
      <c r="S3069" t="s">
        <v>3286</v>
      </c>
      <c r="T3069" t="s">
        <v>3288</v>
      </c>
      <c r="U3069" t="s">
        <v>3290</v>
      </c>
      <c r="V3069" t="s">
        <v>3295</v>
      </c>
      <c r="W3069" t="s">
        <v>3299</v>
      </c>
      <c r="X3069" t="s">
        <v>3304</v>
      </c>
      <c r="Y3069" t="s">
        <v>3309</v>
      </c>
      <c r="Z3069" t="s">
        <v>3310</v>
      </c>
      <c r="AA3069" t="s">
        <v>3313</v>
      </c>
    </row>
    <row r="3070" spans="1:27" x14ac:dyDescent="0.25">
      <c r="A3070" s="1">
        <v>45653</v>
      </c>
      <c r="B3070" t="s">
        <v>31</v>
      </c>
      <c r="C3070" t="s">
        <v>128</v>
      </c>
      <c r="D3070" t="s">
        <v>3317</v>
      </c>
      <c r="E3070" s="2">
        <f t="shared" si="329"/>
        <v>6800</v>
      </c>
      <c r="F3070">
        <v>5</v>
      </c>
      <c r="G3070" s="2">
        <f t="shared" si="330"/>
        <v>34000</v>
      </c>
      <c r="H3070" t="s">
        <v>136</v>
      </c>
      <c r="I3070" t="s">
        <v>139</v>
      </c>
      <c r="J3070" t="s">
        <v>3210</v>
      </c>
      <c r="K3070" t="s">
        <v>3283</v>
      </c>
      <c r="L3070">
        <v>5</v>
      </c>
      <c r="M3070">
        <v>0</v>
      </c>
      <c r="N3070" s="2">
        <f t="shared" si="331"/>
        <v>34000</v>
      </c>
      <c r="O3070" s="2">
        <f t="shared" si="335"/>
        <v>1300</v>
      </c>
      <c r="P3070" s="2">
        <f t="shared" si="332"/>
        <v>6500</v>
      </c>
      <c r="Q3070" s="2">
        <f t="shared" si="333"/>
        <v>27500</v>
      </c>
      <c r="R3070" s="3">
        <f t="shared" si="334"/>
        <v>0.80882352941176472</v>
      </c>
      <c r="S3070" t="s">
        <v>3285</v>
      </c>
      <c r="T3070" t="s">
        <v>3288</v>
      </c>
      <c r="U3070" t="s">
        <v>3290</v>
      </c>
      <c r="V3070" t="s">
        <v>3292</v>
      </c>
      <c r="W3070" t="s">
        <v>3299</v>
      </c>
      <c r="X3070" t="s">
        <v>3304</v>
      </c>
      <c r="Y3070" t="s">
        <v>3308</v>
      </c>
      <c r="Z3070" t="s">
        <v>3310</v>
      </c>
      <c r="AA3070" t="s">
        <v>3313</v>
      </c>
    </row>
    <row r="3071" spans="1:27" x14ac:dyDescent="0.25">
      <c r="A3071" s="1">
        <v>45653</v>
      </c>
      <c r="B3071" t="s">
        <v>41</v>
      </c>
      <c r="C3071" t="s">
        <v>123</v>
      </c>
      <c r="D3071" t="s">
        <v>3327</v>
      </c>
      <c r="E3071" s="2">
        <f t="shared" si="329"/>
        <v>2800</v>
      </c>
      <c r="F3071">
        <v>5</v>
      </c>
      <c r="G3071" s="2">
        <f t="shared" si="330"/>
        <v>14000</v>
      </c>
      <c r="H3071" t="s">
        <v>136</v>
      </c>
      <c r="I3071" t="s">
        <v>140</v>
      </c>
      <c r="J3071" t="s">
        <v>3211</v>
      </c>
      <c r="K3071" t="s">
        <v>3282</v>
      </c>
      <c r="L3071">
        <v>5</v>
      </c>
      <c r="M3071">
        <v>100</v>
      </c>
      <c r="N3071" s="2">
        <f t="shared" si="331"/>
        <v>13900</v>
      </c>
      <c r="O3071" s="2">
        <f t="shared" si="335"/>
        <v>3500</v>
      </c>
      <c r="P3071" s="2">
        <f t="shared" si="332"/>
        <v>17500</v>
      </c>
      <c r="Q3071" s="2">
        <f t="shared" si="333"/>
        <v>-3600</v>
      </c>
      <c r="R3071" s="3">
        <f t="shared" si="334"/>
        <v>-0.25899280575539568</v>
      </c>
      <c r="S3071" t="s">
        <v>3285</v>
      </c>
      <c r="T3071" t="s">
        <v>3287</v>
      </c>
      <c r="U3071" t="s">
        <v>3291</v>
      </c>
      <c r="V3071" t="s">
        <v>3292</v>
      </c>
      <c r="W3071" t="s">
        <v>3299</v>
      </c>
      <c r="X3071" t="s">
        <v>3304</v>
      </c>
      <c r="Y3071" t="s">
        <v>3307</v>
      </c>
      <c r="Z3071" t="s">
        <v>3311</v>
      </c>
      <c r="AA3071" t="s">
        <v>3315</v>
      </c>
    </row>
    <row r="3072" spans="1:27" x14ac:dyDescent="0.25">
      <c r="A3072" s="1">
        <v>45653</v>
      </c>
      <c r="B3072" t="s">
        <v>114</v>
      </c>
      <c r="C3072" t="s">
        <v>128</v>
      </c>
      <c r="D3072" t="s">
        <v>3318</v>
      </c>
      <c r="E3072" s="2">
        <f t="shared" si="329"/>
        <v>4800</v>
      </c>
      <c r="F3072">
        <v>3</v>
      </c>
      <c r="G3072" s="2">
        <f t="shared" si="330"/>
        <v>14400</v>
      </c>
      <c r="H3072" t="s">
        <v>138</v>
      </c>
      <c r="I3072" t="s">
        <v>140</v>
      </c>
      <c r="J3072" t="s">
        <v>3212</v>
      </c>
      <c r="K3072" t="s">
        <v>3283</v>
      </c>
      <c r="L3072">
        <v>3</v>
      </c>
      <c r="M3072">
        <v>0</v>
      </c>
      <c r="N3072" s="2">
        <f t="shared" si="331"/>
        <v>14400</v>
      </c>
      <c r="O3072" s="2">
        <f t="shared" si="335"/>
        <v>1000</v>
      </c>
      <c r="P3072" s="2">
        <f t="shared" si="332"/>
        <v>3000</v>
      </c>
      <c r="Q3072" s="2">
        <f t="shared" si="333"/>
        <v>11400</v>
      </c>
      <c r="R3072" s="3">
        <f t="shared" si="334"/>
        <v>0.79166666666666663</v>
      </c>
      <c r="S3072" t="s">
        <v>3284</v>
      </c>
      <c r="T3072" t="s">
        <v>3287</v>
      </c>
      <c r="U3072" t="s">
        <v>3291</v>
      </c>
      <c r="V3072" t="s">
        <v>3293</v>
      </c>
      <c r="W3072" t="s">
        <v>3299</v>
      </c>
      <c r="X3072" t="s">
        <v>3304</v>
      </c>
      <c r="Y3072" t="s">
        <v>3309</v>
      </c>
      <c r="Z3072" t="s">
        <v>3311</v>
      </c>
      <c r="AA3072" t="s">
        <v>3314</v>
      </c>
    </row>
    <row r="3073" spans="1:27" x14ac:dyDescent="0.25">
      <c r="A3073" s="1">
        <v>45653</v>
      </c>
      <c r="B3073" t="s">
        <v>84</v>
      </c>
      <c r="C3073" t="s">
        <v>123</v>
      </c>
      <c r="D3073" t="s">
        <v>3328</v>
      </c>
      <c r="E3073" s="2">
        <f t="shared" si="329"/>
        <v>1500</v>
      </c>
      <c r="F3073">
        <v>1</v>
      </c>
      <c r="G3073" s="2">
        <f t="shared" si="330"/>
        <v>1500</v>
      </c>
      <c r="H3073" t="s">
        <v>138</v>
      </c>
      <c r="I3073" t="s">
        <v>141</v>
      </c>
      <c r="J3073" t="s">
        <v>3213</v>
      </c>
      <c r="K3073" t="s">
        <v>3282</v>
      </c>
      <c r="L3073">
        <v>1</v>
      </c>
      <c r="M3073">
        <v>0</v>
      </c>
      <c r="N3073" s="2">
        <f t="shared" si="331"/>
        <v>1500</v>
      </c>
      <c r="O3073" s="2">
        <f t="shared" si="335"/>
        <v>4200</v>
      </c>
      <c r="P3073" s="2">
        <f t="shared" si="332"/>
        <v>4200</v>
      </c>
      <c r="Q3073" s="2">
        <f t="shared" si="333"/>
        <v>-2700</v>
      </c>
      <c r="R3073" s="3">
        <f t="shared" si="334"/>
        <v>-1.8</v>
      </c>
      <c r="S3073" t="s">
        <v>3286</v>
      </c>
      <c r="T3073" t="s">
        <v>3289</v>
      </c>
      <c r="U3073" t="s">
        <v>3291</v>
      </c>
      <c r="V3073" t="s">
        <v>3295</v>
      </c>
      <c r="W3073" t="s">
        <v>3299</v>
      </c>
      <c r="X3073" t="s">
        <v>3304</v>
      </c>
      <c r="Y3073" t="s">
        <v>3309</v>
      </c>
      <c r="Z3073" t="s">
        <v>3311</v>
      </c>
      <c r="AA3073" t="s">
        <v>3314</v>
      </c>
    </row>
    <row r="3074" spans="1:27" x14ac:dyDescent="0.25">
      <c r="A3074" s="1">
        <v>45653</v>
      </c>
      <c r="B3074" t="s">
        <v>43</v>
      </c>
      <c r="C3074" t="s">
        <v>132</v>
      </c>
      <c r="D3074" t="s">
        <v>3321</v>
      </c>
      <c r="E3074" s="2">
        <f t="shared" ref="E3074:E3137" si="336">IF(AND(C3074="Cinnamon Rolls", D3074="Large Pack"), 1500,
IF(AND(C3074="Cinnamon Rolls", D3074="Small Pack"), 800,
IF(AND(C3074="Cinnamon Rolls", D3074="Party Pack"), 2800,
IF(D3074="500g",1300,
IF(D3074="1000g",2800,
IF(D3074="1500g",3800,
IF(D3074="2000g",4800,
IF(D3074="2500g",5800,
IF(D3074="3000g",6800,"")))))))))</f>
        <v>5800</v>
      </c>
      <c r="F3074">
        <v>1</v>
      </c>
      <c r="G3074" s="2">
        <f t="shared" ref="G3074:G3137" si="337">F3074*E3074</f>
        <v>5800</v>
      </c>
      <c r="H3074" t="s">
        <v>137</v>
      </c>
      <c r="I3074" t="s">
        <v>140</v>
      </c>
      <c r="J3074" t="s">
        <v>3214</v>
      </c>
      <c r="K3074" t="s">
        <v>3281</v>
      </c>
      <c r="L3074">
        <v>1</v>
      </c>
      <c r="M3074">
        <v>0</v>
      </c>
      <c r="N3074" s="2">
        <f t="shared" ref="N3074:N3137" si="338">G3074-M3074</f>
        <v>5800</v>
      </c>
      <c r="O3074" s="2">
        <f t="shared" si="335"/>
        <v>2600</v>
      </c>
      <c r="P3074" s="2">
        <f t="shared" ref="P3074:P3137" si="339">L3074*O3074</f>
        <v>2600</v>
      </c>
      <c r="Q3074" s="2">
        <f t="shared" ref="Q3074:Q3137" si="340">N3074-P3074</f>
        <v>3200</v>
      </c>
      <c r="R3074" s="3">
        <f t="shared" ref="R3074:R3137" si="341">Q3074/N3074*100%</f>
        <v>0.55172413793103448</v>
      </c>
      <c r="S3074" t="s">
        <v>3286</v>
      </c>
      <c r="T3074" t="s">
        <v>3289</v>
      </c>
      <c r="U3074" t="s">
        <v>3290</v>
      </c>
      <c r="V3074" t="s">
        <v>3295</v>
      </c>
      <c r="W3074" t="s">
        <v>3299</v>
      </c>
      <c r="X3074" t="s">
        <v>3304</v>
      </c>
      <c r="Y3074" t="s">
        <v>3307</v>
      </c>
      <c r="Z3074" t="s">
        <v>3311</v>
      </c>
      <c r="AA3074" t="s">
        <v>3315</v>
      </c>
    </row>
    <row r="3075" spans="1:27" x14ac:dyDescent="0.25">
      <c r="A3075" s="1">
        <v>45653</v>
      </c>
      <c r="B3075" t="s">
        <v>33</v>
      </c>
      <c r="C3075" t="s">
        <v>129</v>
      </c>
      <c r="D3075" t="s">
        <v>3322</v>
      </c>
      <c r="E3075" s="2">
        <f t="shared" si="336"/>
        <v>3800</v>
      </c>
      <c r="F3075">
        <v>4</v>
      </c>
      <c r="G3075" s="2">
        <f t="shared" si="337"/>
        <v>15200</v>
      </c>
      <c r="H3075" t="s">
        <v>138</v>
      </c>
      <c r="I3075" t="s">
        <v>139</v>
      </c>
      <c r="J3075" t="s">
        <v>3215</v>
      </c>
      <c r="K3075" t="s">
        <v>3281</v>
      </c>
      <c r="L3075">
        <v>4</v>
      </c>
      <c r="M3075">
        <v>0</v>
      </c>
      <c r="N3075" s="2">
        <f t="shared" si="338"/>
        <v>15200</v>
      </c>
      <c r="O3075" s="2">
        <f t="shared" ref="O3075:O3138" si="342">IF(AND(C3076="Cinnamon Rolls", D3076="Small Pack"), 400,
IF(AND(C3076="Cinnamon Rolls", D3076="Large Pack"), 1000,
IF(AND(C3076="Cinnamon Rolls", D3076="Party Pack"), 1300,
IF(D3076="500g", 900,
IF(D3076="1000g", 1800,
IF(D3076="1500g", 2600,
IF(D3076="2000g", 3500,
IF(D3076="2500g", 4200,
IF(D3076="3000g", 5000, "")))))))))</f>
        <v>1800</v>
      </c>
      <c r="P3075" s="2">
        <f t="shared" si="339"/>
        <v>7200</v>
      </c>
      <c r="Q3075" s="2">
        <f t="shared" si="340"/>
        <v>8000</v>
      </c>
      <c r="R3075" s="3">
        <f t="shared" si="341"/>
        <v>0.52631578947368418</v>
      </c>
      <c r="S3075" t="s">
        <v>3284</v>
      </c>
      <c r="T3075" t="s">
        <v>3287</v>
      </c>
      <c r="U3075" t="s">
        <v>3291</v>
      </c>
      <c r="V3075" t="s">
        <v>3292</v>
      </c>
      <c r="W3075" t="s">
        <v>3299</v>
      </c>
      <c r="X3075" t="s">
        <v>3304</v>
      </c>
      <c r="Y3075" t="s">
        <v>3309</v>
      </c>
      <c r="Z3075" t="s">
        <v>3311</v>
      </c>
      <c r="AA3075" t="s">
        <v>3315</v>
      </c>
    </row>
    <row r="3076" spans="1:27" x14ac:dyDescent="0.25">
      <c r="A3076" s="1">
        <v>45653</v>
      </c>
      <c r="B3076" t="s">
        <v>110</v>
      </c>
      <c r="C3076" t="s">
        <v>132</v>
      </c>
      <c r="D3076" t="s">
        <v>3320</v>
      </c>
      <c r="E3076" s="2">
        <f t="shared" si="336"/>
        <v>2800</v>
      </c>
      <c r="F3076">
        <v>4</v>
      </c>
      <c r="G3076" s="2">
        <f t="shared" si="337"/>
        <v>11200</v>
      </c>
      <c r="H3076" t="s">
        <v>138</v>
      </c>
      <c r="I3076" t="s">
        <v>141</v>
      </c>
      <c r="J3076" t="s">
        <v>3216</v>
      </c>
      <c r="K3076" t="s">
        <v>3281</v>
      </c>
      <c r="L3076">
        <v>4</v>
      </c>
      <c r="M3076">
        <v>0</v>
      </c>
      <c r="N3076" s="2">
        <f t="shared" si="338"/>
        <v>11200</v>
      </c>
      <c r="O3076" s="2">
        <f t="shared" si="342"/>
        <v>5000</v>
      </c>
      <c r="P3076" s="2">
        <f t="shared" si="339"/>
        <v>20000</v>
      </c>
      <c r="Q3076" s="2">
        <f t="shared" si="340"/>
        <v>-8800</v>
      </c>
      <c r="R3076" s="3">
        <f t="shared" si="341"/>
        <v>-0.7857142857142857</v>
      </c>
      <c r="S3076" t="s">
        <v>3286</v>
      </c>
      <c r="T3076" t="s">
        <v>3288</v>
      </c>
      <c r="U3076" t="s">
        <v>3291</v>
      </c>
      <c r="V3076" t="s">
        <v>3292</v>
      </c>
      <c r="W3076" t="s">
        <v>3299</v>
      </c>
      <c r="X3076" t="s">
        <v>3304</v>
      </c>
      <c r="Y3076" t="s">
        <v>3307</v>
      </c>
      <c r="Z3076" t="s">
        <v>3311</v>
      </c>
      <c r="AA3076" t="s">
        <v>3315</v>
      </c>
    </row>
    <row r="3077" spans="1:27" x14ac:dyDescent="0.25">
      <c r="A3077" s="1">
        <v>45653</v>
      </c>
      <c r="B3077" t="s">
        <v>51</v>
      </c>
      <c r="C3077" t="s">
        <v>126</v>
      </c>
      <c r="D3077" t="s">
        <v>3317</v>
      </c>
      <c r="E3077" s="2">
        <f t="shared" si="336"/>
        <v>6800</v>
      </c>
      <c r="F3077">
        <v>5</v>
      </c>
      <c r="G3077" s="2">
        <f t="shared" si="337"/>
        <v>34000</v>
      </c>
      <c r="H3077" t="s">
        <v>136</v>
      </c>
      <c r="I3077" t="s">
        <v>141</v>
      </c>
      <c r="J3077" t="s">
        <v>3217</v>
      </c>
      <c r="K3077" t="s">
        <v>3281</v>
      </c>
      <c r="L3077">
        <v>5</v>
      </c>
      <c r="M3077">
        <v>0</v>
      </c>
      <c r="N3077" s="2">
        <f t="shared" si="338"/>
        <v>34000</v>
      </c>
      <c r="O3077" s="2">
        <f t="shared" si="342"/>
        <v>900</v>
      </c>
      <c r="P3077" s="2">
        <f t="shared" si="339"/>
        <v>4500</v>
      </c>
      <c r="Q3077" s="2">
        <f t="shared" si="340"/>
        <v>29500</v>
      </c>
      <c r="R3077" s="3">
        <f t="shared" si="341"/>
        <v>0.86764705882352944</v>
      </c>
      <c r="S3077" t="s">
        <v>3286</v>
      </c>
      <c r="T3077" t="s">
        <v>3288</v>
      </c>
      <c r="U3077" t="s">
        <v>3290</v>
      </c>
      <c r="V3077" t="s">
        <v>3292</v>
      </c>
      <c r="W3077" t="s">
        <v>3299</v>
      </c>
      <c r="X3077" t="s">
        <v>3304</v>
      </c>
      <c r="Y3077" t="s">
        <v>3308</v>
      </c>
      <c r="Z3077" t="s">
        <v>3310</v>
      </c>
      <c r="AA3077" t="s">
        <v>3313</v>
      </c>
    </row>
    <row r="3078" spans="1:27" x14ac:dyDescent="0.25">
      <c r="A3078" s="1">
        <v>45653</v>
      </c>
      <c r="B3078" t="s">
        <v>79</v>
      </c>
      <c r="C3078" t="s">
        <v>122</v>
      </c>
      <c r="D3078" t="s">
        <v>3319</v>
      </c>
      <c r="E3078" s="2">
        <f t="shared" si="336"/>
        <v>1300</v>
      </c>
      <c r="F3078">
        <v>4</v>
      </c>
      <c r="G3078" s="2">
        <f t="shared" si="337"/>
        <v>5200</v>
      </c>
      <c r="H3078" t="s">
        <v>138</v>
      </c>
      <c r="I3078" t="s">
        <v>141</v>
      </c>
      <c r="J3078" t="s">
        <v>3218</v>
      </c>
      <c r="K3078" t="s">
        <v>3281</v>
      </c>
      <c r="L3078">
        <v>4</v>
      </c>
      <c r="M3078">
        <v>0</v>
      </c>
      <c r="N3078" s="2">
        <f t="shared" si="338"/>
        <v>5200</v>
      </c>
      <c r="O3078" s="2">
        <f t="shared" si="342"/>
        <v>1300</v>
      </c>
      <c r="P3078" s="2">
        <f t="shared" si="339"/>
        <v>5200</v>
      </c>
      <c r="Q3078" s="2">
        <f t="shared" si="340"/>
        <v>0</v>
      </c>
      <c r="R3078" s="3">
        <f t="shared" si="341"/>
        <v>0</v>
      </c>
      <c r="S3078" t="s">
        <v>3285</v>
      </c>
      <c r="T3078" t="s">
        <v>3287</v>
      </c>
      <c r="U3078" t="s">
        <v>3291</v>
      </c>
      <c r="V3078" t="s">
        <v>3293</v>
      </c>
      <c r="W3078" t="s">
        <v>3299</v>
      </c>
      <c r="X3078" t="s">
        <v>3304</v>
      </c>
      <c r="Y3078" t="s">
        <v>3308</v>
      </c>
      <c r="Z3078" t="s">
        <v>3310</v>
      </c>
      <c r="AA3078" t="s">
        <v>3314</v>
      </c>
    </row>
    <row r="3079" spans="1:27" x14ac:dyDescent="0.25">
      <c r="A3079" s="1">
        <v>45654</v>
      </c>
      <c r="B3079" t="s">
        <v>89</v>
      </c>
      <c r="C3079" t="s">
        <v>123</v>
      </c>
      <c r="D3079" t="s">
        <v>3327</v>
      </c>
      <c r="E3079" s="2">
        <f t="shared" si="336"/>
        <v>2800</v>
      </c>
      <c r="F3079">
        <v>1</v>
      </c>
      <c r="G3079" s="2">
        <f t="shared" si="337"/>
        <v>2800</v>
      </c>
      <c r="H3079" t="s">
        <v>136</v>
      </c>
      <c r="I3079" t="s">
        <v>140</v>
      </c>
      <c r="J3079" t="s">
        <v>3219</v>
      </c>
      <c r="K3079" t="s">
        <v>3282</v>
      </c>
      <c r="L3079">
        <v>1</v>
      </c>
      <c r="M3079">
        <v>0</v>
      </c>
      <c r="N3079" s="2">
        <f t="shared" si="338"/>
        <v>2800</v>
      </c>
      <c r="O3079" s="2">
        <f t="shared" si="342"/>
        <v>2600</v>
      </c>
      <c r="P3079" s="2">
        <f t="shared" si="339"/>
        <v>2600</v>
      </c>
      <c r="Q3079" s="2">
        <f t="shared" si="340"/>
        <v>200</v>
      </c>
      <c r="R3079" s="3">
        <f t="shared" si="341"/>
        <v>7.1428571428571425E-2</v>
      </c>
      <c r="S3079" t="s">
        <v>3285</v>
      </c>
      <c r="T3079" t="s">
        <v>3288</v>
      </c>
      <c r="U3079" t="s">
        <v>3291</v>
      </c>
      <c r="V3079" t="s">
        <v>3292</v>
      </c>
      <c r="W3079" t="s">
        <v>3299</v>
      </c>
      <c r="X3079" t="s">
        <v>3305</v>
      </c>
      <c r="Y3079" t="s">
        <v>3308</v>
      </c>
      <c r="Z3079" t="s">
        <v>3310</v>
      </c>
      <c r="AA3079" t="s">
        <v>3313</v>
      </c>
    </row>
    <row r="3080" spans="1:27" x14ac:dyDescent="0.25">
      <c r="A3080" s="1">
        <v>45654</v>
      </c>
      <c r="B3080" t="s">
        <v>78</v>
      </c>
      <c r="C3080" t="s">
        <v>122</v>
      </c>
      <c r="D3080" t="s">
        <v>3322</v>
      </c>
      <c r="E3080" s="2">
        <f t="shared" si="336"/>
        <v>3800</v>
      </c>
      <c r="F3080">
        <v>4</v>
      </c>
      <c r="G3080" s="2">
        <f t="shared" si="337"/>
        <v>15200</v>
      </c>
      <c r="H3080" t="s">
        <v>136</v>
      </c>
      <c r="I3080" t="s">
        <v>141</v>
      </c>
      <c r="J3080" t="s">
        <v>3220</v>
      </c>
      <c r="K3080" t="s">
        <v>3281</v>
      </c>
      <c r="L3080">
        <v>4</v>
      </c>
      <c r="M3080">
        <v>0</v>
      </c>
      <c r="N3080" s="2">
        <f t="shared" si="338"/>
        <v>15200</v>
      </c>
      <c r="O3080" s="2">
        <f t="shared" si="342"/>
        <v>5000</v>
      </c>
      <c r="P3080" s="2">
        <f t="shared" si="339"/>
        <v>20000</v>
      </c>
      <c r="Q3080" s="2">
        <f t="shared" si="340"/>
        <v>-4800</v>
      </c>
      <c r="R3080" s="3">
        <f t="shared" si="341"/>
        <v>-0.31578947368421051</v>
      </c>
      <c r="S3080" t="s">
        <v>3286</v>
      </c>
      <c r="T3080" t="s">
        <v>3287</v>
      </c>
      <c r="U3080" t="s">
        <v>3290</v>
      </c>
      <c r="V3080" t="s">
        <v>3292</v>
      </c>
      <c r="W3080" t="s">
        <v>3299</v>
      </c>
      <c r="X3080" t="s">
        <v>3305</v>
      </c>
      <c r="Y3080" t="s">
        <v>3309</v>
      </c>
      <c r="Z3080" t="s">
        <v>3311</v>
      </c>
      <c r="AA3080" t="s">
        <v>3313</v>
      </c>
    </row>
    <row r="3081" spans="1:27" x14ac:dyDescent="0.25">
      <c r="A3081" s="1">
        <v>45654</v>
      </c>
      <c r="B3081" t="s">
        <v>68</v>
      </c>
      <c r="C3081" t="s">
        <v>127</v>
      </c>
      <c r="D3081" t="s">
        <v>3317</v>
      </c>
      <c r="E3081" s="2">
        <f t="shared" si="336"/>
        <v>6800</v>
      </c>
      <c r="F3081">
        <v>4</v>
      </c>
      <c r="G3081" s="2">
        <f t="shared" si="337"/>
        <v>27200</v>
      </c>
      <c r="H3081" t="s">
        <v>136</v>
      </c>
      <c r="I3081" t="s">
        <v>140</v>
      </c>
      <c r="J3081" t="s">
        <v>3221</v>
      </c>
      <c r="K3081" t="s">
        <v>3281</v>
      </c>
      <c r="L3081">
        <v>4</v>
      </c>
      <c r="M3081">
        <v>100</v>
      </c>
      <c r="N3081" s="2">
        <f t="shared" si="338"/>
        <v>27100</v>
      </c>
      <c r="O3081" s="2">
        <f t="shared" si="342"/>
        <v>5000</v>
      </c>
      <c r="P3081" s="2">
        <f t="shared" si="339"/>
        <v>20000</v>
      </c>
      <c r="Q3081" s="2">
        <f t="shared" si="340"/>
        <v>7100</v>
      </c>
      <c r="R3081" s="3">
        <f t="shared" si="341"/>
        <v>0.26199261992619927</v>
      </c>
      <c r="S3081" t="s">
        <v>3284</v>
      </c>
      <c r="T3081" t="s">
        <v>3289</v>
      </c>
      <c r="U3081" t="s">
        <v>3291</v>
      </c>
      <c r="V3081" t="s">
        <v>3293</v>
      </c>
      <c r="W3081" t="s">
        <v>3299</v>
      </c>
      <c r="X3081" t="s">
        <v>3305</v>
      </c>
      <c r="Y3081" t="s">
        <v>3307</v>
      </c>
      <c r="Z3081" t="s">
        <v>3310</v>
      </c>
      <c r="AA3081" t="s">
        <v>3313</v>
      </c>
    </row>
    <row r="3082" spans="1:27" x14ac:dyDescent="0.25">
      <c r="A3082" s="1">
        <v>45654</v>
      </c>
      <c r="B3082" t="s">
        <v>108</v>
      </c>
      <c r="C3082" t="s">
        <v>126</v>
      </c>
      <c r="D3082" t="s">
        <v>3317</v>
      </c>
      <c r="E3082" s="2">
        <f t="shared" si="336"/>
        <v>6800</v>
      </c>
      <c r="F3082">
        <v>3</v>
      </c>
      <c r="G3082" s="2">
        <f t="shared" si="337"/>
        <v>20400</v>
      </c>
      <c r="H3082" t="s">
        <v>137</v>
      </c>
      <c r="I3082" t="s">
        <v>139</v>
      </c>
      <c r="J3082" t="s">
        <v>3222</v>
      </c>
      <c r="K3082" t="s">
        <v>3281</v>
      </c>
      <c r="L3082">
        <v>3</v>
      </c>
      <c r="M3082">
        <v>0</v>
      </c>
      <c r="N3082" s="2">
        <f t="shared" si="338"/>
        <v>20400</v>
      </c>
      <c r="O3082" s="2">
        <f t="shared" si="342"/>
        <v>3500</v>
      </c>
      <c r="P3082" s="2">
        <f t="shared" si="339"/>
        <v>10500</v>
      </c>
      <c r="Q3082" s="2">
        <f t="shared" si="340"/>
        <v>9900</v>
      </c>
      <c r="R3082" s="3">
        <f t="shared" si="341"/>
        <v>0.48529411764705882</v>
      </c>
      <c r="S3082" t="s">
        <v>3284</v>
      </c>
      <c r="T3082" t="s">
        <v>3287</v>
      </c>
      <c r="U3082" t="s">
        <v>3291</v>
      </c>
      <c r="V3082" t="s">
        <v>3295</v>
      </c>
      <c r="W3082" t="s">
        <v>3299</v>
      </c>
      <c r="X3082" t="s">
        <v>3305</v>
      </c>
      <c r="Y3082" t="s">
        <v>3308</v>
      </c>
      <c r="Z3082" t="s">
        <v>3310</v>
      </c>
      <c r="AA3082" t="s">
        <v>3312</v>
      </c>
    </row>
    <row r="3083" spans="1:27" x14ac:dyDescent="0.25">
      <c r="A3083" s="1">
        <v>45654</v>
      </c>
      <c r="B3083" t="s">
        <v>97</v>
      </c>
      <c r="C3083" t="s">
        <v>124</v>
      </c>
      <c r="D3083" t="s">
        <v>3318</v>
      </c>
      <c r="E3083" s="2">
        <f t="shared" si="336"/>
        <v>4800</v>
      </c>
      <c r="F3083">
        <v>5</v>
      </c>
      <c r="G3083" s="2">
        <f t="shared" si="337"/>
        <v>24000</v>
      </c>
      <c r="H3083" t="s">
        <v>136</v>
      </c>
      <c r="I3083" t="s">
        <v>141</v>
      </c>
      <c r="J3083" t="s">
        <v>3223</v>
      </c>
      <c r="K3083" t="s">
        <v>3281</v>
      </c>
      <c r="L3083">
        <v>5</v>
      </c>
      <c r="M3083">
        <v>100</v>
      </c>
      <c r="N3083" s="2">
        <f t="shared" si="338"/>
        <v>23900</v>
      </c>
      <c r="O3083" s="2">
        <f t="shared" si="342"/>
        <v>5000</v>
      </c>
      <c r="P3083" s="2">
        <f t="shared" si="339"/>
        <v>25000</v>
      </c>
      <c r="Q3083" s="2">
        <f t="shared" si="340"/>
        <v>-1100</v>
      </c>
      <c r="R3083" s="3">
        <f t="shared" si="341"/>
        <v>-4.6025104602510462E-2</v>
      </c>
      <c r="S3083" t="s">
        <v>3286</v>
      </c>
      <c r="T3083" t="s">
        <v>3288</v>
      </c>
      <c r="U3083" t="s">
        <v>3290</v>
      </c>
      <c r="V3083" t="s">
        <v>3292</v>
      </c>
      <c r="W3083" t="s">
        <v>3299</v>
      </c>
      <c r="X3083" t="s">
        <v>3305</v>
      </c>
      <c r="Y3083" t="s">
        <v>3308</v>
      </c>
      <c r="Z3083" t="s">
        <v>3310</v>
      </c>
      <c r="AA3083" t="s">
        <v>3313</v>
      </c>
    </row>
    <row r="3084" spans="1:27" x14ac:dyDescent="0.25">
      <c r="A3084" s="1">
        <v>45654</v>
      </c>
      <c r="B3084" t="s">
        <v>55</v>
      </c>
      <c r="C3084" t="s">
        <v>135</v>
      </c>
      <c r="D3084" t="s">
        <v>3317</v>
      </c>
      <c r="E3084" s="2">
        <f t="shared" si="336"/>
        <v>6800</v>
      </c>
      <c r="F3084">
        <v>2</v>
      </c>
      <c r="G3084" s="2">
        <f t="shared" si="337"/>
        <v>13600</v>
      </c>
      <c r="H3084" t="s">
        <v>136</v>
      </c>
      <c r="I3084" t="s">
        <v>141</v>
      </c>
      <c r="J3084" t="s">
        <v>3224</v>
      </c>
      <c r="K3084" t="s">
        <v>3281</v>
      </c>
      <c r="L3084">
        <v>2</v>
      </c>
      <c r="M3084">
        <v>0</v>
      </c>
      <c r="N3084" s="2">
        <f t="shared" si="338"/>
        <v>13600</v>
      </c>
      <c r="O3084" s="2">
        <f t="shared" si="342"/>
        <v>1800</v>
      </c>
      <c r="P3084" s="2">
        <f t="shared" si="339"/>
        <v>3600</v>
      </c>
      <c r="Q3084" s="2">
        <f t="shared" si="340"/>
        <v>10000</v>
      </c>
      <c r="R3084" s="3">
        <f t="shared" si="341"/>
        <v>0.73529411764705888</v>
      </c>
      <c r="S3084" t="s">
        <v>3284</v>
      </c>
      <c r="T3084" t="s">
        <v>3289</v>
      </c>
      <c r="U3084" t="s">
        <v>3290</v>
      </c>
      <c r="V3084" t="s">
        <v>3292</v>
      </c>
      <c r="W3084" t="s">
        <v>3299</v>
      </c>
      <c r="X3084" t="s">
        <v>3305</v>
      </c>
      <c r="Y3084" t="s">
        <v>3308</v>
      </c>
      <c r="Z3084" t="s">
        <v>3311</v>
      </c>
      <c r="AA3084" t="s">
        <v>3315</v>
      </c>
    </row>
    <row r="3085" spans="1:27" x14ac:dyDescent="0.25">
      <c r="A3085" s="1">
        <v>45654</v>
      </c>
      <c r="B3085" t="s">
        <v>117</v>
      </c>
      <c r="C3085" t="s">
        <v>135</v>
      </c>
      <c r="D3085" t="s">
        <v>3320</v>
      </c>
      <c r="E3085" s="2">
        <f t="shared" si="336"/>
        <v>2800</v>
      </c>
      <c r="F3085">
        <v>4</v>
      </c>
      <c r="G3085" s="2">
        <f t="shared" si="337"/>
        <v>11200</v>
      </c>
      <c r="H3085" t="s">
        <v>137</v>
      </c>
      <c r="I3085" t="s">
        <v>140</v>
      </c>
      <c r="J3085" t="s">
        <v>3225</v>
      </c>
      <c r="K3085" t="s">
        <v>3281</v>
      </c>
      <c r="L3085">
        <v>4</v>
      </c>
      <c r="M3085">
        <v>0</v>
      </c>
      <c r="N3085" s="2">
        <f t="shared" si="338"/>
        <v>11200</v>
      </c>
      <c r="O3085" s="2">
        <f t="shared" si="342"/>
        <v>3500</v>
      </c>
      <c r="P3085" s="2">
        <f t="shared" si="339"/>
        <v>14000</v>
      </c>
      <c r="Q3085" s="2">
        <f t="shared" si="340"/>
        <v>-2800</v>
      </c>
      <c r="R3085" s="3">
        <f t="shared" si="341"/>
        <v>-0.25</v>
      </c>
      <c r="S3085" t="s">
        <v>3286</v>
      </c>
      <c r="T3085" t="s">
        <v>3289</v>
      </c>
      <c r="U3085" t="s">
        <v>3290</v>
      </c>
      <c r="V3085" t="s">
        <v>3292</v>
      </c>
      <c r="W3085" t="s">
        <v>3299</v>
      </c>
      <c r="X3085" t="s">
        <v>3305</v>
      </c>
      <c r="Y3085" t="s">
        <v>3309</v>
      </c>
      <c r="Z3085" t="s">
        <v>3310</v>
      </c>
      <c r="AA3085" t="s">
        <v>3312</v>
      </c>
    </row>
    <row r="3086" spans="1:27" x14ac:dyDescent="0.25">
      <c r="A3086" s="1">
        <v>45654</v>
      </c>
      <c r="B3086" t="s">
        <v>62</v>
      </c>
      <c r="C3086" t="s">
        <v>134</v>
      </c>
      <c r="D3086" t="s">
        <v>3318</v>
      </c>
      <c r="E3086" s="2">
        <f t="shared" si="336"/>
        <v>4800</v>
      </c>
      <c r="F3086">
        <v>2</v>
      </c>
      <c r="G3086" s="2">
        <f t="shared" si="337"/>
        <v>9600</v>
      </c>
      <c r="H3086" t="s">
        <v>138</v>
      </c>
      <c r="I3086" t="s">
        <v>141</v>
      </c>
      <c r="J3086" t="s">
        <v>3226</v>
      </c>
      <c r="K3086" t="s">
        <v>3281</v>
      </c>
      <c r="L3086">
        <v>2</v>
      </c>
      <c r="M3086">
        <v>0</v>
      </c>
      <c r="N3086" s="2">
        <f t="shared" si="338"/>
        <v>9600</v>
      </c>
      <c r="O3086" s="2">
        <f t="shared" si="342"/>
        <v>3500</v>
      </c>
      <c r="P3086" s="2">
        <f t="shared" si="339"/>
        <v>7000</v>
      </c>
      <c r="Q3086" s="2">
        <f t="shared" si="340"/>
        <v>2600</v>
      </c>
      <c r="R3086" s="3">
        <f t="shared" si="341"/>
        <v>0.27083333333333331</v>
      </c>
      <c r="S3086" t="s">
        <v>3286</v>
      </c>
      <c r="T3086" t="s">
        <v>3287</v>
      </c>
      <c r="U3086" t="s">
        <v>3290</v>
      </c>
      <c r="V3086" t="s">
        <v>3292</v>
      </c>
      <c r="W3086" t="s">
        <v>3299</v>
      </c>
      <c r="X3086" t="s">
        <v>3305</v>
      </c>
      <c r="Y3086" t="s">
        <v>3308</v>
      </c>
      <c r="Z3086" t="s">
        <v>3311</v>
      </c>
      <c r="AA3086" t="s">
        <v>3315</v>
      </c>
    </row>
    <row r="3087" spans="1:27" x14ac:dyDescent="0.25">
      <c r="A3087" s="1">
        <v>45654</v>
      </c>
      <c r="B3087" t="s">
        <v>85</v>
      </c>
      <c r="C3087" t="s">
        <v>131</v>
      </c>
      <c r="D3087" t="s">
        <v>3318</v>
      </c>
      <c r="E3087" s="2">
        <f t="shared" si="336"/>
        <v>4800</v>
      </c>
      <c r="F3087">
        <v>3</v>
      </c>
      <c r="G3087" s="2">
        <f t="shared" si="337"/>
        <v>14400</v>
      </c>
      <c r="H3087" t="s">
        <v>138</v>
      </c>
      <c r="I3087" t="s">
        <v>139</v>
      </c>
      <c r="J3087" t="s">
        <v>3227</v>
      </c>
      <c r="K3087" t="s">
        <v>3281</v>
      </c>
      <c r="L3087">
        <v>3</v>
      </c>
      <c r="M3087">
        <v>100</v>
      </c>
      <c r="N3087" s="2">
        <f t="shared" si="338"/>
        <v>14300</v>
      </c>
      <c r="O3087" s="2">
        <f t="shared" si="342"/>
        <v>900</v>
      </c>
      <c r="P3087" s="2">
        <f t="shared" si="339"/>
        <v>2700</v>
      </c>
      <c r="Q3087" s="2">
        <f t="shared" si="340"/>
        <v>11600</v>
      </c>
      <c r="R3087" s="3">
        <f t="shared" si="341"/>
        <v>0.81118881118881114</v>
      </c>
      <c r="S3087" t="s">
        <v>3284</v>
      </c>
      <c r="T3087" t="s">
        <v>3288</v>
      </c>
      <c r="U3087" t="s">
        <v>3291</v>
      </c>
      <c r="V3087" t="s">
        <v>3294</v>
      </c>
      <c r="W3087" t="s">
        <v>3299</v>
      </c>
      <c r="X3087" t="s">
        <v>3305</v>
      </c>
      <c r="Y3087" t="s">
        <v>3307</v>
      </c>
      <c r="Z3087" t="s">
        <v>3311</v>
      </c>
      <c r="AA3087" t="s">
        <v>3315</v>
      </c>
    </row>
    <row r="3088" spans="1:27" x14ac:dyDescent="0.25">
      <c r="A3088" s="1">
        <v>45654</v>
      </c>
      <c r="B3088" t="s">
        <v>99</v>
      </c>
      <c r="C3088" t="s">
        <v>122</v>
      </c>
      <c r="D3088" t="s">
        <v>3319</v>
      </c>
      <c r="E3088" s="2">
        <f t="shared" si="336"/>
        <v>1300</v>
      </c>
      <c r="F3088">
        <v>3</v>
      </c>
      <c r="G3088" s="2">
        <f t="shared" si="337"/>
        <v>3900</v>
      </c>
      <c r="H3088" t="s">
        <v>137</v>
      </c>
      <c r="I3088" t="s">
        <v>140</v>
      </c>
      <c r="J3088" t="s">
        <v>3228</v>
      </c>
      <c r="K3088" t="s">
        <v>3281</v>
      </c>
      <c r="L3088">
        <v>3</v>
      </c>
      <c r="M3088">
        <v>0</v>
      </c>
      <c r="N3088" s="2">
        <f t="shared" si="338"/>
        <v>3900</v>
      </c>
      <c r="O3088" s="2">
        <f t="shared" si="342"/>
        <v>4200</v>
      </c>
      <c r="P3088" s="2">
        <f t="shared" si="339"/>
        <v>12600</v>
      </c>
      <c r="Q3088" s="2">
        <f t="shared" si="340"/>
        <v>-8700</v>
      </c>
      <c r="R3088" s="3">
        <f t="shared" si="341"/>
        <v>-2.2307692307692308</v>
      </c>
      <c r="S3088" t="s">
        <v>3285</v>
      </c>
      <c r="T3088" t="s">
        <v>3288</v>
      </c>
      <c r="U3088" t="s">
        <v>3291</v>
      </c>
      <c r="V3088" t="s">
        <v>3293</v>
      </c>
      <c r="W3088" t="s">
        <v>3299</v>
      </c>
      <c r="X3088" t="s">
        <v>3305</v>
      </c>
      <c r="Y3088" t="s">
        <v>3307</v>
      </c>
      <c r="Z3088" t="s">
        <v>3311</v>
      </c>
      <c r="AA3088" t="s">
        <v>3312</v>
      </c>
    </row>
    <row r="3089" spans="1:27" x14ac:dyDescent="0.25">
      <c r="A3089" s="1">
        <v>45654</v>
      </c>
      <c r="B3089" t="s">
        <v>100</v>
      </c>
      <c r="C3089" t="s">
        <v>131</v>
      </c>
      <c r="D3089" t="s">
        <v>3321</v>
      </c>
      <c r="E3089" s="2">
        <f t="shared" si="336"/>
        <v>5800</v>
      </c>
      <c r="F3089">
        <v>1</v>
      </c>
      <c r="G3089" s="2">
        <f t="shared" si="337"/>
        <v>5800</v>
      </c>
      <c r="H3089" t="s">
        <v>137</v>
      </c>
      <c r="I3089" t="s">
        <v>139</v>
      </c>
      <c r="J3089" t="s">
        <v>3229</v>
      </c>
      <c r="K3089" t="s">
        <v>3281</v>
      </c>
      <c r="L3089">
        <v>1</v>
      </c>
      <c r="M3089">
        <v>0</v>
      </c>
      <c r="N3089" s="2">
        <f t="shared" si="338"/>
        <v>5800</v>
      </c>
      <c r="O3089" s="2">
        <f t="shared" si="342"/>
        <v>5000</v>
      </c>
      <c r="P3089" s="2">
        <f t="shared" si="339"/>
        <v>5000</v>
      </c>
      <c r="Q3089" s="2">
        <f t="shared" si="340"/>
        <v>800</v>
      </c>
      <c r="R3089" s="3">
        <f t="shared" si="341"/>
        <v>0.13793103448275862</v>
      </c>
      <c r="S3089" t="s">
        <v>3286</v>
      </c>
      <c r="T3089" t="s">
        <v>3287</v>
      </c>
      <c r="U3089" t="s">
        <v>3290</v>
      </c>
      <c r="V3089" t="s">
        <v>3295</v>
      </c>
      <c r="W3089" t="s">
        <v>3299</v>
      </c>
      <c r="X3089" t="s">
        <v>3305</v>
      </c>
      <c r="Y3089" t="s">
        <v>3309</v>
      </c>
      <c r="Z3089" t="s">
        <v>3310</v>
      </c>
      <c r="AA3089" t="s">
        <v>3312</v>
      </c>
    </row>
    <row r="3090" spans="1:27" x14ac:dyDescent="0.25">
      <c r="A3090" s="1">
        <v>45654</v>
      </c>
      <c r="B3090" t="s">
        <v>53</v>
      </c>
      <c r="C3090" t="s">
        <v>134</v>
      </c>
      <c r="D3090" t="s">
        <v>3317</v>
      </c>
      <c r="E3090" s="2">
        <f t="shared" si="336"/>
        <v>6800</v>
      </c>
      <c r="F3090">
        <v>5</v>
      </c>
      <c r="G3090" s="2">
        <f t="shared" si="337"/>
        <v>34000</v>
      </c>
      <c r="H3090" t="s">
        <v>137</v>
      </c>
      <c r="I3090" t="s">
        <v>141</v>
      </c>
      <c r="J3090" t="s">
        <v>3230</v>
      </c>
      <c r="K3090" t="s">
        <v>3281</v>
      </c>
      <c r="L3090">
        <v>5</v>
      </c>
      <c r="M3090">
        <v>0</v>
      </c>
      <c r="N3090" s="2">
        <f t="shared" si="338"/>
        <v>34000</v>
      </c>
      <c r="O3090" s="2">
        <f t="shared" si="342"/>
        <v>5000</v>
      </c>
      <c r="P3090" s="2">
        <f t="shared" si="339"/>
        <v>25000</v>
      </c>
      <c r="Q3090" s="2">
        <f t="shared" si="340"/>
        <v>9000</v>
      </c>
      <c r="R3090" s="3">
        <f t="shared" si="341"/>
        <v>0.26470588235294118</v>
      </c>
      <c r="S3090" t="s">
        <v>3284</v>
      </c>
      <c r="T3090" t="s">
        <v>3287</v>
      </c>
      <c r="U3090" t="s">
        <v>3291</v>
      </c>
      <c r="V3090" t="s">
        <v>3294</v>
      </c>
      <c r="W3090" t="s">
        <v>3299</v>
      </c>
      <c r="X3090" t="s">
        <v>3305</v>
      </c>
      <c r="Y3090" t="s">
        <v>3308</v>
      </c>
      <c r="Z3090" t="s">
        <v>3311</v>
      </c>
      <c r="AA3090" t="s">
        <v>3312</v>
      </c>
    </row>
    <row r="3091" spans="1:27" x14ac:dyDescent="0.25">
      <c r="A3091" s="1">
        <v>45654</v>
      </c>
      <c r="B3091" t="s">
        <v>114</v>
      </c>
      <c r="C3091" t="s">
        <v>127</v>
      </c>
      <c r="D3091" t="s">
        <v>3317</v>
      </c>
      <c r="E3091" s="2">
        <f t="shared" si="336"/>
        <v>6800</v>
      </c>
      <c r="F3091">
        <v>2</v>
      </c>
      <c r="G3091" s="2">
        <f t="shared" si="337"/>
        <v>13600</v>
      </c>
      <c r="H3091" t="s">
        <v>138</v>
      </c>
      <c r="I3091" t="s">
        <v>140</v>
      </c>
      <c r="J3091" t="s">
        <v>3231</v>
      </c>
      <c r="K3091" t="s">
        <v>3281</v>
      </c>
      <c r="L3091">
        <v>2</v>
      </c>
      <c r="M3091">
        <v>0</v>
      </c>
      <c r="N3091" s="2">
        <f t="shared" si="338"/>
        <v>13600</v>
      </c>
      <c r="O3091" s="2">
        <f t="shared" si="342"/>
        <v>1800</v>
      </c>
      <c r="P3091" s="2">
        <f t="shared" si="339"/>
        <v>3600</v>
      </c>
      <c r="Q3091" s="2">
        <f t="shared" si="340"/>
        <v>10000</v>
      </c>
      <c r="R3091" s="3">
        <f t="shared" si="341"/>
        <v>0.73529411764705888</v>
      </c>
      <c r="S3091" t="s">
        <v>3285</v>
      </c>
      <c r="T3091" t="s">
        <v>3287</v>
      </c>
      <c r="U3091" t="s">
        <v>3290</v>
      </c>
      <c r="V3091" t="s">
        <v>3295</v>
      </c>
      <c r="W3091" t="s">
        <v>3299</v>
      </c>
      <c r="X3091" t="s">
        <v>3305</v>
      </c>
      <c r="Y3091" t="s">
        <v>3308</v>
      </c>
      <c r="Z3091" t="s">
        <v>3311</v>
      </c>
      <c r="AA3091" t="s">
        <v>3314</v>
      </c>
    </row>
    <row r="3092" spans="1:27" x14ac:dyDescent="0.25">
      <c r="A3092" s="1">
        <v>45654</v>
      </c>
      <c r="B3092" t="s">
        <v>110</v>
      </c>
      <c r="C3092" t="s">
        <v>129</v>
      </c>
      <c r="D3092" t="s">
        <v>3320</v>
      </c>
      <c r="E3092" s="2">
        <f t="shared" si="336"/>
        <v>2800</v>
      </c>
      <c r="F3092">
        <v>5</v>
      </c>
      <c r="G3092" s="2">
        <f t="shared" si="337"/>
        <v>14000</v>
      </c>
      <c r="H3092" t="s">
        <v>137</v>
      </c>
      <c r="I3092" t="s">
        <v>140</v>
      </c>
      <c r="J3092" t="s">
        <v>3232</v>
      </c>
      <c r="K3092" t="s">
        <v>3281</v>
      </c>
      <c r="L3092">
        <v>5</v>
      </c>
      <c r="M3092">
        <v>0</v>
      </c>
      <c r="N3092" s="2">
        <f t="shared" si="338"/>
        <v>14000</v>
      </c>
      <c r="O3092" s="2">
        <f t="shared" si="342"/>
        <v>5000</v>
      </c>
      <c r="P3092" s="2">
        <f t="shared" si="339"/>
        <v>25000</v>
      </c>
      <c r="Q3092" s="2">
        <f t="shared" si="340"/>
        <v>-11000</v>
      </c>
      <c r="R3092" s="3">
        <f t="shared" si="341"/>
        <v>-0.7857142857142857</v>
      </c>
      <c r="S3092" t="s">
        <v>3285</v>
      </c>
      <c r="T3092" t="s">
        <v>3287</v>
      </c>
      <c r="U3092" t="s">
        <v>3290</v>
      </c>
      <c r="V3092" t="s">
        <v>3292</v>
      </c>
      <c r="W3092" t="s">
        <v>3299</v>
      </c>
      <c r="X3092" t="s">
        <v>3305</v>
      </c>
      <c r="Y3092" t="s">
        <v>3309</v>
      </c>
      <c r="Z3092" t="s">
        <v>3311</v>
      </c>
      <c r="AA3092" t="s">
        <v>3313</v>
      </c>
    </row>
    <row r="3093" spans="1:27" x14ac:dyDescent="0.25">
      <c r="A3093" s="1">
        <v>45654</v>
      </c>
      <c r="B3093" t="s">
        <v>24</v>
      </c>
      <c r="C3093" t="s">
        <v>124</v>
      </c>
      <c r="D3093" t="s">
        <v>3317</v>
      </c>
      <c r="E3093" s="2">
        <f t="shared" si="336"/>
        <v>6800</v>
      </c>
      <c r="F3093">
        <v>1</v>
      </c>
      <c r="G3093" s="2">
        <f t="shared" si="337"/>
        <v>6800</v>
      </c>
      <c r="H3093" t="s">
        <v>137</v>
      </c>
      <c r="I3093" t="s">
        <v>139</v>
      </c>
      <c r="J3093" t="s">
        <v>3233</v>
      </c>
      <c r="K3093" t="s">
        <v>3281</v>
      </c>
      <c r="L3093">
        <v>1</v>
      </c>
      <c r="M3093">
        <v>0</v>
      </c>
      <c r="N3093" s="2">
        <f t="shared" si="338"/>
        <v>6800</v>
      </c>
      <c r="O3093" s="2">
        <f t="shared" si="342"/>
        <v>4200</v>
      </c>
      <c r="P3093" s="2">
        <f t="shared" si="339"/>
        <v>4200</v>
      </c>
      <c r="Q3093" s="2">
        <f t="shared" si="340"/>
        <v>2600</v>
      </c>
      <c r="R3093" s="3">
        <f t="shared" si="341"/>
        <v>0.38235294117647056</v>
      </c>
      <c r="S3093" t="s">
        <v>3285</v>
      </c>
      <c r="T3093" t="s">
        <v>3287</v>
      </c>
      <c r="U3093" t="s">
        <v>3290</v>
      </c>
      <c r="V3093" t="s">
        <v>3295</v>
      </c>
      <c r="W3093" t="s">
        <v>3299</v>
      </c>
      <c r="X3093" t="s">
        <v>3305</v>
      </c>
      <c r="Y3093" t="s">
        <v>3307</v>
      </c>
      <c r="Z3093" t="s">
        <v>3311</v>
      </c>
      <c r="AA3093" t="s">
        <v>3314</v>
      </c>
    </row>
    <row r="3094" spans="1:27" x14ac:dyDescent="0.25">
      <c r="A3094" s="1">
        <v>45654</v>
      </c>
      <c r="B3094" t="s">
        <v>49</v>
      </c>
      <c r="C3094" t="s">
        <v>131</v>
      </c>
      <c r="D3094" t="s">
        <v>3321</v>
      </c>
      <c r="E3094" s="2">
        <f t="shared" si="336"/>
        <v>5800</v>
      </c>
      <c r="F3094">
        <v>2</v>
      </c>
      <c r="G3094" s="2">
        <f t="shared" si="337"/>
        <v>11600</v>
      </c>
      <c r="H3094" t="s">
        <v>136</v>
      </c>
      <c r="I3094" t="s">
        <v>139</v>
      </c>
      <c r="J3094" t="s">
        <v>3234</v>
      </c>
      <c r="K3094" t="s">
        <v>3281</v>
      </c>
      <c r="L3094">
        <v>2</v>
      </c>
      <c r="M3094">
        <v>0</v>
      </c>
      <c r="N3094" s="2">
        <f t="shared" si="338"/>
        <v>11600</v>
      </c>
      <c r="O3094" s="2">
        <f t="shared" si="342"/>
        <v>4200</v>
      </c>
      <c r="P3094" s="2">
        <f t="shared" si="339"/>
        <v>8400</v>
      </c>
      <c r="Q3094" s="2">
        <f t="shared" si="340"/>
        <v>3200</v>
      </c>
      <c r="R3094" s="3">
        <f t="shared" si="341"/>
        <v>0.27586206896551724</v>
      </c>
      <c r="S3094" t="s">
        <v>3286</v>
      </c>
      <c r="T3094" t="s">
        <v>3287</v>
      </c>
      <c r="U3094" t="s">
        <v>3290</v>
      </c>
      <c r="V3094" t="s">
        <v>3295</v>
      </c>
      <c r="W3094" t="s">
        <v>3299</v>
      </c>
      <c r="X3094" t="s">
        <v>3305</v>
      </c>
      <c r="Y3094" t="s">
        <v>3308</v>
      </c>
      <c r="Z3094" t="s">
        <v>3311</v>
      </c>
      <c r="AA3094" t="s">
        <v>3313</v>
      </c>
    </row>
    <row r="3095" spans="1:27" x14ac:dyDescent="0.25">
      <c r="A3095" s="1">
        <v>45654</v>
      </c>
      <c r="B3095" t="s">
        <v>97</v>
      </c>
      <c r="C3095" t="s">
        <v>125</v>
      </c>
      <c r="D3095" t="s">
        <v>3321</v>
      </c>
      <c r="E3095" s="2">
        <f t="shared" si="336"/>
        <v>5800</v>
      </c>
      <c r="F3095">
        <v>1</v>
      </c>
      <c r="G3095" s="2">
        <f t="shared" si="337"/>
        <v>5800</v>
      </c>
      <c r="H3095" t="s">
        <v>136</v>
      </c>
      <c r="I3095" t="s">
        <v>141</v>
      </c>
      <c r="J3095" t="s">
        <v>3235</v>
      </c>
      <c r="K3095" t="s">
        <v>3281</v>
      </c>
      <c r="L3095">
        <v>1</v>
      </c>
      <c r="M3095">
        <v>0</v>
      </c>
      <c r="N3095" s="2">
        <f t="shared" si="338"/>
        <v>5800</v>
      </c>
      <c r="O3095" s="2">
        <f t="shared" si="342"/>
        <v>900</v>
      </c>
      <c r="P3095" s="2">
        <f t="shared" si="339"/>
        <v>900</v>
      </c>
      <c r="Q3095" s="2">
        <f t="shared" si="340"/>
        <v>4900</v>
      </c>
      <c r="R3095" s="3">
        <f t="shared" si="341"/>
        <v>0.84482758620689657</v>
      </c>
      <c r="S3095" t="s">
        <v>3285</v>
      </c>
      <c r="T3095" t="s">
        <v>3288</v>
      </c>
      <c r="U3095" t="s">
        <v>3290</v>
      </c>
      <c r="V3095" t="s">
        <v>3293</v>
      </c>
      <c r="W3095" t="s">
        <v>3299</v>
      </c>
      <c r="X3095" t="s">
        <v>3305</v>
      </c>
      <c r="Y3095" t="s">
        <v>3308</v>
      </c>
      <c r="Z3095" t="s">
        <v>3311</v>
      </c>
      <c r="AA3095" t="s">
        <v>3315</v>
      </c>
    </row>
    <row r="3096" spans="1:27" x14ac:dyDescent="0.25">
      <c r="A3096" s="1">
        <v>45654</v>
      </c>
      <c r="B3096" t="s">
        <v>59</v>
      </c>
      <c r="C3096" t="s">
        <v>128</v>
      </c>
      <c r="D3096" t="s">
        <v>3319</v>
      </c>
      <c r="E3096" s="2">
        <f t="shared" si="336"/>
        <v>1300</v>
      </c>
      <c r="F3096">
        <v>1</v>
      </c>
      <c r="G3096" s="2">
        <f t="shared" si="337"/>
        <v>1300</v>
      </c>
      <c r="H3096" t="s">
        <v>138</v>
      </c>
      <c r="I3096" t="s">
        <v>141</v>
      </c>
      <c r="J3096" t="s">
        <v>3236</v>
      </c>
      <c r="K3096" t="s">
        <v>3283</v>
      </c>
      <c r="L3096">
        <v>1</v>
      </c>
      <c r="M3096">
        <v>0</v>
      </c>
      <c r="N3096" s="2">
        <f t="shared" si="338"/>
        <v>1300</v>
      </c>
      <c r="O3096" s="2">
        <f t="shared" si="342"/>
        <v>5000</v>
      </c>
      <c r="P3096" s="2">
        <f t="shared" si="339"/>
        <v>5000</v>
      </c>
      <c r="Q3096" s="2">
        <f t="shared" si="340"/>
        <v>-3700</v>
      </c>
      <c r="R3096" s="3">
        <f t="shared" si="341"/>
        <v>-2.8461538461538463</v>
      </c>
      <c r="S3096" t="s">
        <v>3286</v>
      </c>
      <c r="T3096" t="s">
        <v>3288</v>
      </c>
      <c r="U3096" t="s">
        <v>3291</v>
      </c>
      <c r="V3096" t="s">
        <v>3293</v>
      </c>
      <c r="W3096" t="s">
        <v>3299</v>
      </c>
      <c r="X3096" t="s">
        <v>3305</v>
      </c>
      <c r="Y3096" t="s">
        <v>3308</v>
      </c>
      <c r="Z3096" t="s">
        <v>3311</v>
      </c>
      <c r="AA3096" t="s">
        <v>3312</v>
      </c>
    </row>
    <row r="3097" spans="1:27" x14ac:dyDescent="0.25">
      <c r="A3097" s="1">
        <v>45654</v>
      </c>
      <c r="B3097" t="s">
        <v>53</v>
      </c>
      <c r="C3097" t="s">
        <v>133</v>
      </c>
      <c r="D3097" t="s">
        <v>3317</v>
      </c>
      <c r="E3097" s="2">
        <f t="shared" si="336"/>
        <v>6800</v>
      </c>
      <c r="F3097">
        <v>5</v>
      </c>
      <c r="G3097" s="2">
        <f t="shared" si="337"/>
        <v>34000</v>
      </c>
      <c r="H3097" t="s">
        <v>136</v>
      </c>
      <c r="I3097" t="s">
        <v>140</v>
      </c>
      <c r="J3097" t="s">
        <v>3237</v>
      </c>
      <c r="K3097" t="s">
        <v>3281</v>
      </c>
      <c r="L3097">
        <v>5</v>
      </c>
      <c r="M3097">
        <v>0</v>
      </c>
      <c r="N3097" s="2">
        <f t="shared" si="338"/>
        <v>34000</v>
      </c>
      <c r="O3097" s="2">
        <f t="shared" si="342"/>
        <v>4200</v>
      </c>
      <c r="P3097" s="2">
        <f t="shared" si="339"/>
        <v>21000</v>
      </c>
      <c r="Q3097" s="2">
        <f t="shared" si="340"/>
        <v>13000</v>
      </c>
      <c r="R3097" s="3">
        <f t="shared" si="341"/>
        <v>0.38235294117647056</v>
      </c>
      <c r="S3097" t="s">
        <v>3286</v>
      </c>
      <c r="T3097" t="s">
        <v>3289</v>
      </c>
      <c r="U3097" t="s">
        <v>3291</v>
      </c>
      <c r="V3097" t="s">
        <v>3295</v>
      </c>
      <c r="W3097" t="s">
        <v>3299</v>
      </c>
      <c r="X3097" t="s">
        <v>3305</v>
      </c>
      <c r="Y3097" t="s">
        <v>3309</v>
      </c>
      <c r="Z3097" t="s">
        <v>3311</v>
      </c>
      <c r="AA3097" t="s">
        <v>3313</v>
      </c>
    </row>
    <row r="3098" spans="1:27" x14ac:dyDescent="0.25">
      <c r="A3098" s="1">
        <v>45655</v>
      </c>
      <c r="B3098" t="s">
        <v>71</v>
      </c>
      <c r="C3098" t="s">
        <v>131</v>
      </c>
      <c r="D3098" t="s">
        <v>3321</v>
      </c>
      <c r="E3098" s="2">
        <f t="shared" si="336"/>
        <v>5800</v>
      </c>
      <c r="F3098">
        <v>4</v>
      </c>
      <c r="G3098" s="2">
        <f t="shared" si="337"/>
        <v>23200</v>
      </c>
      <c r="H3098" t="s">
        <v>138</v>
      </c>
      <c r="I3098" t="s">
        <v>139</v>
      </c>
      <c r="J3098" t="s">
        <v>3238</v>
      </c>
      <c r="K3098" t="s">
        <v>3281</v>
      </c>
      <c r="L3098">
        <v>4</v>
      </c>
      <c r="M3098">
        <v>100</v>
      </c>
      <c r="N3098" s="2">
        <f t="shared" si="338"/>
        <v>23100</v>
      </c>
      <c r="O3098" s="2">
        <f t="shared" si="342"/>
        <v>900</v>
      </c>
      <c r="P3098" s="2">
        <f t="shared" si="339"/>
        <v>3600</v>
      </c>
      <c r="Q3098" s="2">
        <f t="shared" si="340"/>
        <v>19500</v>
      </c>
      <c r="R3098" s="3">
        <f t="shared" si="341"/>
        <v>0.8441558441558441</v>
      </c>
      <c r="S3098" t="s">
        <v>3286</v>
      </c>
      <c r="T3098" t="s">
        <v>3289</v>
      </c>
      <c r="U3098" t="s">
        <v>3290</v>
      </c>
      <c r="V3098" t="s">
        <v>3294</v>
      </c>
      <c r="W3098" t="s">
        <v>3299</v>
      </c>
      <c r="X3098" t="s">
        <v>3306</v>
      </c>
      <c r="Y3098" t="s">
        <v>3309</v>
      </c>
      <c r="Z3098" t="s">
        <v>3310</v>
      </c>
      <c r="AA3098" t="s">
        <v>3315</v>
      </c>
    </row>
    <row r="3099" spans="1:27" x14ac:dyDescent="0.25">
      <c r="A3099" s="1">
        <v>45655</v>
      </c>
      <c r="B3099" t="s">
        <v>50</v>
      </c>
      <c r="C3099" t="s">
        <v>131</v>
      </c>
      <c r="D3099" t="s">
        <v>3319</v>
      </c>
      <c r="E3099" s="2">
        <f t="shared" si="336"/>
        <v>1300</v>
      </c>
      <c r="F3099">
        <v>3</v>
      </c>
      <c r="G3099" s="2">
        <f t="shared" si="337"/>
        <v>3900</v>
      </c>
      <c r="H3099" t="s">
        <v>137</v>
      </c>
      <c r="I3099" t="s">
        <v>141</v>
      </c>
      <c r="J3099" t="s">
        <v>3239</v>
      </c>
      <c r="K3099" t="s">
        <v>3281</v>
      </c>
      <c r="L3099">
        <v>3</v>
      </c>
      <c r="M3099">
        <v>0</v>
      </c>
      <c r="N3099" s="2">
        <f t="shared" si="338"/>
        <v>3900</v>
      </c>
      <c r="O3099" s="2">
        <f t="shared" si="342"/>
        <v>3500</v>
      </c>
      <c r="P3099" s="2">
        <f t="shared" si="339"/>
        <v>10500</v>
      </c>
      <c r="Q3099" s="2">
        <f t="shared" si="340"/>
        <v>-6600</v>
      </c>
      <c r="R3099" s="3">
        <f t="shared" si="341"/>
        <v>-1.6923076923076923</v>
      </c>
      <c r="S3099" t="s">
        <v>3285</v>
      </c>
      <c r="T3099" t="s">
        <v>3287</v>
      </c>
      <c r="U3099" t="s">
        <v>3290</v>
      </c>
      <c r="V3099" t="s">
        <v>3294</v>
      </c>
      <c r="W3099" t="s">
        <v>3299</v>
      </c>
      <c r="X3099" t="s">
        <v>3306</v>
      </c>
      <c r="Y3099" t="s">
        <v>3309</v>
      </c>
      <c r="Z3099" t="s">
        <v>3311</v>
      </c>
      <c r="AA3099" t="s">
        <v>3314</v>
      </c>
    </row>
    <row r="3100" spans="1:27" x14ac:dyDescent="0.25">
      <c r="A3100" s="1">
        <v>45655</v>
      </c>
      <c r="B3100" t="s">
        <v>83</v>
      </c>
      <c r="C3100" t="s">
        <v>125</v>
      </c>
      <c r="D3100" t="s">
        <v>3318</v>
      </c>
      <c r="E3100" s="2">
        <f t="shared" si="336"/>
        <v>4800</v>
      </c>
      <c r="F3100">
        <v>3</v>
      </c>
      <c r="G3100" s="2">
        <f t="shared" si="337"/>
        <v>14400</v>
      </c>
      <c r="H3100" t="s">
        <v>138</v>
      </c>
      <c r="I3100" t="s">
        <v>140</v>
      </c>
      <c r="J3100" t="s">
        <v>3240</v>
      </c>
      <c r="K3100" t="s">
        <v>3281</v>
      </c>
      <c r="L3100">
        <v>3</v>
      </c>
      <c r="M3100">
        <v>0</v>
      </c>
      <c r="N3100" s="2">
        <f t="shared" si="338"/>
        <v>14400</v>
      </c>
      <c r="O3100" s="2">
        <f t="shared" si="342"/>
        <v>3500</v>
      </c>
      <c r="P3100" s="2">
        <f t="shared" si="339"/>
        <v>10500</v>
      </c>
      <c r="Q3100" s="2">
        <f t="shared" si="340"/>
        <v>3900</v>
      </c>
      <c r="R3100" s="3">
        <f t="shared" si="341"/>
        <v>0.27083333333333331</v>
      </c>
      <c r="S3100" t="s">
        <v>3285</v>
      </c>
      <c r="T3100" t="s">
        <v>3288</v>
      </c>
      <c r="U3100" t="s">
        <v>3290</v>
      </c>
      <c r="V3100" t="s">
        <v>3294</v>
      </c>
      <c r="W3100" t="s">
        <v>3299</v>
      </c>
      <c r="X3100" t="s">
        <v>3306</v>
      </c>
      <c r="Y3100" t="s">
        <v>3308</v>
      </c>
      <c r="Z3100" t="s">
        <v>3311</v>
      </c>
      <c r="AA3100" t="s">
        <v>3315</v>
      </c>
    </row>
    <row r="3101" spans="1:27" x14ac:dyDescent="0.25">
      <c r="A3101" s="1">
        <v>45655</v>
      </c>
      <c r="B3101" t="s">
        <v>108</v>
      </c>
      <c r="C3101" t="s">
        <v>130</v>
      </c>
      <c r="D3101" t="s">
        <v>3318</v>
      </c>
      <c r="E3101" s="2">
        <f t="shared" si="336"/>
        <v>4800</v>
      </c>
      <c r="F3101">
        <v>2</v>
      </c>
      <c r="G3101" s="2">
        <f t="shared" si="337"/>
        <v>9600</v>
      </c>
      <c r="H3101" t="s">
        <v>138</v>
      </c>
      <c r="I3101" t="s">
        <v>140</v>
      </c>
      <c r="J3101" t="s">
        <v>3241</v>
      </c>
      <c r="K3101" t="s">
        <v>3281</v>
      </c>
      <c r="L3101">
        <v>2</v>
      </c>
      <c r="M3101">
        <v>0</v>
      </c>
      <c r="N3101" s="2">
        <f t="shared" si="338"/>
        <v>9600</v>
      </c>
      <c r="O3101" s="2">
        <f t="shared" si="342"/>
        <v>3500</v>
      </c>
      <c r="P3101" s="2">
        <f t="shared" si="339"/>
        <v>7000</v>
      </c>
      <c r="Q3101" s="2">
        <f t="shared" si="340"/>
        <v>2600</v>
      </c>
      <c r="R3101" s="3">
        <f t="shared" si="341"/>
        <v>0.27083333333333331</v>
      </c>
      <c r="S3101" t="s">
        <v>3286</v>
      </c>
      <c r="T3101" t="s">
        <v>3289</v>
      </c>
      <c r="U3101" t="s">
        <v>3291</v>
      </c>
      <c r="V3101" t="s">
        <v>3293</v>
      </c>
      <c r="W3101" t="s">
        <v>3299</v>
      </c>
      <c r="X3101" t="s">
        <v>3306</v>
      </c>
      <c r="Y3101" t="s">
        <v>3309</v>
      </c>
      <c r="Z3101" t="s">
        <v>3310</v>
      </c>
      <c r="AA3101" t="s">
        <v>3312</v>
      </c>
    </row>
    <row r="3102" spans="1:27" x14ac:dyDescent="0.25">
      <c r="A3102" s="1">
        <v>45655</v>
      </c>
      <c r="B3102" t="s">
        <v>83</v>
      </c>
      <c r="C3102" t="s">
        <v>130</v>
      </c>
      <c r="D3102" t="s">
        <v>3318</v>
      </c>
      <c r="E3102" s="2">
        <f t="shared" si="336"/>
        <v>4800</v>
      </c>
      <c r="F3102">
        <v>2</v>
      </c>
      <c r="G3102" s="2">
        <f t="shared" si="337"/>
        <v>9600</v>
      </c>
      <c r="H3102" t="s">
        <v>137</v>
      </c>
      <c r="I3102" t="s">
        <v>141</v>
      </c>
      <c r="J3102" t="s">
        <v>3242</v>
      </c>
      <c r="K3102" t="s">
        <v>3281</v>
      </c>
      <c r="L3102">
        <v>2</v>
      </c>
      <c r="M3102">
        <v>0</v>
      </c>
      <c r="N3102" s="2">
        <f t="shared" si="338"/>
        <v>9600</v>
      </c>
      <c r="O3102" s="2">
        <f t="shared" si="342"/>
        <v>2600</v>
      </c>
      <c r="P3102" s="2">
        <f t="shared" si="339"/>
        <v>5200</v>
      </c>
      <c r="Q3102" s="2">
        <f t="shared" si="340"/>
        <v>4400</v>
      </c>
      <c r="R3102" s="3">
        <f t="shared" si="341"/>
        <v>0.45833333333333331</v>
      </c>
      <c r="S3102" t="s">
        <v>3284</v>
      </c>
      <c r="T3102" t="s">
        <v>3289</v>
      </c>
      <c r="U3102" t="s">
        <v>3290</v>
      </c>
      <c r="V3102" t="s">
        <v>3294</v>
      </c>
      <c r="W3102" t="s">
        <v>3299</v>
      </c>
      <c r="X3102" t="s">
        <v>3306</v>
      </c>
      <c r="Y3102" t="s">
        <v>3309</v>
      </c>
      <c r="Z3102" t="s">
        <v>3310</v>
      </c>
      <c r="AA3102" t="s">
        <v>3314</v>
      </c>
    </row>
    <row r="3103" spans="1:27" x14ac:dyDescent="0.25">
      <c r="A3103" s="1">
        <v>45655</v>
      </c>
      <c r="B3103" t="s">
        <v>72</v>
      </c>
      <c r="C3103" t="s">
        <v>125</v>
      </c>
      <c r="D3103" t="s">
        <v>3322</v>
      </c>
      <c r="E3103" s="2">
        <f t="shared" si="336"/>
        <v>3800</v>
      </c>
      <c r="F3103">
        <v>5</v>
      </c>
      <c r="G3103" s="2">
        <f t="shared" si="337"/>
        <v>19000</v>
      </c>
      <c r="H3103" t="s">
        <v>138</v>
      </c>
      <c r="I3103" t="s">
        <v>141</v>
      </c>
      <c r="J3103" t="s">
        <v>3243</v>
      </c>
      <c r="K3103" t="s">
        <v>3281</v>
      </c>
      <c r="L3103">
        <v>5</v>
      </c>
      <c r="M3103">
        <v>0</v>
      </c>
      <c r="N3103" s="2">
        <f t="shared" si="338"/>
        <v>19000</v>
      </c>
      <c r="O3103" s="2">
        <f t="shared" si="342"/>
        <v>5000</v>
      </c>
      <c r="P3103" s="2">
        <f t="shared" si="339"/>
        <v>25000</v>
      </c>
      <c r="Q3103" s="2">
        <f t="shared" si="340"/>
        <v>-6000</v>
      </c>
      <c r="R3103" s="3">
        <f t="shared" si="341"/>
        <v>-0.31578947368421051</v>
      </c>
      <c r="S3103" t="s">
        <v>3286</v>
      </c>
      <c r="T3103" t="s">
        <v>3288</v>
      </c>
      <c r="U3103" t="s">
        <v>3290</v>
      </c>
      <c r="V3103" t="s">
        <v>3294</v>
      </c>
      <c r="W3103" t="s">
        <v>3299</v>
      </c>
      <c r="X3103" t="s">
        <v>3306</v>
      </c>
      <c r="Y3103" t="s">
        <v>3307</v>
      </c>
      <c r="Z3103" t="s">
        <v>3311</v>
      </c>
      <c r="AA3103" t="s">
        <v>3314</v>
      </c>
    </row>
    <row r="3104" spans="1:27" x14ac:dyDescent="0.25">
      <c r="A3104" s="1">
        <v>45655</v>
      </c>
      <c r="B3104" t="s">
        <v>109</v>
      </c>
      <c r="C3104" t="s">
        <v>132</v>
      </c>
      <c r="D3104" t="s">
        <v>3317</v>
      </c>
      <c r="E3104" s="2">
        <f t="shared" si="336"/>
        <v>6800</v>
      </c>
      <c r="F3104">
        <v>3</v>
      </c>
      <c r="G3104" s="2">
        <f t="shared" si="337"/>
        <v>20400</v>
      </c>
      <c r="H3104" t="s">
        <v>137</v>
      </c>
      <c r="I3104" t="s">
        <v>139</v>
      </c>
      <c r="J3104" t="s">
        <v>3244</v>
      </c>
      <c r="K3104" t="s">
        <v>3281</v>
      </c>
      <c r="L3104">
        <v>3</v>
      </c>
      <c r="M3104">
        <v>0</v>
      </c>
      <c r="N3104" s="2">
        <f t="shared" si="338"/>
        <v>20400</v>
      </c>
      <c r="O3104" s="2">
        <f t="shared" si="342"/>
        <v>2600</v>
      </c>
      <c r="P3104" s="2">
        <f t="shared" si="339"/>
        <v>7800</v>
      </c>
      <c r="Q3104" s="2">
        <f t="shared" si="340"/>
        <v>12600</v>
      </c>
      <c r="R3104" s="3">
        <f t="shared" si="341"/>
        <v>0.61764705882352944</v>
      </c>
      <c r="S3104" t="s">
        <v>3284</v>
      </c>
      <c r="T3104" t="s">
        <v>3287</v>
      </c>
      <c r="U3104" t="s">
        <v>3291</v>
      </c>
      <c r="V3104" t="s">
        <v>3292</v>
      </c>
      <c r="W3104" t="s">
        <v>3299</v>
      </c>
      <c r="X3104" t="s">
        <v>3306</v>
      </c>
      <c r="Y3104" t="s">
        <v>3309</v>
      </c>
      <c r="Z3104" t="s">
        <v>3310</v>
      </c>
      <c r="AA3104" t="s">
        <v>3315</v>
      </c>
    </row>
    <row r="3105" spans="1:27" x14ac:dyDescent="0.25">
      <c r="A3105" s="1">
        <v>45655</v>
      </c>
      <c r="B3105" t="s">
        <v>26</v>
      </c>
      <c r="C3105" t="s">
        <v>133</v>
      </c>
      <c r="D3105" t="s">
        <v>3322</v>
      </c>
      <c r="E3105" s="2">
        <f t="shared" si="336"/>
        <v>3800</v>
      </c>
      <c r="F3105">
        <v>5</v>
      </c>
      <c r="G3105" s="2">
        <f t="shared" si="337"/>
        <v>19000</v>
      </c>
      <c r="H3105" t="s">
        <v>138</v>
      </c>
      <c r="I3105" t="s">
        <v>139</v>
      </c>
      <c r="J3105" t="s">
        <v>3245</v>
      </c>
      <c r="K3105" t="s">
        <v>3281</v>
      </c>
      <c r="L3105">
        <v>5</v>
      </c>
      <c r="M3105">
        <v>0</v>
      </c>
      <c r="N3105" s="2">
        <f t="shared" si="338"/>
        <v>19000</v>
      </c>
      <c r="O3105" s="2">
        <f t="shared" si="342"/>
        <v>5000</v>
      </c>
      <c r="P3105" s="2">
        <f t="shared" si="339"/>
        <v>25000</v>
      </c>
      <c r="Q3105" s="2">
        <f t="shared" si="340"/>
        <v>-6000</v>
      </c>
      <c r="R3105" s="3">
        <f t="shared" si="341"/>
        <v>-0.31578947368421051</v>
      </c>
      <c r="S3105" t="s">
        <v>3284</v>
      </c>
      <c r="T3105" t="s">
        <v>3289</v>
      </c>
      <c r="U3105" t="s">
        <v>3291</v>
      </c>
      <c r="V3105" t="s">
        <v>3292</v>
      </c>
      <c r="W3105" t="s">
        <v>3299</v>
      </c>
      <c r="X3105" t="s">
        <v>3306</v>
      </c>
      <c r="Y3105" t="s">
        <v>3309</v>
      </c>
      <c r="Z3105" t="s">
        <v>3311</v>
      </c>
      <c r="AA3105" t="s">
        <v>3312</v>
      </c>
    </row>
    <row r="3106" spans="1:27" x14ac:dyDescent="0.25">
      <c r="A3106" s="1">
        <v>45655</v>
      </c>
      <c r="B3106" t="s">
        <v>77</v>
      </c>
      <c r="C3106" t="s">
        <v>127</v>
      </c>
      <c r="D3106" t="s">
        <v>3317</v>
      </c>
      <c r="E3106" s="2">
        <f t="shared" si="336"/>
        <v>6800</v>
      </c>
      <c r="F3106">
        <v>4</v>
      </c>
      <c r="G3106" s="2">
        <f t="shared" si="337"/>
        <v>27200</v>
      </c>
      <c r="H3106" t="s">
        <v>136</v>
      </c>
      <c r="I3106" t="s">
        <v>141</v>
      </c>
      <c r="J3106" t="s">
        <v>3246</v>
      </c>
      <c r="K3106" t="s">
        <v>3281</v>
      </c>
      <c r="L3106">
        <v>4</v>
      </c>
      <c r="M3106">
        <v>0</v>
      </c>
      <c r="N3106" s="2">
        <f t="shared" si="338"/>
        <v>27200</v>
      </c>
      <c r="O3106" s="2">
        <f t="shared" si="342"/>
        <v>900</v>
      </c>
      <c r="P3106" s="2">
        <f t="shared" si="339"/>
        <v>3600</v>
      </c>
      <c r="Q3106" s="2">
        <f t="shared" si="340"/>
        <v>23600</v>
      </c>
      <c r="R3106" s="3">
        <f t="shared" si="341"/>
        <v>0.86764705882352944</v>
      </c>
      <c r="S3106" t="s">
        <v>3285</v>
      </c>
      <c r="T3106" t="s">
        <v>3289</v>
      </c>
      <c r="U3106" t="s">
        <v>3291</v>
      </c>
      <c r="V3106" t="s">
        <v>3295</v>
      </c>
      <c r="W3106" t="s">
        <v>3299</v>
      </c>
      <c r="X3106" t="s">
        <v>3306</v>
      </c>
      <c r="Y3106" t="s">
        <v>3309</v>
      </c>
      <c r="Z3106" t="s">
        <v>3311</v>
      </c>
      <c r="AA3106" t="s">
        <v>3315</v>
      </c>
    </row>
    <row r="3107" spans="1:27" x14ac:dyDescent="0.25">
      <c r="A3107" s="1">
        <v>45655</v>
      </c>
      <c r="B3107" t="s">
        <v>81</v>
      </c>
      <c r="C3107" t="s">
        <v>124</v>
      </c>
      <c r="D3107" t="s">
        <v>3319</v>
      </c>
      <c r="E3107" s="2">
        <f t="shared" si="336"/>
        <v>1300</v>
      </c>
      <c r="F3107">
        <v>1</v>
      </c>
      <c r="G3107" s="2">
        <f t="shared" si="337"/>
        <v>1300</v>
      </c>
      <c r="H3107" t="s">
        <v>137</v>
      </c>
      <c r="I3107" t="s">
        <v>139</v>
      </c>
      <c r="J3107" t="s">
        <v>3247</v>
      </c>
      <c r="K3107" t="s">
        <v>3281</v>
      </c>
      <c r="L3107">
        <v>1</v>
      </c>
      <c r="M3107">
        <v>0</v>
      </c>
      <c r="N3107" s="2">
        <f t="shared" si="338"/>
        <v>1300</v>
      </c>
      <c r="O3107" s="2">
        <f t="shared" si="342"/>
        <v>900</v>
      </c>
      <c r="P3107" s="2">
        <f t="shared" si="339"/>
        <v>900</v>
      </c>
      <c r="Q3107" s="2">
        <f t="shared" si="340"/>
        <v>400</v>
      </c>
      <c r="R3107" s="3">
        <f t="shared" si="341"/>
        <v>0.30769230769230771</v>
      </c>
      <c r="S3107" t="s">
        <v>3284</v>
      </c>
      <c r="T3107" t="s">
        <v>3287</v>
      </c>
      <c r="U3107" t="s">
        <v>3291</v>
      </c>
      <c r="V3107" t="s">
        <v>3293</v>
      </c>
      <c r="W3107" t="s">
        <v>3299</v>
      </c>
      <c r="X3107" t="s">
        <v>3306</v>
      </c>
      <c r="Y3107" t="s">
        <v>3308</v>
      </c>
      <c r="Z3107" t="s">
        <v>3310</v>
      </c>
      <c r="AA3107" t="s">
        <v>3315</v>
      </c>
    </row>
    <row r="3108" spans="1:27" x14ac:dyDescent="0.25">
      <c r="A3108" s="1">
        <v>45655</v>
      </c>
      <c r="B3108" t="s">
        <v>32</v>
      </c>
      <c r="C3108" t="s">
        <v>132</v>
      </c>
      <c r="D3108" t="s">
        <v>3319</v>
      </c>
      <c r="E3108" s="2">
        <f t="shared" si="336"/>
        <v>1300</v>
      </c>
      <c r="F3108">
        <v>1</v>
      </c>
      <c r="G3108" s="2">
        <f t="shared" si="337"/>
        <v>1300</v>
      </c>
      <c r="H3108" t="s">
        <v>138</v>
      </c>
      <c r="I3108" t="s">
        <v>141</v>
      </c>
      <c r="J3108" t="s">
        <v>3248</v>
      </c>
      <c r="K3108" t="s">
        <v>3281</v>
      </c>
      <c r="L3108">
        <v>1</v>
      </c>
      <c r="M3108">
        <v>0</v>
      </c>
      <c r="N3108" s="2">
        <f t="shared" si="338"/>
        <v>1300</v>
      </c>
      <c r="O3108" s="2">
        <f t="shared" si="342"/>
        <v>1800</v>
      </c>
      <c r="P3108" s="2">
        <f t="shared" si="339"/>
        <v>1800</v>
      </c>
      <c r="Q3108" s="2">
        <f t="shared" si="340"/>
        <v>-500</v>
      </c>
      <c r="R3108" s="3">
        <f t="shared" si="341"/>
        <v>-0.38461538461538464</v>
      </c>
      <c r="S3108" t="s">
        <v>3285</v>
      </c>
      <c r="T3108" t="s">
        <v>3288</v>
      </c>
      <c r="U3108" t="s">
        <v>3291</v>
      </c>
      <c r="V3108" t="s">
        <v>3295</v>
      </c>
      <c r="W3108" t="s">
        <v>3299</v>
      </c>
      <c r="X3108" t="s">
        <v>3306</v>
      </c>
      <c r="Y3108" t="s">
        <v>3308</v>
      </c>
      <c r="Z3108" t="s">
        <v>3311</v>
      </c>
      <c r="AA3108" t="s">
        <v>3315</v>
      </c>
    </row>
    <row r="3109" spans="1:27" x14ac:dyDescent="0.25">
      <c r="A3109" s="1">
        <v>45655</v>
      </c>
      <c r="B3109" t="s">
        <v>69</v>
      </c>
      <c r="C3109" t="s">
        <v>124</v>
      </c>
      <c r="D3109" t="s">
        <v>3320</v>
      </c>
      <c r="E3109" s="2">
        <f t="shared" si="336"/>
        <v>2800</v>
      </c>
      <c r="F3109">
        <v>1</v>
      </c>
      <c r="G3109" s="2">
        <f t="shared" si="337"/>
        <v>2800</v>
      </c>
      <c r="H3109" t="s">
        <v>138</v>
      </c>
      <c r="I3109" t="s">
        <v>140</v>
      </c>
      <c r="J3109" t="s">
        <v>3249</v>
      </c>
      <c r="K3109" t="s">
        <v>3281</v>
      </c>
      <c r="L3109">
        <v>1</v>
      </c>
      <c r="M3109">
        <v>0</v>
      </c>
      <c r="N3109" s="2">
        <f t="shared" si="338"/>
        <v>2800</v>
      </c>
      <c r="O3109" s="2">
        <f t="shared" si="342"/>
        <v>3500</v>
      </c>
      <c r="P3109" s="2">
        <f t="shared" si="339"/>
        <v>3500</v>
      </c>
      <c r="Q3109" s="2">
        <f t="shared" si="340"/>
        <v>-700</v>
      </c>
      <c r="R3109" s="3">
        <f t="shared" si="341"/>
        <v>-0.25</v>
      </c>
      <c r="S3109" t="s">
        <v>3286</v>
      </c>
      <c r="T3109" t="s">
        <v>3288</v>
      </c>
      <c r="U3109" t="s">
        <v>3290</v>
      </c>
      <c r="V3109" t="s">
        <v>3295</v>
      </c>
      <c r="W3109" t="s">
        <v>3299</v>
      </c>
      <c r="X3109" t="s">
        <v>3306</v>
      </c>
      <c r="Y3109" t="s">
        <v>3308</v>
      </c>
      <c r="Z3109" t="s">
        <v>3310</v>
      </c>
      <c r="AA3109" t="s">
        <v>3314</v>
      </c>
    </row>
    <row r="3110" spans="1:27" x14ac:dyDescent="0.25">
      <c r="A3110" s="1">
        <v>45655</v>
      </c>
      <c r="B3110" t="s">
        <v>115</v>
      </c>
      <c r="C3110" t="s">
        <v>133</v>
      </c>
      <c r="D3110" t="s">
        <v>3318</v>
      </c>
      <c r="E3110" s="2">
        <f t="shared" si="336"/>
        <v>4800</v>
      </c>
      <c r="F3110">
        <v>1</v>
      </c>
      <c r="G3110" s="2">
        <f t="shared" si="337"/>
        <v>4800</v>
      </c>
      <c r="H3110" t="s">
        <v>137</v>
      </c>
      <c r="I3110" t="s">
        <v>140</v>
      </c>
      <c r="J3110" t="s">
        <v>3250</v>
      </c>
      <c r="K3110" t="s">
        <v>3281</v>
      </c>
      <c r="L3110">
        <v>1</v>
      </c>
      <c r="M3110">
        <v>0</v>
      </c>
      <c r="N3110" s="2">
        <f t="shared" si="338"/>
        <v>4800</v>
      </c>
      <c r="O3110" s="2">
        <f t="shared" si="342"/>
        <v>5000</v>
      </c>
      <c r="P3110" s="2">
        <f t="shared" si="339"/>
        <v>5000</v>
      </c>
      <c r="Q3110" s="2">
        <f t="shared" si="340"/>
        <v>-200</v>
      </c>
      <c r="R3110" s="3">
        <f t="shared" si="341"/>
        <v>-4.1666666666666664E-2</v>
      </c>
      <c r="S3110" t="s">
        <v>3286</v>
      </c>
      <c r="T3110" t="s">
        <v>3289</v>
      </c>
      <c r="U3110" t="s">
        <v>3290</v>
      </c>
      <c r="V3110" t="s">
        <v>3292</v>
      </c>
      <c r="W3110" t="s">
        <v>3299</v>
      </c>
      <c r="X3110" t="s">
        <v>3306</v>
      </c>
      <c r="Y3110" t="s">
        <v>3307</v>
      </c>
      <c r="Z3110" t="s">
        <v>3310</v>
      </c>
      <c r="AA3110" t="s">
        <v>3314</v>
      </c>
    </row>
    <row r="3111" spans="1:27" x14ac:dyDescent="0.25">
      <c r="A3111" s="1">
        <v>45655</v>
      </c>
      <c r="B3111" t="s">
        <v>88</v>
      </c>
      <c r="C3111" t="s">
        <v>132</v>
      </c>
      <c r="D3111" t="s">
        <v>3317</v>
      </c>
      <c r="E3111" s="2">
        <f t="shared" si="336"/>
        <v>6800</v>
      </c>
      <c r="F3111">
        <v>3</v>
      </c>
      <c r="G3111" s="2">
        <f t="shared" si="337"/>
        <v>20400</v>
      </c>
      <c r="H3111" t="s">
        <v>136</v>
      </c>
      <c r="I3111" t="s">
        <v>139</v>
      </c>
      <c r="J3111" t="s">
        <v>3251</v>
      </c>
      <c r="K3111" t="s">
        <v>3281</v>
      </c>
      <c r="L3111">
        <v>3</v>
      </c>
      <c r="M3111">
        <v>0</v>
      </c>
      <c r="N3111" s="2">
        <f t="shared" si="338"/>
        <v>20400</v>
      </c>
      <c r="O3111" s="2">
        <f t="shared" si="342"/>
        <v>1800</v>
      </c>
      <c r="P3111" s="2">
        <f t="shared" si="339"/>
        <v>5400</v>
      </c>
      <c r="Q3111" s="2">
        <f t="shared" si="340"/>
        <v>15000</v>
      </c>
      <c r="R3111" s="3">
        <f t="shared" si="341"/>
        <v>0.73529411764705888</v>
      </c>
      <c r="S3111" t="s">
        <v>3286</v>
      </c>
      <c r="T3111" t="s">
        <v>3288</v>
      </c>
      <c r="U3111" t="s">
        <v>3290</v>
      </c>
      <c r="V3111" t="s">
        <v>3294</v>
      </c>
      <c r="W3111" t="s">
        <v>3299</v>
      </c>
      <c r="X3111" t="s">
        <v>3306</v>
      </c>
      <c r="Y3111" t="s">
        <v>3307</v>
      </c>
      <c r="Z3111" t="s">
        <v>3311</v>
      </c>
      <c r="AA3111" t="s">
        <v>3315</v>
      </c>
    </row>
    <row r="3112" spans="1:27" x14ac:dyDescent="0.25">
      <c r="A3112" s="1">
        <v>45655</v>
      </c>
      <c r="B3112" t="s">
        <v>24</v>
      </c>
      <c r="C3112" t="s">
        <v>126</v>
      </c>
      <c r="D3112" t="s">
        <v>3320</v>
      </c>
      <c r="E3112" s="2">
        <f t="shared" si="336"/>
        <v>2800</v>
      </c>
      <c r="F3112">
        <v>3</v>
      </c>
      <c r="G3112" s="2">
        <f t="shared" si="337"/>
        <v>8400</v>
      </c>
      <c r="H3112" t="s">
        <v>137</v>
      </c>
      <c r="I3112" t="s">
        <v>140</v>
      </c>
      <c r="J3112" t="s">
        <v>3252</v>
      </c>
      <c r="K3112" t="s">
        <v>3281</v>
      </c>
      <c r="L3112">
        <v>3</v>
      </c>
      <c r="M3112">
        <v>0</v>
      </c>
      <c r="N3112" s="2">
        <f t="shared" si="338"/>
        <v>8400</v>
      </c>
      <c r="O3112" s="2">
        <f t="shared" si="342"/>
        <v>4200</v>
      </c>
      <c r="P3112" s="2">
        <f t="shared" si="339"/>
        <v>12600</v>
      </c>
      <c r="Q3112" s="2">
        <f t="shared" si="340"/>
        <v>-4200</v>
      </c>
      <c r="R3112" s="3">
        <f t="shared" si="341"/>
        <v>-0.5</v>
      </c>
      <c r="S3112" t="s">
        <v>3285</v>
      </c>
      <c r="T3112" t="s">
        <v>3287</v>
      </c>
      <c r="U3112" t="s">
        <v>3291</v>
      </c>
      <c r="V3112" t="s">
        <v>3292</v>
      </c>
      <c r="W3112" t="s">
        <v>3299</v>
      </c>
      <c r="X3112" t="s">
        <v>3306</v>
      </c>
      <c r="Y3112" t="s">
        <v>3307</v>
      </c>
      <c r="Z3112" t="s">
        <v>3310</v>
      </c>
      <c r="AA3112" t="s">
        <v>3313</v>
      </c>
    </row>
    <row r="3113" spans="1:27" x14ac:dyDescent="0.25">
      <c r="A3113" s="1">
        <v>45655</v>
      </c>
      <c r="B3113" t="s">
        <v>69</v>
      </c>
      <c r="C3113" t="s">
        <v>126</v>
      </c>
      <c r="D3113" t="s">
        <v>3321</v>
      </c>
      <c r="E3113" s="2">
        <f t="shared" si="336"/>
        <v>5800</v>
      </c>
      <c r="F3113">
        <v>3</v>
      </c>
      <c r="G3113" s="2">
        <f t="shared" si="337"/>
        <v>17400</v>
      </c>
      <c r="H3113" t="s">
        <v>138</v>
      </c>
      <c r="I3113" t="s">
        <v>141</v>
      </c>
      <c r="J3113" t="s">
        <v>3253</v>
      </c>
      <c r="K3113" t="s">
        <v>3281</v>
      </c>
      <c r="L3113">
        <v>3</v>
      </c>
      <c r="M3113">
        <v>0</v>
      </c>
      <c r="N3113" s="2">
        <f t="shared" si="338"/>
        <v>17400</v>
      </c>
      <c r="O3113" s="2">
        <f t="shared" si="342"/>
        <v>5000</v>
      </c>
      <c r="P3113" s="2">
        <f t="shared" si="339"/>
        <v>15000</v>
      </c>
      <c r="Q3113" s="2">
        <f t="shared" si="340"/>
        <v>2400</v>
      </c>
      <c r="R3113" s="3">
        <f t="shared" si="341"/>
        <v>0.13793103448275862</v>
      </c>
      <c r="S3113" t="s">
        <v>3284</v>
      </c>
      <c r="T3113" t="s">
        <v>3287</v>
      </c>
      <c r="U3113" t="s">
        <v>3290</v>
      </c>
      <c r="V3113" t="s">
        <v>3294</v>
      </c>
      <c r="W3113" t="s">
        <v>3299</v>
      </c>
      <c r="X3113" t="s">
        <v>3306</v>
      </c>
      <c r="Y3113" t="s">
        <v>3309</v>
      </c>
      <c r="Z3113" t="s">
        <v>3311</v>
      </c>
      <c r="AA3113" t="s">
        <v>3315</v>
      </c>
    </row>
    <row r="3114" spans="1:27" x14ac:dyDescent="0.25">
      <c r="A3114" s="1">
        <v>45655</v>
      </c>
      <c r="B3114" t="s">
        <v>102</v>
      </c>
      <c r="C3114" t="s">
        <v>125</v>
      </c>
      <c r="D3114" t="s">
        <v>3317</v>
      </c>
      <c r="E3114" s="2">
        <f t="shared" si="336"/>
        <v>6800</v>
      </c>
      <c r="F3114">
        <v>5</v>
      </c>
      <c r="G3114" s="2">
        <f t="shared" si="337"/>
        <v>34000</v>
      </c>
      <c r="H3114" t="s">
        <v>137</v>
      </c>
      <c r="I3114" t="s">
        <v>139</v>
      </c>
      <c r="J3114" t="s">
        <v>3254</v>
      </c>
      <c r="K3114" t="s">
        <v>3281</v>
      </c>
      <c r="L3114">
        <v>5</v>
      </c>
      <c r="M3114">
        <v>100</v>
      </c>
      <c r="N3114" s="2">
        <f t="shared" si="338"/>
        <v>33900</v>
      </c>
      <c r="O3114" s="2">
        <f t="shared" si="342"/>
        <v>1800</v>
      </c>
      <c r="P3114" s="2">
        <f t="shared" si="339"/>
        <v>9000</v>
      </c>
      <c r="Q3114" s="2">
        <f t="shared" si="340"/>
        <v>24900</v>
      </c>
      <c r="R3114" s="3">
        <f t="shared" si="341"/>
        <v>0.73451327433628322</v>
      </c>
      <c r="S3114" t="s">
        <v>3284</v>
      </c>
      <c r="T3114" t="s">
        <v>3289</v>
      </c>
      <c r="U3114" t="s">
        <v>3290</v>
      </c>
      <c r="V3114" t="s">
        <v>3294</v>
      </c>
      <c r="W3114" t="s">
        <v>3299</v>
      </c>
      <c r="X3114" t="s">
        <v>3306</v>
      </c>
      <c r="Y3114" t="s">
        <v>3307</v>
      </c>
      <c r="Z3114" t="s">
        <v>3311</v>
      </c>
      <c r="AA3114" t="s">
        <v>3313</v>
      </c>
    </row>
    <row r="3115" spans="1:27" x14ac:dyDescent="0.25">
      <c r="A3115" s="1">
        <v>45655</v>
      </c>
      <c r="B3115" t="s">
        <v>29</v>
      </c>
      <c r="C3115" t="s">
        <v>124</v>
      </c>
      <c r="D3115" t="s">
        <v>3320</v>
      </c>
      <c r="E3115" s="2">
        <f t="shared" si="336"/>
        <v>2800</v>
      </c>
      <c r="F3115">
        <v>5</v>
      </c>
      <c r="G3115" s="2">
        <f t="shared" si="337"/>
        <v>14000</v>
      </c>
      <c r="H3115" t="s">
        <v>136</v>
      </c>
      <c r="I3115" t="s">
        <v>140</v>
      </c>
      <c r="J3115" t="s">
        <v>3255</v>
      </c>
      <c r="K3115" t="s">
        <v>3281</v>
      </c>
      <c r="L3115">
        <v>5</v>
      </c>
      <c r="M3115">
        <v>0</v>
      </c>
      <c r="N3115" s="2">
        <f t="shared" si="338"/>
        <v>14000</v>
      </c>
      <c r="O3115" s="2">
        <f t="shared" si="342"/>
        <v>2600</v>
      </c>
      <c r="P3115" s="2">
        <f t="shared" si="339"/>
        <v>13000</v>
      </c>
      <c r="Q3115" s="2">
        <f t="shared" si="340"/>
        <v>1000</v>
      </c>
      <c r="R3115" s="3">
        <f t="shared" si="341"/>
        <v>7.1428571428571425E-2</v>
      </c>
      <c r="S3115" t="s">
        <v>3284</v>
      </c>
      <c r="T3115" t="s">
        <v>3287</v>
      </c>
      <c r="U3115" t="s">
        <v>3291</v>
      </c>
      <c r="V3115" t="s">
        <v>3293</v>
      </c>
      <c r="W3115" t="s">
        <v>3299</v>
      </c>
      <c r="X3115" t="s">
        <v>3306</v>
      </c>
      <c r="Y3115" t="s">
        <v>3307</v>
      </c>
      <c r="Z3115" t="s">
        <v>3310</v>
      </c>
      <c r="AA3115" t="s">
        <v>3315</v>
      </c>
    </row>
    <row r="3116" spans="1:27" x14ac:dyDescent="0.25">
      <c r="A3116" s="1">
        <v>45655</v>
      </c>
      <c r="B3116" t="s">
        <v>77</v>
      </c>
      <c r="C3116" t="s">
        <v>132</v>
      </c>
      <c r="D3116" t="s">
        <v>3322</v>
      </c>
      <c r="E3116" s="2">
        <f t="shared" si="336"/>
        <v>3800</v>
      </c>
      <c r="F3116">
        <v>3</v>
      </c>
      <c r="G3116" s="2">
        <f t="shared" si="337"/>
        <v>11400</v>
      </c>
      <c r="H3116" t="s">
        <v>138</v>
      </c>
      <c r="I3116" t="s">
        <v>140</v>
      </c>
      <c r="J3116" t="s">
        <v>3256</v>
      </c>
      <c r="K3116" t="s">
        <v>3281</v>
      </c>
      <c r="L3116">
        <v>3</v>
      </c>
      <c r="M3116">
        <v>0</v>
      </c>
      <c r="N3116" s="2">
        <f t="shared" si="338"/>
        <v>11400</v>
      </c>
      <c r="O3116" s="2">
        <f t="shared" si="342"/>
        <v>5000</v>
      </c>
      <c r="P3116" s="2">
        <f t="shared" si="339"/>
        <v>15000</v>
      </c>
      <c r="Q3116" s="2">
        <f t="shared" si="340"/>
        <v>-3600</v>
      </c>
      <c r="R3116" s="3">
        <f t="shared" si="341"/>
        <v>-0.31578947368421051</v>
      </c>
      <c r="S3116" t="s">
        <v>3286</v>
      </c>
      <c r="T3116" t="s">
        <v>3287</v>
      </c>
      <c r="U3116" t="s">
        <v>3290</v>
      </c>
      <c r="V3116" t="s">
        <v>3295</v>
      </c>
      <c r="W3116" t="s">
        <v>3299</v>
      </c>
      <c r="X3116" t="s">
        <v>3306</v>
      </c>
      <c r="Y3116" t="s">
        <v>3307</v>
      </c>
      <c r="Z3116" t="s">
        <v>3310</v>
      </c>
      <c r="AA3116" t="s">
        <v>3315</v>
      </c>
    </row>
    <row r="3117" spans="1:27" x14ac:dyDescent="0.25">
      <c r="A3117" s="1">
        <v>45656</v>
      </c>
      <c r="B3117" t="s">
        <v>121</v>
      </c>
      <c r="C3117" t="s">
        <v>133</v>
      </c>
      <c r="D3117" t="s">
        <v>3317</v>
      </c>
      <c r="E3117" s="2">
        <f t="shared" si="336"/>
        <v>6800</v>
      </c>
      <c r="F3117">
        <v>5</v>
      </c>
      <c r="G3117" s="2">
        <f t="shared" si="337"/>
        <v>34000</v>
      </c>
      <c r="H3117" t="s">
        <v>137</v>
      </c>
      <c r="I3117" t="s">
        <v>141</v>
      </c>
      <c r="J3117" t="s">
        <v>3257</v>
      </c>
      <c r="K3117" t="s">
        <v>3281</v>
      </c>
      <c r="L3117">
        <v>5</v>
      </c>
      <c r="M3117">
        <v>0</v>
      </c>
      <c r="N3117" s="2">
        <f t="shared" si="338"/>
        <v>34000</v>
      </c>
      <c r="O3117" s="2">
        <f t="shared" si="342"/>
        <v>1800</v>
      </c>
      <c r="P3117" s="2">
        <f t="shared" si="339"/>
        <v>9000</v>
      </c>
      <c r="Q3117" s="2">
        <f t="shared" si="340"/>
        <v>25000</v>
      </c>
      <c r="R3117" s="3">
        <f t="shared" si="341"/>
        <v>0.73529411764705888</v>
      </c>
      <c r="S3117" t="s">
        <v>3286</v>
      </c>
      <c r="T3117" t="s">
        <v>3287</v>
      </c>
      <c r="U3117" t="s">
        <v>3291</v>
      </c>
      <c r="V3117" t="s">
        <v>3293</v>
      </c>
      <c r="W3117" t="s">
        <v>3299</v>
      </c>
      <c r="X3117" t="s">
        <v>3300</v>
      </c>
      <c r="Y3117" t="s">
        <v>3309</v>
      </c>
      <c r="Z3117" t="s">
        <v>3310</v>
      </c>
      <c r="AA3117" t="s">
        <v>3315</v>
      </c>
    </row>
    <row r="3118" spans="1:27" x14ac:dyDescent="0.25">
      <c r="A3118" s="1">
        <v>45656</v>
      </c>
      <c r="B3118" t="s">
        <v>78</v>
      </c>
      <c r="C3118" t="s">
        <v>127</v>
      </c>
      <c r="D3118" t="s">
        <v>3320</v>
      </c>
      <c r="E3118" s="2">
        <f t="shared" si="336"/>
        <v>2800</v>
      </c>
      <c r="F3118">
        <v>5</v>
      </c>
      <c r="G3118" s="2">
        <f t="shared" si="337"/>
        <v>14000</v>
      </c>
      <c r="H3118" t="s">
        <v>137</v>
      </c>
      <c r="I3118" t="s">
        <v>140</v>
      </c>
      <c r="J3118" t="s">
        <v>3258</v>
      </c>
      <c r="K3118" t="s">
        <v>3281</v>
      </c>
      <c r="L3118">
        <v>5</v>
      </c>
      <c r="M3118">
        <v>0</v>
      </c>
      <c r="N3118" s="2">
        <f t="shared" si="338"/>
        <v>14000</v>
      </c>
      <c r="O3118" s="2">
        <f t="shared" si="342"/>
        <v>3500</v>
      </c>
      <c r="P3118" s="2">
        <f t="shared" si="339"/>
        <v>17500</v>
      </c>
      <c r="Q3118" s="2">
        <f t="shared" si="340"/>
        <v>-3500</v>
      </c>
      <c r="R3118" s="3">
        <f t="shared" si="341"/>
        <v>-0.25</v>
      </c>
      <c r="S3118" t="s">
        <v>3284</v>
      </c>
      <c r="T3118" t="s">
        <v>3288</v>
      </c>
      <c r="U3118" t="s">
        <v>3291</v>
      </c>
      <c r="V3118" t="s">
        <v>3295</v>
      </c>
      <c r="W3118" t="s">
        <v>3299</v>
      </c>
      <c r="X3118" t="s">
        <v>3300</v>
      </c>
      <c r="Y3118" t="s">
        <v>3307</v>
      </c>
      <c r="Z3118" t="s">
        <v>3310</v>
      </c>
      <c r="AA3118" t="s">
        <v>3313</v>
      </c>
    </row>
    <row r="3119" spans="1:27" x14ac:dyDescent="0.25">
      <c r="A3119" s="1">
        <v>45656</v>
      </c>
      <c r="B3119" t="s">
        <v>60</v>
      </c>
      <c r="C3119" t="s">
        <v>126</v>
      </c>
      <c r="D3119" t="s">
        <v>3318</v>
      </c>
      <c r="E3119" s="2">
        <f t="shared" si="336"/>
        <v>4800</v>
      </c>
      <c r="F3119">
        <v>5</v>
      </c>
      <c r="G3119" s="2">
        <f t="shared" si="337"/>
        <v>24000</v>
      </c>
      <c r="H3119" t="s">
        <v>138</v>
      </c>
      <c r="I3119" t="s">
        <v>139</v>
      </c>
      <c r="J3119" t="s">
        <v>3259</v>
      </c>
      <c r="K3119" t="s">
        <v>3281</v>
      </c>
      <c r="L3119">
        <v>5</v>
      </c>
      <c r="M3119">
        <v>100</v>
      </c>
      <c r="N3119" s="2">
        <f t="shared" si="338"/>
        <v>23900</v>
      </c>
      <c r="O3119" s="2">
        <f t="shared" si="342"/>
        <v>5000</v>
      </c>
      <c r="P3119" s="2">
        <f t="shared" si="339"/>
        <v>25000</v>
      </c>
      <c r="Q3119" s="2">
        <f t="shared" si="340"/>
        <v>-1100</v>
      </c>
      <c r="R3119" s="3">
        <f t="shared" si="341"/>
        <v>-4.6025104602510462E-2</v>
      </c>
      <c r="S3119" t="s">
        <v>3285</v>
      </c>
      <c r="T3119" t="s">
        <v>3287</v>
      </c>
      <c r="U3119" t="s">
        <v>3290</v>
      </c>
      <c r="V3119" t="s">
        <v>3293</v>
      </c>
      <c r="W3119" t="s">
        <v>3299</v>
      </c>
      <c r="X3119" t="s">
        <v>3300</v>
      </c>
      <c r="Y3119" t="s">
        <v>3309</v>
      </c>
      <c r="Z3119" t="s">
        <v>3311</v>
      </c>
      <c r="AA3119" t="s">
        <v>3314</v>
      </c>
    </row>
    <row r="3120" spans="1:27" x14ac:dyDescent="0.25">
      <c r="A3120" s="1">
        <v>45656</v>
      </c>
      <c r="B3120" t="s">
        <v>25</v>
      </c>
      <c r="C3120" t="s">
        <v>133</v>
      </c>
      <c r="D3120" t="s">
        <v>3317</v>
      </c>
      <c r="E3120" s="2">
        <f t="shared" si="336"/>
        <v>6800</v>
      </c>
      <c r="F3120">
        <v>1</v>
      </c>
      <c r="G3120" s="2">
        <f t="shared" si="337"/>
        <v>6800</v>
      </c>
      <c r="H3120" t="s">
        <v>136</v>
      </c>
      <c r="I3120" t="s">
        <v>139</v>
      </c>
      <c r="J3120" t="s">
        <v>3260</v>
      </c>
      <c r="K3120" t="s">
        <v>3281</v>
      </c>
      <c r="L3120">
        <v>1</v>
      </c>
      <c r="M3120">
        <v>0</v>
      </c>
      <c r="N3120" s="2">
        <f t="shared" si="338"/>
        <v>6800</v>
      </c>
      <c r="O3120" s="2">
        <f t="shared" si="342"/>
        <v>1800</v>
      </c>
      <c r="P3120" s="2">
        <f t="shared" si="339"/>
        <v>1800</v>
      </c>
      <c r="Q3120" s="2">
        <f t="shared" si="340"/>
        <v>5000</v>
      </c>
      <c r="R3120" s="3">
        <f t="shared" si="341"/>
        <v>0.73529411764705888</v>
      </c>
      <c r="S3120" t="s">
        <v>3284</v>
      </c>
      <c r="T3120" t="s">
        <v>3289</v>
      </c>
      <c r="U3120" t="s">
        <v>3291</v>
      </c>
      <c r="V3120" t="s">
        <v>3294</v>
      </c>
      <c r="W3120" t="s">
        <v>3299</v>
      </c>
      <c r="X3120" t="s">
        <v>3300</v>
      </c>
      <c r="Y3120" t="s">
        <v>3309</v>
      </c>
      <c r="Z3120" t="s">
        <v>3311</v>
      </c>
      <c r="AA3120" t="s">
        <v>3314</v>
      </c>
    </row>
    <row r="3121" spans="1:27" x14ac:dyDescent="0.25">
      <c r="A3121" s="1">
        <v>45656</v>
      </c>
      <c r="B3121" t="s">
        <v>108</v>
      </c>
      <c r="C3121" t="s">
        <v>134</v>
      </c>
      <c r="D3121" t="s">
        <v>3320</v>
      </c>
      <c r="E3121" s="2">
        <f t="shared" si="336"/>
        <v>2800</v>
      </c>
      <c r="F3121">
        <v>5</v>
      </c>
      <c r="G3121" s="2">
        <f t="shared" si="337"/>
        <v>14000</v>
      </c>
      <c r="H3121" t="s">
        <v>136</v>
      </c>
      <c r="I3121" t="s">
        <v>139</v>
      </c>
      <c r="J3121" t="s">
        <v>3261</v>
      </c>
      <c r="K3121" t="s">
        <v>3281</v>
      </c>
      <c r="L3121">
        <v>5</v>
      </c>
      <c r="M3121">
        <v>0</v>
      </c>
      <c r="N3121" s="2">
        <f t="shared" si="338"/>
        <v>14000</v>
      </c>
      <c r="O3121" s="2">
        <f t="shared" si="342"/>
        <v>1800</v>
      </c>
      <c r="P3121" s="2">
        <f t="shared" si="339"/>
        <v>9000</v>
      </c>
      <c r="Q3121" s="2">
        <f t="shared" si="340"/>
        <v>5000</v>
      </c>
      <c r="R3121" s="3">
        <f t="shared" si="341"/>
        <v>0.35714285714285715</v>
      </c>
      <c r="S3121" t="s">
        <v>3285</v>
      </c>
      <c r="T3121" t="s">
        <v>3287</v>
      </c>
      <c r="U3121" t="s">
        <v>3290</v>
      </c>
      <c r="V3121" t="s">
        <v>3293</v>
      </c>
      <c r="W3121" t="s">
        <v>3299</v>
      </c>
      <c r="X3121" t="s">
        <v>3300</v>
      </c>
      <c r="Y3121" t="s">
        <v>3308</v>
      </c>
      <c r="Z3121" t="s">
        <v>3310</v>
      </c>
      <c r="AA3121" t="s">
        <v>3313</v>
      </c>
    </row>
    <row r="3122" spans="1:27" x14ac:dyDescent="0.25">
      <c r="A3122" s="1">
        <v>45656</v>
      </c>
      <c r="B3122" t="s">
        <v>114</v>
      </c>
      <c r="C3122" t="s">
        <v>129</v>
      </c>
      <c r="D3122" t="s">
        <v>3320</v>
      </c>
      <c r="E3122" s="2">
        <f t="shared" si="336"/>
        <v>2800</v>
      </c>
      <c r="F3122">
        <v>1</v>
      </c>
      <c r="G3122" s="2">
        <f t="shared" si="337"/>
        <v>2800</v>
      </c>
      <c r="H3122" t="s">
        <v>136</v>
      </c>
      <c r="I3122" t="s">
        <v>139</v>
      </c>
      <c r="J3122" t="s">
        <v>3262</v>
      </c>
      <c r="K3122" t="s">
        <v>3281</v>
      </c>
      <c r="L3122">
        <v>1</v>
      </c>
      <c r="M3122">
        <v>0</v>
      </c>
      <c r="N3122" s="2">
        <f t="shared" si="338"/>
        <v>2800</v>
      </c>
      <c r="O3122" s="2">
        <f t="shared" si="342"/>
        <v>4200</v>
      </c>
      <c r="P3122" s="2">
        <f t="shared" si="339"/>
        <v>4200</v>
      </c>
      <c r="Q3122" s="2">
        <f t="shared" si="340"/>
        <v>-1400</v>
      </c>
      <c r="R3122" s="3">
        <f t="shared" si="341"/>
        <v>-0.5</v>
      </c>
      <c r="S3122" t="s">
        <v>3286</v>
      </c>
      <c r="T3122" t="s">
        <v>3288</v>
      </c>
      <c r="U3122" t="s">
        <v>3290</v>
      </c>
      <c r="V3122" t="s">
        <v>3292</v>
      </c>
      <c r="W3122" t="s">
        <v>3299</v>
      </c>
      <c r="X3122" t="s">
        <v>3300</v>
      </c>
      <c r="Y3122" t="s">
        <v>3308</v>
      </c>
      <c r="Z3122" t="s">
        <v>3311</v>
      </c>
      <c r="AA3122" t="s">
        <v>3312</v>
      </c>
    </row>
    <row r="3123" spans="1:27" x14ac:dyDescent="0.25">
      <c r="A3123" s="1">
        <v>45656</v>
      </c>
      <c r="B3123" t="s">
        <v>57</v>
      </c>
      <c r="C3123" t="s">
        <v>133</v>
      </c>
      <c r="D3123" t="s">
        <v>3321</v>
      </c>
      <c r="E3123" s="2">
        <f t="shared" si="336"/>
        <v>5800</v>
      </c>
      <c r="F3123">
        <v>5</v>
      </c>
      <c r="G3123" s="2">
        <f t="shared" si="337"/>
        <v>29000</v>
      </c>
      <c r="H3123" t="s">
        <v>138</v>
      </c>
      <c r="I3123" t="s">
        <v>140</v>
      </c>
      <c r="J3123" t="s">
        <v>3263</v>
      </c>
      <c r="K3123" t="s">
        <v>3281</v>
      </c>
      <c r="L3123">
        <v>5</v>
      </c>
      <c r="M3123">
        <v>0</v>
      </c>
      <c r="N3123" s="2">
        <f t="shared" si="338"/>
        <v>29000</v>
      </c>
      <c r="O3123" s="2">
        <f t="shared" si="342"/>
        <v>3500</v>
      </c>
      <c r="P3123" s="2">
        <f t="shared" si="339"/>
        <v>17500</v>
      </c>
      <c r="Q3123" s="2">
        <f t="shared" si="340"/>
        <v>11500</v>
      </c>
      <c r="R3123" s="3">
        <f t="shared" si="341"/>
        <v>0.39655172413793105</v>
      </c>
      <c r="S3123" t="s">
        <v>3286</v>
      </c>
      <c r="T3123" t="s">
        <v>3287</v>
      </c>
      <c r="U3123" t="s">
        <v>3290</v>
      </c>
      <c r="V3123" t="s">
        <v>3292</v>
      </c>
      <c r="W3123" t="s">
        <v>3299</v>
      </c>
      <c r="X3123" t="s">
        <v>3300</v>
      </c>
      <c r="Y3123" t="s">
        <v>3307</v>
      </c>
      <c r="Z3123" t="s">
        <v>3310</v>
      </c>
      <c r="AA3123" t="s">
        <v>3315</v>
      </c>
    </row>
    <row r="3124" spans="1:27" x14ac:dyDescent="0.25">
      <c r="A3124" s="1">
        <v>45656</v>
      </c>
      <c r="B3124" t="s">
        <v>84</v>
      </c>
      <c r="C3124" t="s">
        <v>129</v>
      </c>
      <c r="D3124" t="s">
        <v>3318</v>
      </c>
      <c r="E3124" s="2">
        <f t="shared" si="336"/>
        <v>4800</v>
      </c>
      <c r="F3124">
        <v>3</v>
      </c>
      <c r="G3124" s="2">
        <f t="shared" si="337"/>
        <v>14400</v>
      </c>
      <c r="H3124" t="s">
        <v>137</v>
      </c>
      <c r="I3124" t="s">
        <v>139</v>
      </c>
      <c r="J3124" t="s">
        <v>3264</v>
      </c>
      <c r="K3124" t="s">
        <v>3281</v>
      </c>
      <c r="L3124">
        <v>3</v>
      </c>
      <c r="M3124">
        <v>0</v>
      </c>
      <c r="N3124" s="2">
        <f t="shared" si="338"/>
        <v>14400</v>
      </c>
      <c r="O3124" s="2">
        <f t="shared" si="342"/>
        <v>900</v>
      </c>
      <c r="P3124" s="2">
        <f t="shared" si="339"/>
        <v>2700</v>
      </c>
      <c r="Q3124" s="2">
        <f t="shared" si="340"/>
        <v>11700</v>
      </c>
      <c r="R3124" s="3">
        <f t="shared" si="341"/>
        <v>0.8125</v>
      </c>
      <c r="S3124" t="s">
        <v>3286</v>
      </c>
      <c r="T3124" t="s">
        <v>3289</v>
      </c>
      <c r="U3124" t="s">
        <v>3291</v>
      </c>
      <c r="V3124" t="s">
        <v>3293</v>
      </c>
      <c r="W3124" t="s">
        <v>3299</v>
      </c>
      <c r="X3124" t="s">
        <v>3300</v>
      </c>
      <c r="Y3124" t="s">
        <v>3308</v>
      </c>
      <c r="Z3124" t="s">
        <v>3310</v>
      </c>
      <c r="AA3124" t="s">
        <v>3313</v>
      </c>
    </row>
    <row r="3125" spans="1:27" x14ac:dyDescent="0.25">
      <c r="A3125" s="1">
        <v>45656</v>
      </c>
      <c r="B3125" t="s">
        <v>41</v>
      </c>
      <c r="C3125" t="s">
        <v>132</v>
      </c>
      <c r="D3125" t="s">
        <v>3319</v>
      </c>
      <c r="E3125" s="2">
        <f t="shared" si="336"/>
        <v>1300</v>
      </c>
      <c r="F3125">
        <v>5</v>
      </c>
      <c r="G3125" s="2">
        <f t="shared" si="337"/>
        <v>6500</v>
      </c>
      <c r="H3125" t="s">
        <v>138</v>
      </c>
      <c r="I3125" t="s">
        <v>141</v>
      </c>
      <c r="J3125" t="s">
        <v>3265</v>
      </c>
      <c r="K3125" t="s">
        <v>3281</v>
      </c>
      <c r="L3125">
        <v>5</v>
      </c>
      <c r="M3125">
        <v>0</v>
      </c>
      <c r="N3125" s="2">
        <f t="shared" si="338"/>
        <v>6500</v>
      </c>
      <c r="O3125" s="2">
        <f t="shared" si="342"/>
        <v>1300</v>
      </c>
      <c r="P3125" s="2">
        <f t="shared" si="339"/>
        <v>6500</v>
      </c>
      <c r="Q3125" s="2">
        <f t="shared" si="340"/>
        <v>0</v>
      </c>
      <c r="R3125" s="3">
        <f t="shared" si="341"/>
        <v>0</v>
      </c>
      <c r="S3125" t="s">
        <v>3285</v>
      </c>
      <c r="T3125" t="s">
        <v>3288</v>
      </c>
      <c r="U3125" t="s">
        <v>3290</v>
      </c>
      <c r="V3125" t="s">
        <v>3295</v>
      </c>
      <c r="W3125" t="s">
        <v>3299</v>
      </c>
      <c r="X3125" t="s">
        <v>3300</v>
      </c>
      <c r="Y3125" t="s">
        <v>3309</v>
      </c>
      <c r="Z3125" t="s">
        <v>3310</v>
      </c>
      <c r="AA3125" t="s">
        <v>3314</v>
      </c>
    </row>
    <row r="3126" spans="1:27" x14ac:dyDescent="0.25">
      <c r="A3126" s="1">
        <v>45656</v>
      </c>
      <c r="B3126" t="s">
        <v>76</v>
      </c>
      <c r="C3126" t="s">
        <v>123</v>
      </c>
      <c r="D3126" t="s">
        <v>3327</v>
      </c>
      <c r="E3126" s="2">
        <f t="shared" si="336"/>
        <v>2800</v>
      </c>
      <c r="F3126">
        <v>4</v>
      </c>
      <c r="G3126" s="2">
        <f t="shared" si="337"/>
        <v>11200</v>
      </c>
      <c r="H3126" t="s">
        <v>138</v>
      </c>
      <c r="I3126" t="s">
        <v>140</v>
      </c>
      <c r="J3126" t="s">
        <v>3266</v>
      </c>
      <c r="K3126" t="s">
        <v>3282</v>
      </c>
      <c r="L3126">
        <v>4</v>
      </c>
      <c r="M3126">
        <v>0</v>
      </c>
      <c r="N3126" s="2">
        <f t="shared" si="338"/>
        <v>11200</v>
      </c>
      <c r="O3126" s="2">
        <f t="shared" si="342"/>
        <v>2600</v>
      </c>
      <c r="P3126" s="2">
        <f t="shared" si="339"/>
        <v>10400</v>
      </c>
      <c r="Q3126" s="2">
        <f t="shared" si="340"/>
        <v>800</v>
      </c>
      <c r="R3126" s="3">
        <f t="shared" si="341"/>
        <v>7.1428571428571425E-2</v>
      </c>
      <c r="S3126" t="s">
        <v>3286</v>
      </c>
      <c r="T3126" t="s">
        <v>3288</v>
      </c>
      <c r="U3126" t="s">
        <v>3290</v>
      </c>
      <c r="V3126" t="s">
        <v>3292</v>
      </c>
      <c r="W3126" t="s">
        <v>3299</v>
      </c>
      <c r="X3126" t="s">
        <v>3300</v>
      </c>
      <c r="Y3126" t="s">
        <v>3307</v>
      </c>
      <c r="Z3126" t="s">
        <v>3310</v>
      </c>
      <c r="AA3126" t="s">
        <v>3312</v>
      </c>
    </row>
    <row r="3127" spans="1:27" x14ac:dyDescent="0.25">
      <c r="A3127" s="1">
        <v>45656</v>
      </c>
      <c r="B3127" t="s">
        <v>55</v>
      </c>
      <c r="C3127" t="s">
        <v>127</v>
      </c>
      <c r="D3127" t="s">
        <v>3322</v>
      </c>
      <c r="E3127" s="2">
        <f t="shared" si="336"/>
        <v>3800</v>
      </c>
      <c r="F3127">
        <v>5</v>
      </c>
      <c r="G3127" s="2">
        <f t="shared" si="337"/>
        <v>19000</v>
      </c>
      <c r="H3127" t="s">
        <v>137</v>
      </c>
      <c r="I3127" t="s">
        <v>139</v>
      </c>
      <c r="J3127" t="s">
        <v>3267</v>
      </c>
      <c r="K3127" t="s">
        <v>3281</v>
      </c>
      <c r="L3127">
        <v>5</v>
      </c>
      <c r="M3127">
        <v>0</v>
      </c>
      <c r="N3127" s="2">
        <f t="shared" si="338"/>
        <v>19000</v>
      </c>
      <c r="O3127" s="2">
        <f t="shared" si="342"/>
        <v>2600</v>
      </c>
      <c r="P3127" s="2">
        <f t="shared" si="339"/>
        <v>13000</v>
      </c>
      <c r="Q3127" s="2">
        <f t="shared" si="340"/>
        <v>6000</v>
      </c>
      <c r="R3127" s="3">
        <f t="shared" si="341"/>
        <v>0.31578947368421051</v>
      </c>
      <c r="S3127" t="s">
        <v>3285</v>
      </c>
      <c r="T3127" t="s">
        <v>3287</v>
      </c>
      <c r="U3127" t="s">
        <v>3291</v>
      </c>
      <c r="V3127" t="s">
        <v>3295</v>
      </c>
      <c r="W3127" t="s">
        <v>3299</v>
      </c>
      <c r="X3127" t="s">
        <v>3300</v>
      </c>
      <c r="Y3127" t="s">
        <v>3308</v>
      </c>
      <c r="Z3127" t="s">
        <v>3310</v>
      </c>
      <c r="AA3127" t="s">
        <v>3312</v>
      </c>
    </row>
    <row r="3128" spans="1:27" x14ac:dyDescent="0.25">
      <c r="A3128" s="1">
        <v>45656</v>
      </c>
      <c r="B3128" t="s">
        <v>26</v>
      </c>
      <c r="C3128" t="s">
        <v>133</v>
      </c>
      <c r="D3128" t="s">
        <v>3322</v>
      </c>
      <c r="E3128" s="2">
        <f t="shared" si="336"/>
        <v>3800</v>
      </c>
      <c r="F3128">
        <v>3</v>
      </c>
      <c r="G3128" s="2">
        <f t="shared" si="337"/>
        <v>11400</v>
      </c>
      <c r="H3128" t="s">
        <v>136</v>
      </c>
      <c r="I3128" t="s">
        <v>141</v>
      </c>
      <c r="J3128" t="s">
        <v>3268</v>
      </c>
      <c r="K3128" t="s">
        <v>3281</v>
      </c>
      <c r="L3128">
        <v>3</v>
      </c>
      <c r="M3128">
        <v>100</v>
      </c>
      <c r="N3128" s="2">
        <f t="shared" si="338"/>
        <v>11300</v>
      </c>
      <c r="O3128" s="2">
        <f t="shared" si="342"/>
        <v>4200</v>
      </c>
      <c r="P3128" s="2">
        <f t="shared" si="339"/>
        <v>12600</v>
      </c>
      <c r="Q3128" s="2">
        <f t="shared" si="340"/>
        <v>-1300</v>
      </c>
      <c r="R3128" s="3">
        <f t="shared" si="341"/>
        <v>-0.11504424778761062</v>
      </c>
      <c r="S3128" t="s">
        <v>3284</v>
      </c>
      <c r="T3128" t="s">
        <v>3289</v>
      </c>
      <c r="U3128" t="s">
        <v>3291</v>
      </c>
      <c r="V3128" t="s">
        <v>3292</v>
      </c>
      <c r="W3128" t="s">
        <v>3299</v>
      </c>
      <c r="X3128" t="s">
        <v>3300</v>
      </c>
      <c r="Y3128" t="s">
        <v>3308</v>
      </c>
      <c r="Z3128" t="s">
        <v>3310</v>
      </c>
      <c r="AA3128" t="s">
        <v>3313</v>
      </c>
    </row>
    <row r="3129" spans="1:27" x14ac:dyDescent="0.25">
      <c r="A3129" s="1">
        <v>45657</v>
      </c>
      <c r="B3129" t="s">
        <v>99</v>
      </c>
      <c r="C3129" t="s">
        <v>129</v>
      </c>
      <c r="D3129" t="s">
        <v>3321</v>
      </c>
      <c r="E3129" s="2">
        <f t="shared" si="336"/>
        <v>5800</v>
      </c>
      <c r="F3129">
        <v>4</v>
      </c>
      <c r="G3129" s="2">
        <f t="shared" si="337"/>
        <v>23200</v>
      </c>
      <c r="H3129" t="s">
        <v>138</v>
      </c>
      <c r="I3129" t="s">
        <v>140</v>
      </c>
      <c r="J3129" t="s">
        <v>3269</v>
      </c>
      <c r="K3129" t="s">
        <v>3281</v>
      </c>
      <c r="L3129">
        <v>4</v>
      </c>
      <c r="M3129">
        <v>100</v>
      </c>
      <c r="N3129" s="2">
        <f t="shared" si="338"/>
        <v>23100</v>
      </c>
      <c r="O3129" s="2">
        <f t="shared" si="342"/>
        <v>4200</v>
      </c>
      <c r="P3129" s="2">
        <f t="shared" si="339"/>
        <v>16800</v>
      </c>
      <c r="Q3129" s="2">
        <f t="shared" si="340"/>
        <v>6300</v>
      </c>
      <c r="R3129" s="3">
        <f t="shared" si="341"/>
        <v>0.27272727272727271</v>
      </c>
      <c r="S3129" t="s">
        <v>3285</v>
      </c>
      <c r="T3129" t="s">
        <v>3288</v>
      </c>
      <c r="U3129" t="s">
        <v>3291</v>
      </c>
      <c r="V3129" t="s">
        <v>3294</v>
      </c>
      <c r="W3129" t="s">
        <v>3299</v>
      </c>
      <c r="X3129" t="s">
        <v>3301</v>
      </c>
      <c r="Y3129" t="s">
        <v>3307</v>
      </c>
      <c r="Z3129" t="s">
        <v>3310</v>
      </c>
      <c r="AA3129" t="s">
        <v>3315</v>
      </c>
    </row>
    <row r="3130" spans="1:27" x14ac:dyDescent="0.25">
      <c r="A3130" s="1">
        <v>45657</v>
      </c>
      <c r="B3130" t="s">
        <v>75</v>
      </c>
      <c r="C3130" t="s">
        <v>124</v>
      </c>
      <c r="D3130" t="s">
        <v>3321</v>
      </c>
      <c r="E3130" s="2">
        <f t="shared" si="336"/>
        <v>5800</v>
      </c>
      <c r="F3130">
        <v>5</v>
      </c>
      <c r="G3130" s="2">
        <f t="shared" si="337"/>
        <v>29000</v>
      </c>
      <c r="H3130" t="s">
        <v>137</v>
      </c>
      <c r="I3130" t="s">
        <v>141</v>
      </c>
      <c r="J3130" t="s">
        <v>3270</v>
      </c>
      <c r="K3130" t="s">
        <v>3281</v>
      </c>
      <c r="L3130">
        <v>5</v>
      </c>
      <c r="M3130">
        <v>0</v>
      </c>
      <c r="N3130" s="2">
        <f t="shared" si="338"/>
        <v>29000</v>
      </c>
      <c r="O3130" s="2">
        <f t="shared" si="342"/>
        <v>3500</v>
      </c>
      <c r="P3130" s="2">
        <f t="shared" si="339"/>
        <v>17500</v>
      </c>
      <c r="Q3130" s="2">
        <f t="shared" si="340"/>
        <v>11500</v>
      </c>
      <c r="R3130" s="3">
        <f t="shared" si="341"/>
        <v>0.39655172413793105</v>
      </c>
      <c r="S3130" t="s">
        <v>3286</v>
      </c>
      <c r="T3130" t="s">
        <v>3287</v>
      </c>
      <c r="U3130" t="s">
        <v>3290</v>
      </c>
      <c r="V3130" t="s">
        <v>3294</v>
      </c>
      <c r="W3130" t="s">
        <v>3299</v>
      </c>
      <c r="X3130" t="s">
        <v>3301</v>
      </c>
      <c r="Y3130" t="s">
        <v>3308</v>
      </c>
      <c r="Z3130" t="s">
        <v>3311</v>
      </c>
      <c r="AA3130" t="s">
        <v>3314</v>
      </c>
    </row>
    <row r="3131" spans="1:27" x14ac:dyDescent="0.25">
      <c r="A3131" s="1">
        <v>45657</v>
      </c>
      <c r="B3131" t="s">
        <v>116</v>
      </c>
      <c r="C3131" t="s">
        <v>133</v>
      </c>
      <c r="D3131" t="s">
        <v>3318</v>
      </c>
      <c r="E3131" s="2">
        <f t="shared" si="336"/>
        <v>4800</v>
      </c>
      <c r="F3131">
        <v>1</v>
      </c>
      <c r="G3131" s="2">
        <f t="shared" si="337"/>
        <v>4800</v>
      </c>
      <c r="H3131" t="s">
        <v>138</v>
      </c>
      <c r="I3131" t="s">
        <v>140</v>
      </c>
      <c r="J3131" t="s">
        <v>3271</v>
      </c>
      <c r="K3131" t="s">
        <v>3281</v>
      </c>
      <c r="L3131">
        <v>1</v>
      </c>
      <c r="M3131">
        <v>0</v>
      </c>
      <c r="N3131" s="2">
        <f t="shared" si="338"/>
        <v>4800</v>
      </c>
      <c r="O3131" s="2">
        <f t="shared" si="342"/>
        <v>900</v>
      </c>
      <c r="P3131" s="2">
        <f t="shared" si="339"/>
        <v>900</v>
      </c>
      <c r="Q3131" s="2">
        <f t="shared" si="340"/>
        <v>3900</v>
      </c>
      <c r="R3131" s="3">
        <f t="shared" si="341"/>
        <v>0.8125</v>
      </c>
      <c r="S3131" t="s">
        <v>3285</v>
      </c>
      <c r="T3131" t="s">
        <v>3287</v>
      </c>
      <c r="U3131" t="s">
        <v>3291</v>
      </c>
      <c r="V3131" t="s">
        <v>3293</v>
      </c>
      <c r="W3131" t="s">
        <v>3299</v>
      </c>
      <c r="X3131" t="s">
        <v>3301</v>
      </c>
      <c r="Y3131" t="s">
        <v>3309</v>
      </c>
      <c r="Z3131" t="s">
        <v>3311</v>
      </c>
      <c r="AA3131" t="s">
        <v>3312</v>
      </c>
    </row>
    <row r="3132" spans="1:27" x14ac:dyDescent="0.25">
      <c r="A3132" s="1">
        <v>45657</v>
      </c>
      <c r="B3132" t="s">
        <v>64</v>
      </c>
      <c r="C3132" t="s">
        <v>127</v>
      </c>
      <c r="D3132" t="s">
        <v>3319</v>
      </c>
      <c r="E3132" s="2">
        <f t="shared" si="336"/>
        <v>1300</v>
      </c>
      <c r="F3132">
        <v>4</v>
      </c>
      <c r="G3132" s="2">
        <f t="shared" si="337"/>
        <v>5200</v>
      </c>
      <c r="H3132" t="s">
        <v>137</v>
      </c>
      <c r="I3132" t="s">
        <v>140</v>
      </c>
      <c r="J3132" t="s">
        <v>3272</v>
      </c>
      <c r="K3132" t="s">
        <v>3281</v>
      </c>
      <c r="L3132">
        <v>4</v>
      </c>
      <c r="M3132">
        <v>0</v>
      </c>
      <c r="N3132" s="2">
        <f t="shared" si="338"/>
        <v>5200</v>
      </c>
      <c r="O3132" s="2">
        <f t="shared" si="342"/>
        <v>4200</v>
      </c>
      <c r="P3132" s="2">
        <f t="shared" si="339"/>
        <v>16800</v>
      </c>
      <c r="Q3132" s="2">
        <f t="shared" si="340"/>
        <v>-11600</v>
      </c>
      <c r="R3132" s="3">
        <f t="shared" si="341"/>
        <v>-2.2307692307692308</v>
      </c>
      <c r="S3132" t="s">
        <v>3286</v>
      </c>
      <c r="T3132" t="s">
        <v>3288</v>
      </c>
      <c r="U3132" t="s">
        <v>3290</v>
      </c>
      <c r="V3132" t="s">
        <v>3295</v>
      </c>
      <c r="W3132" t="s">
        <v>3299</v>
      </c>
      <c r="X3132" t="s">
        <v>3301</v>
      </c>
      <c r="Y3132" t="s">
        <v>3308</v>
      </c>
      <c r="Z3132" t="s">
        <v>3310</v>
      </c>
      <c r="AA3132" t="s">
        <v>3315</v>
      </c>
    </row>
    <row r="3133" spans="1:27" x14ac:dyDescent="0.25">
      <c r="A3133" s="1">
        <v>45657</v>
      </c>
      <c r="B3133" t="s">
        <v>107</v>
      </c>
      <c r="C3133" t="s">
        <v>132</v>
      </c>
      <c r="D3133" t="s">
        <v>3321</v>
      </c>
      <c r="E3133" s="2">
        <f t="shared" si="336"/>
        <v>5800</v>
      </c>
      <c r="F3133">
        <v>4</v>
      </c>
      <c r="G3133" s="2">
        <f t="shared" si="337"/>
        <v>23200</v>
      </c>
      <c r="H3133" t="s">
        <v>136</v>
      </c>
      <c r="I3133" t="s">
        <v>140</v>
      </c>
      <c r="J3133" t="s">
        <v>3273</v>
      </c>
      <c r="K3133" t="s">
        <v>3281</v>
      </c>
      <c r="L3133">
        <v>4</v>
      </c>
      <c r="M3133">
        <v>0</v>
      </c>
      <c r="N3133" s="2">
        <f t="shared" si="338"/>
        <v>23200</v>
      </c>
      <c r="O3133" s="2">
        <f t="shared" si="342"/>
        <v>5000</v>
      </c>
      <c r="P3133" s="2">
        <f t="shared" si="339"/>
        <v>20000</v>
      </c>
      <c r="Q3133" s="2">
        <f t="shared" si="340"/>
        <v>3200</v>
      </c>
      <c r="R3133" s="3">
        <f t="shared" si="341"/>
        <v>0.13793103448275862</v>
      </c>
      <c r="S3133" t="s">
        <v>3286</v>
      </c>
      <c r="T3133" t="s">
        <v>3288</v>
      </c>
      <c r="U3133" t="s">
        <v>3290</v>
      </c>
      <c r="V3133" t="s">
        <v>3292</v>
      </c>
      <c r="W3133" t="s">
        <v>3299</v>
      </c>
      <c r="X3133" t="s">
        <v>3301</v>
      </c>
      <c r="Y3133" t="s">
        <v>3308</v>
      </c>
      <c r="Z3133" t="s">
        <v>3311</v>
      </c>
      <c r="AA3133" t="s">
        <v>3313</v>
      </c>
    </row>
    <row r="3134" spans="1:27" x14ac:dyDescent="0.25">
      <c r="A3134" s="1">
        <v>45657</v>
      </c>
      <c r="B3134" t="s">
        <v>57</v>
      </c>
      <c r="C3134" t="s">
        <v>122</v>
      </c>
      <c r="D3134" t="s">
        <v>3317</v>
      </c>
      <c r="E3134" s="2">
        <f t="shared" si="336"/>
        <v>6800</v>
      </c>
      <c r="F3134">
        <v>2</v>
      </c>
      <c r="G3134" s="2">
        <f t="shared" si="337"/>
        <v>13600</v>
      </c>
      <c r="H3134" t="s">
        <v>138</v>
      </c>
      <c r="I3134" t="s">
        <v>140</v>
      </c>
      <c r="J3134" t="s">
        <v>3274</v>
      </c>
      <c r="K3134" t="s">
        <v>3281</v>
      </c>
      <c r="L3134">
        <v>2</v>
      </c>
      <c r="M3134">
        <v>0</v>
      </c>
      <c r="N3134" s="2">
        <f t="shared" si="338"/>
        <v>13600</v>
      </c>
      <c r="O3134" s="2">
        <f t="shared" si="342"/>
        <v>4200</v>
      </c>
      <c r="P3134" s="2">
        <f t="shared" si="339"/>
        <v>8400</v>
      </c>
      <c r="Q3134" s="2">
        <f t="shared" si="340"/>
        <v>5200</v>
      </c>
      <c r="R3134" s="3">
        <f t="shared" si="341"/>
        <v>0.38235294117647056</v>
      </c>
      <c r="S3134" t="s">
        <v>3285</v>
      </c>
      <c r="T3134" t="s">
        <v>3287</v>
      </c>
      <c r="U3134" t="s">
        <v>3291</v>
      </c>
      <c r="V3134" t="s">
        <v>3295</v>
      </c>
      <c r="W3134" t="s">
        <v>3299</v>
      </c>
      <c r="X3134" t="s">
        <v>3301</v>
      </c>
      <c r="Y3134" t="s">
        <v>3308</v>
      </c>
      <c r="Z3134" t="s">
        <v>3311</v>
      </c>
      <c r="AA3134" t="s">
        <v>3312</v>
      </c>
    </row>
    <row r="3135" spans="1:27" x14ac:dyDescent="0.25">
      <c r="A3135" s="1">
        <v>45657</v>
      </c>
      <c r="B3135" t="s">
        <v>121</v>
      </c>
      <c r="C3135" t="s">
        <v>132</v>
      </c>
      <c r="D3135" t="s">
        <v>3321</v>
      </c>
      <c r="E3135" s="2">
        <f t="shared" si="336"/>
        <v>5800</v>
      </c>
      <c r="F3135">
        <v>1</v>
      </c>
      <c r="G3135" s="2">
        <f t="shared" si="337"/>
        <v>5800</v>
      </c>
      <c r="H3135" t="s">
        <v>138</v>
      </c>
      <c r="I3135" t="s">
        <v>141</v>
      </c>
      <c r="J3135" t="s">
        <v>3275</v>
      </c>
      <c r="K3135" t="s">
        <v>3281</v>
      </c>
      <c r="L3135">
        <v>1</v>
      </c>
      <c r="M3135">
        <v>0</v>
      </c>
      <c r="N3135" s="2">
        <f t="shared" si="338"/>
        <v>5800</v>
      </c>
      <c r="O3135" s="2">
        <f t="shared" si="342"/>
        <v>2600</v>
      </c>
      <c r="P3135" s="2">
        <f t="shared" si="339"/>
        <v>2600</v>
      </c>
      <c r="Q3135" s="2">
        <f t="shared" si="340"/>
        <v>3200</v>
      </c>
      <c r="R3135" s="3">
        <f t="shared" si="341"/>
        <v>0.55172413793103448</v>
      </c>
      <c r="S3135" t="s">
        <v>3284</v>
      </c>
      <c r="T3135" t="s">
        <v>3288</v>
      </c>
      <c r="U3135" t="s">
        <v>3291</v>
      </c>
      <c r="V3135" t="s">
        <v>3294</v>
      </c>
      <c r="W3135" t="s">
        <v>3299</v>
      </c>
      <c r="X3135" t="s">
        <v>3301</v>
      </c>
      <c r="Y3135" t="s">
        <v>3309</v>
      </c>
      <c r="Z3135" t="s">
        <v>3310</v>
      </c>
      <c r="AA3135" t="s">
        <v>3312</v>
      </c>
    </row>
    <row r="3136" spans="1:27" x14ac:dyDescent="0.25">
      <c r="A3136" s="1">
        <v>45657</v>
      </c>
      <c r="B3136" t="s">
        <v>72</v>
      </c>
      <c r="C3136" t="s">
        <v>124</v>
      </c>
      <c r="D3136" t="s">
        <v>3322</v>
      </c>
      <c r="E3136" s="2">
        <f t="shared" si="336"/>
        <v>3800</v>
      </c>
      <c r="F3136">
        <v>3</v>
      </c>
      <c r="G3136" s="2">
        <f t="shared" si="337"/>
        <v>11400</v>
      </c>
      <c r="H3136" t="s">
        <v>137</v>
      </c>
      <c r="I3136" t="s">
        <v>139</v>
      </c>
      <c r="J3136" t="s">
        <v>3276</v>
      </c>
      <c r="K3136" t="s">
        <v>3281</v>
      </c>
      <c r="L3136">
        <v>3</v>
      </c>
      <c r="M3136">
        <v>0</v>
      </c>
      <c r="N3136" s="2">
        <f t="shared" si="338"/>
        <v>11400</v>
      </c>
      <c r="O3136" s="2">
        <f t="shared" si="342"/>
        <v>2600</v>
      </c>
      <c r="P3136" s="2">
        <f t="shared" si="339"/>
        <v>7800</v>
      </c>
      <c r="Q3136" s="2">
        <f t="shared" si="340"/>
        <v>3600</v>
      </c>
      <c r="R3136" s="3">
        <f t="shared" si="341"/>
        <v>0.31578947368421051</v>
      </c>
      <c r="S3136" t="s">
        <v>3284</v>
      </c>
      <c r="T3136" t="s">
        <v>3287</v>
      </c>
      <c r="U3136" t="s">
        <v>3291</v>
      </c>
      <c r="V3136" t="s">
        <v>3295</v>
      </c>
      <c r="W3136" t="s">
        <v>3299</v>
      </c>
      <c r="X3136" t="s">
        <v>3301</v>
      </c>
      <c r="Y3136" t="s">
        <v>3307</v>
      </c>
      <c r="Z3136" t="s">
        <v>3310</v>
      </c>
      <c r="AA3136" t="s">
        <v>3312</v>
      </c>
    </row>
    <row r="3137" spans="1:27" x14ac:dyDescent="0.25">
      <c r="A3137" s="1">
        <v>45657</v>
      </c>
      <c r="B3137" t="s">
        <v>59</v>
      </c>
      <c r="C3137" t="s">
        <v>135</v>
      </c>
      <c r="D3137" t="s">
        <v>3322</v>
      </c>
      <c r="E3137" s="2">
        <f t="shared" si="336"/>
        <v>3800</v>
      </c>
      <c r="F3137">
        <v>3</v>
      </c>
      <c r="G3137" s="2">
        <f t="shared" si="337"/>
        <v>11400</v>
      </c>
      <c r="H3137" t="s">
        <v>137</v>
      </c>
      <c r="I3137" t="s">
        <v>141</v>
      </c>
      <c r="J3137" t="s">
        <v>3277</v>
      </c>
      <c r="K3137" t="s">
        <v>3281</v>
      </c>
      <c r="L3137">
        <v>3</v>
      </c>
      <c r="M3137">
        <v>0</v>
      </c>
      <c r="N3137" s="2">
        <f t="shared" si="338"/>
        <v>11400</v>
      </c>
      <c r="O3137" s="2">
        <f t="shared" si="342"/>
        <v>900</v>
      </c>
      <c r="P3137" s="2">
        <f t="shared" si="339"/>
        <v>2700</v>
      </c>
      <c r="Q3137" s="2">
        <f t="shared" si="340"/>
        <v>8700</v>
      </c>
      <c r="R3137" s="3">
        <f t="shared" si="341"/>
        <v>0.76315789473684215</v>
      </c>
      <c r="S3137" t="s">
        <v>3284</v>
      </c>
      <c r="T3137" t="s">
        <v>3288</v>
      </c>
      <c r="U3137" t="s">
        <v>3291</v>
      </c>
      <c r="V3137" t="s">
        <v>3292</v>
      </c>
      <c r="W3137" t="s">
        <v>3299</v>
      </c>
      <c r="X3137" t="s">
        <v>3301</v>
      </c>
      <c r="Y3137" t="s">
        <v>3307</v>
      </c>
      <c r="Z3137" t="s">
        <v>3311</v>
      </c>
      <c r="AA3137" t="s">
        <v>3314</v>
      </c>
    </row>
    <row r="3138" spans="1:27" x14ac:dyDescent="0.25">
      <c r="A3138" s="1">
        <v>45657</v>
      </c>
      <c r="B3138" t="s">
        <v>41</v>
      </c>
      <c r="C3138" t="s">
        <v>130</v>
      </c>
      <c r="D3138" t="s">
        <v>3319</v>
      </c>
      <c r="E3138" s="2">
        <f>IF(AND(C3138="Cinnamon Rolls", D3138="Large Pack"), 1500,
IF(AND(C3138="Cinnamon Rolls", D3138="Small Pack"), 800,
IF(AND(C3138="Cinnamon Rolls", D3138="Party Pack"), 2800,
IF(D3138="500g",1300,
IF(D3138="1000g",2800,
IF(D3138="1500g",3800,
IF(D3138="2000g",4800,
IF(D3138="2500g",5800,
IF(D3138="3000g",6800,"")))))))))</f>
        <v>1300</v>
      </c>
      <c r="F3138">
        <v>4</v>
      </c>
      <c r="G3138" s="2">
        <f>F3138*E3138</f>
        <v>5200</v>
      </c>
      <c r="H3138" t="s">
        <v>136</v>
      </c>
      <c r="I3138" t="s">
        <v>140</v>
      </c>
      <c r="J3138" t="s">
        <v>3278</v>
      </c>
      <c r="K3138" t="s">
        <v>3281</v>
      </c>
      <c r="L3138">
        <v>4</v>
      </c>
      <c r="M3138">
        <v>0</v>
      </c>
      <c r="N3138" s="2">
        <f>G3138-M3138</f>
        <v>5200</v>
      </c>
      <c r="O3138" s="2">
        <f t="shared" si="342"/>
        <v>1300</v>
      </c>
      <c r="P3138" s="2">
        <f>L3138*O3138</f>
        <v>5200</v>
      </c>
      <c r="Q3138" s="2">
        <f>N3138-P3138</f>
        <v>0</v>
      </c>
      <c r="R3138" s="3">
        <f>Q3138/N3138*100%</f>
        <v>0</v>
      </c>
      <c r="S3138" t="s">
        <v>3286</v>
      </c>
      <c r="T3138" t="s">
        <v>3288</v>
      </c>
      <c r="U3138" t="s">
        <v>3290</v>
      </c>
      <c r="V3138" t="s">
        <v>3295</v>
      </c>
      <c r="W3138" t="s">
        <v>3299</v>
      </c>
      <c r="X3138" t="s">
        <v>3301</v>
      </c>
      <c r="Y3138" t="s">
        <v>3307</v>
      </c>
      <c r="Z3138" t="s">
        <v>3311</v>
      </c>
      <c r="AA3138" t="s">
        <v>3314</v>
      </c>
    </row>
    <row r="3139" spans="1:27" x14ac:dyDescent="0.25">
      <c r="A3139" s="1">
        <v>45657</v>
      </c>
      <c r="B3139" t="s">
        <v>73</v>
      </c>
      <c r="C3139" t="s">
        <v>123</v>
      </c>
      <c r="D3139" t="s">
        <v>3327</v>
      </c>
      <c r="E3139" s="2">
        <f>IF(AND(C3139="Cinnamon Rolls", D3139="Large Pack"), 1500,
IF(AND(C3139="Cinnamon Rolls", D3139="Small Pack"), 800,
IF(AND(C3139="Cinnamon Rolls", D3139="Party Pack"), 2800,
IF(D3139="500g",1300,
IF(D3139="1000g",2800,
IF(D3139="1500g",3800,
IF(D3139="2000g",4800,
IF(D3139="2500g",5800,
IF(D3139="3000g",6800,"")))))))))</f>
        <v>2800</v>
      </c>
      <c r="F3139">
        <v>3</v>
      </c>
      <c r="G3139" s="2">
        <f>F3139*E3139</f>
        <v>8400</v>
      </c>
      <c r="H3139" t="s">
        <v>137</v>
      </c>
      <c r="I3139" t="s">
        <v>139</v>
      </c>
      <c r="J3139" t="s">
        <v>3279</v>
      </c>
      <c r="K3139" t="s">
        <v>3282</v>
      </c>
      <c r="L3139">
        <v>3</v>
      </c>
      <c r="M3139">
        <v>0</v>
      </c>
      <c r="N3139" s="2">
        <f>G3139-M3139</f>
        <v>8400</v>
      </c>
      <c r="O3139" s="2">
        <f>IF(AND(C3140="Cinnamon Rolls", D3140="Small Pack"), 400,
IF(AND(C3140="Cinnamon Rolls", D3140="Large Pack"), 1000,
IF(AND(C3140="Cinnamon Rolls", D3140="Party Pack"), 1300,
IF(D3140="500g", 900,
IF(D3140="1000g", 1800,
IF(D3140="1500g", 2600,
IF(D3140="2000g", 3500,
IF(D3140="2500g", 4200,
IF(D3140="3000g", 5000, "")))))))))</f>
        <v>3500</v>
      </c>
      <c r="P3139" s="2">
        <f>L3139*O3139</f>
        <v>10500</v>
      </c>
      <c r="Q3139" s="2">
        <f>N3139-P3139</f>
        <v>-2100</v>
      </c>
      <c r="R3139" s="3">
        <f>Q3139/N3139*100%</f>
        <v>-0.25</v>
      </c>
      <c r="S3139" t="s">
        <v>3286</v>
      </c>
      <c r="T3139" t="s">
        <v>3288</v>
      </c>
      <c r="U3139" t="s">
        <v>3291</v>
      </c>
      <c r="V3139" t="s">
        <v>3295</v>
      </c>
      <c r="W3139" t="s">
        <v>3299</v>
      </c>
      <c r="X3139" t="s">
        <v>3301</v>
      </c>
      <c r="Y3139" t="s">
        <v>3307</v>
      </c>
      <c r="Z3139" t="s">
        <v>3311</v>
      </c>
      <c r="AA3139" t="s">
        <v>3312</v>
      </c>
    </row>
    <row r="3140" spans="1:27" x14ac:dyDescent="0.25">
      <c r="A3140" s="1">
        <v>45657</v>
      </c>
      <c r="B3140" t="s">
        <v>26</v>
      </c>
      <c r="C3140" t="s">
        <v>135</v>
      </c>
      <c r="D3140" t="s">
        <v>3318</v>
      </c>
      <c r="E3140" s="2">
        <f>IF(AND(C3140="Cinnamon Rolls", D3140="Large Pack"), 1500,
IF(AND(C3140="Cinnamon Rolls", D3140="Small Pack"), 800,
IF(AND(C3140="Cinnamon Rolls", D3140="Party Pack"), 2800,
IF(D3140="500g",1300,
IF(D3140="1000g",2800,
IF(D3140="1500g",3800,
IF(D3140="2000g",4800,
IF(D3140="2500g",5800,
IF(D3140="3000g",6800,"")))))))))</f>
        <v>4800</v>
      </c>
      <c r="F3140">
        <v>1</v>
      </c>
      <c r="G3140" s="2">
        <f>F3140*E3140</f>
        <v>4800</v>
      </c>
      <c r="H3140" t="s">
        <v>138</v>
      </c>
      <c r="I3140" t="s">
        <v>140</v>
      </c>
      <c r="J3140" t="s">
        <v>3280</v>
      </c>
      <c r="K3140" t="s">
        <v>3281</v>
      </c>
      <c r="L3140">
        <v>1</v>
      </c>
      <c r="M3140">
        <v>0</v>
      </c>
      <c r="N3140" s="2">
        <f>G3140-M3140</f>
        <v>4800</v>
      </c>
      <c r="O3140" s="2">
        <f>IF(AND(C3="Cinnamon Rolls", D3="Small Pack"), 400,
IF(AND(C3="Cinnamon Rolls", D3="Large Pack"), 1000,
IF(AND(C3="Cinnamon Rolls", D3="Party Pack"), 1300,
IF(D3="500g", 900,
IF(D3="1000g", 1800,
IF(D3="1500g", 2600,
IF(D3="2000g", 3500,
IF(D3="2500g", 4200,
IF(D3="3000g", 5000, "")))))))))</f>
        <v>1300</v>
      </c>
      <c r="P3140" s="2">
        <f>L3140*O3140</f>
        <v>1300</v>
      </c>
      <c r="Q3140" s="2">
        <f>N3140-P3140</f>
        <v>3500</v>
      </c>
      <c r="R3140" s="3">
        <f>Q3140/N3140*100%</f>
        <v>0.72916666666666663</v>
      </c>
      <c r="S3140" t="s">
        <v>3286</v>
      </c>
      <c r="T3140" t="s">
        <v>3287</v>
      </c>
      <c r="U3140" t="s">
        <v>3291</v>
      </c>
      <c r="V3140" t="s">
        <v>3294</v>
      </c>
      <c r="W3140" t="s">
        <v>3299</v>
      </c>
      <c r="X3140" t="s">
        <v>3301</v>
      </c>
      <c r="Y3140" t="s">
        <v>3308</v>
      </c>
      <c r="Z3140" t="s">
        <v>3310</v>
      </c>
      <c r="AA3140" t="s">
        <v>3315</v>
      </c>
    </row>
    <row r="3141" spans="1:27" x14ac:dyDescent="0.25">
      <c r="Q3141" s="2"/>
    </row>
  </sheetData>
  <autoFilter ref="A1:AA3140" xr:uid="{00000000-0001-0000-00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86397-6745-4DCA-9025-46445EA6FD3F}">
  <dimension ref="A1:C18"/>
  <sheetViews>
    <sheetView topLeftCell="A3" workbookViewId="0">
      <selection activeCell="C3" sqref="C3"/>
    </sheetView>
  </sheetViews>
  <sheetFormatPr defaultRowHeight="15" x14ac:dyDescent="0.25"/>
  <cols>
    <col min="1" max="1" width="23" bestFit="1" customWidth="1"/>
    <col min="2" max="2" width="12.5703125" bestFit="1" customWidth="1"/>
    <col min="3" max="3" width="27.42578125" bestFit="1" customWidth="1"/>
    <col min="4" max="4" width="16.42578125" bestFit="1" customWidth="1"/>
    <col min="5" max="27" width="6.7109375" bestFit="1" customWidth="1"/>
    <col min="28" max="110" width="5.7109375" bestFit="1" customWidth="1"/>
    <col min="111" max="124" width="4.7109375" bestFit="1" customWidth="1"/>
    <col min="125" max="125" width="2" bestFit="1" customWidth="1"/>
    <col min="126" max="139" width="4" bestFit="1" customWidth="1"/>
    <col min="140" max="250" width="5" bestFit="1" customWidth="1"/>
    <col min="251" max="336" width="6" bestFit="1" customWidth="1"/>
    <col min="337" max="337" width="8.5703125" bestFit="1" customWidth="1"/>
    <col min="338" max="338" width="11.28515625" bestFit="1" customWidth="1"/>
  </cols>
  <sheetData>
    <row r="1" spans="1:3" x14ac:dyDescent="0.25">
      <c r="A1" s="7" t="s">
        <v>3</v>
      </c>
      <c r="B1" t="s">
        <v>3333</v>
      </c>
    </row>
    <row r="3" spans="1:3" x14ac:dyDescent="0.25">
      <c r="A3" s="7" t="s">
        <v>3330</v>
      </c>
      <c r="B3" t="s">
        <v>3334</v>
      </c>
      <c r="C3" t="s">
        <v>3335</v>
      </c>
    </row>
    <row r="4" spans="1:3" x14ac:dyDescent="0.25">
      <c r="A4" s="8" t="s">
        <v>135</v>
      </c>
      <c r="B4" s="9">
        <v>1128450</v>
      </c>
      <c r="C4" s="9">
        <v>2087700</v>
      </c>
    </row>
    <row r="5" spans="1:3" x14ac:dyDescent="0.25">
      <c r="A5" s="8" t="s">
        <v>131</v>
      </c>
      <c r="B5" s="9">
        <v>1037850</v>
      </c>
      <c r="C5" s="9">
        <v>2013900</v>
      </c>
    </row>
    <row r="6" spans="1:3" x14ac:dyDescent="0.25">
      <c r="A6" s="8" t="s">
        <v>124</v>
      </c>
      <c r="B6" s="9">
        <v>1003750</v>
      </c>
      <c r="C6" s="9">
        <v>2105800</v>
      </c>
    </row>
    <row r="7" spans="1:3" x14ac:dyDescent="0.25">
      <c r="A7" s="8" t="s">
        <v>122</v>
      </c>
      <c r="B7" s="9">
        <v>978150</v>
      </c>
      <c r="C7" s="9">
        <v>1782900</v>
      </c>
    </row>
    <row r="8" spans="1:3" x14ac:dyDescent="0.25">
      <c r="A8" s="8" t="s">
        <v>125</v>
      </c>
      <c r="B8" s="9">
        <v>942000</v>
      </c>
      <c r="C8" s="9">
        <v>1731300</v>
      </c>
    </row>
    <row r="9" spans="1:3" x14ac:dyDescent="0.25">
      <c r="A9" s="8" t="s">
        <v>133</v>
      </c>
      <c r="B9" s="9">
        <v>927450</v>
      </c>
      <c r="C9" s="9">
        <v>2043900</v>
      </c>
    </row>
    <row r="10" spans="1:3" x14ac:dyDescent="0.25">
      <c r="A10" s="8" t="s">
        <v>129</v>
      </c>
      <c r="B10" s="9">
        <v>923250</v>
      </c>
      <c r="C10" s="9">
        <v>2129600</v>
      </c>
    </row>
    <row r="11" spans="1:3" x14ac:dyDescent="0.25">
      <c r="A11" s="8" t="s">
        <v>130</v>
      </c>
      <c r="B11" s="9">
        <v>887150</v>
      </c>
      <c r="C11" s="9">
        <v>2046800</v>
      </c>
    </row>
    <row r="12" spans="1:3" x14ac:dyDescent="0.25">
      <c r="A12" s="8" t="s">
        <v>132</v>
      </c>
      <c r="B12" s="9">
        <v>866700</v>
      </c>
      <c r="C12" s="9">
        <v>1782900</v>
      </c>
    </row>
    <row r="13" spans="1:3" x14ac:dyDescent="0.25">
      <c r="A13" s="8" t="s">
        <v>127</v>
      </c>
      <c r="B13" s="9">
        <v>838950</v>
      </c>
      <c r="C13" s="9">
        <v>1788900</v>
      </c>
    </row>
    <row r="14" spans="1:3" x14ac:dyDescent="0.25">
      <c r="A14" s="8" t="s">
        <v>128</v>
      </c>
      <c r="B14" s="9">
        <v>824200</v>
      </c>
      <c r="C14" s="9">
        <v>1752200</v>
      </c>
    </row>
    <row r="15" spans="1:3" x14ac:dyDescent="0.25">
      <c r="A15" s="8" t="s">
        <v>134</v>
      </c>
      <c r="B15" s="9">
        <v>817650</v>
      </c>
      <c r="C15" s="9">
        <v>1778900</v>
      </c>
    </row>
    <row r="16" spans="1:3" x14ac:dyDescent="0.25">
      <c r="A16" s="8" t="s">
        <v>126</v>
      </c>
      <c r="B16" s="9">
        <v>772750</v>
      </c>
      <c r="C16" s="9">
        <v>1909500</v>
      </c>
    </row>
    <row r="17" spans="1:3" x14ac:dyDescent="0.25">
      <c r="A17" s="8" t="s">
        <v>123</v>
      </c>
      <c r="B17" s="9">
        <v>-772250</v>
      </c>
      <c r="C17" s="9">
        <v>1851700</v>
      </c>
    </row>
    <row r="18" spans="1:3" x14ac:dyDescent="0.25">
      <c r="A18" s="8" t="s">
        <v>3331</v>
      </c>
      <c r="B18" s="9">
        <v>11176050</v>
      </c>
      <c r="C18" s="9">
        <v>26806000</v>
      </c>
    </row>
  </sheetData>
  <sortState xmlns:xlrd2="http://schemas.microsoft.com/office/spreadsheetml/2017/richdata2" columnSort="1" ref="A3:C18">
    <sortCondition ref="C3"/>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9AD1-B3C2-43C9-9BFF-94D68A017DDE}">
  <dimension ref="A1:C18"/>
  <sheetViews>
    <sheetView topLeftCell="B2" workbookViewId="0">
      <selection activeCell="F24" sqref="F24"/>
    </sheetView>
  </sheetViews>
  <sheetFormatPr defaultRowHeight="15" x14ac:dyDescent="0.25"/>
  <cols>
    <col min="1" max="1" width="23" bestFit="1" customWidth="1"/>
    <col min="2" max="2" width="17.28515625" bestFit="1" customWidth="1"/>
    <col min="3" max="3" width="32.140625" bestFit="1" customWidth="1"/>
    <col min="4" max="4" width="16.42578125" bestFit="1" customWidth="1"/>
    <col min="5" max="27" width="6.7109375" bestFit="1" customWidth="1"/>
    <col min="28" max="110" width="5.7109375" bestFit="1" customWidth="1"/>
    <col min="111" max="124" width="4.7109375" bestFit="1" customWidth="1"/>
    <col min="125" max="125" width="2" bestFit="1" customWidth="1"/>
    <col min="126" max="139" width="4" bestFit="1" customWidth="1"/>
    <col min="140" max="250" width="5" bestFit="1" customWidth="1"/>
    <col min="251" max="336" width="6" bestFit="1" customWidth="1"/>
    <col min="337" max="337" width="8.5703125" bestFit="1" customWidth="1"/>
    <col min="338" max="338" width="11.28515625" bestFit="1" customWidth="1"/>
  </cols>
  <sheetData>
    <row r="1" spans="1:3" x14ac:dyDescent="0.25">
      <c r="A1" s="7" t="s">
        <v>3</v>
      </c>
      <c r="B1" t="s">
        <v>3333</v>
      </c>
    </row>
    <row r="3" spans="1:3" x14ac:dyDescent="0.25">
      <c r="A3" s="7" t="s">
        <v>3330</v>
      </c>
      <c r="B3" t="s">
        <v>3332</v>
      </c>
      <c r="C3" t="s">
        <v>3336</v>
      </c>
    </row>
    <row r="4" spans="1:3" x14ac:dyDescent="0.25">
      <c r="A4" s="8" t="s">
        <v>133</v>
      </c>
      <c r="B4" s="2">
        <v>2973200</v>
      </c>
      <c r="C4" s="2">
        <v>2971350</v>
      </c>
    </row>
    <row r="5" spans="1:3" x14ac:dyDescent="0.25">
      <c r="A5" s="8" t="s">
        <v>122</v>
      </c>
      <c r="B5" s="2">
        <v>2762400</v>
      </c>
      <c r="C5" s="2">
        <v>2761050</v>
      </c>
    </row>
    <row r="6" spans="1:3" x14ac:dyDescent="0.25">
      <c r="A6" s="8" t="s">
        <v>127</v>
      </c>
      <c r="B6" s="2">
        <v>2629600</v>
      </c>
      <c r="C6" s="2">
        <v>2627850</v>
      </c>
    </row>
    <row r="7" spans="1:3" x14ac:dyDescent="0.25">
      <c r="A7" s="8" t="s">
        <v>132</v>
      </c>
      <c r="B7" s="2">
        <v>2651100</v>
      </c>
      <c r="C7" s="2">
        <v>2649600</v>
      </c>
    </row>
    <row r="8" spans="1:3" x14ac:dyDescent="0.25">
      <c r="A8" s="8" t="s">
        <v>125</v>
      </c>
      <c r="B8" s="2">
        <v>2674600</v>
      </c>
      <c r="C8" s="2">
        <v>2673300</v>
      </c>
    </row>
    <row r="9" spans="1:3" x14ac:dyDescent="0.25">
      <c r="A9" s="8" t="s">
        <v>123</v>
      </c>
      <c r="B9" s="2">
        <v>1081700</v>
      </c>
      <c r="C9" s="2">
        <v>1079450</v>
      </c>
    </row>
    <row r="10" spans="1:3" x14ac:dyDescent="0.25">
      <c r="A10" s="8" t="s">
        <v>129</v>
      </c>
      <c r="B10" s="2">
        <v>3055400</v>
      </c>
      <c r="C10" s="2">
        <v>3052850</v>
      </c>
    </row>
    <row r="11" spans="1:3" x14ac:dyDescent="0.25">
      <c r="A11" s="8" t="s">
        <v>130</v>
      </c>
      <c r="B11" s="2">
        <v>2935800</v>
      </c>
      <c r="C11" s="2">
        <v>2933950</v>
      </c>
    </row>
    <row r="12" spans="1:3" x14ac:dyDescent="0.25">
      <c r="A12" s="8" t="s">
        <v>135</v>
      </c>
      <c r="B12" s="2">
        <v>3217700</v>
      </c>
      <c r="C12" s="2">
        <v>3216150</v>
      </c>
    </row>
    <row r="13" spans="1:3" x14ac:dyDescent="0.25">
      <c r="A13" s="8" t="s">
        <v>131</v>
      </c>
      <c r="B13" s="2">
        <v>3054400</v>
      </c>
      <c r="C13" s="2">
        <v>3051750</v>
      </c>
    </row>
    <row r="14" spans="1:3" x14ac:dyDescent="0.25">
      <c r="A14" s="8" t="s">
        <v>124</v>
      </c>
      <c r="B14" s="2">
        <v>3112700</v>
      </c>
      <c r="C14" s="2">
        <v>3109550</v>
      </c>
    </row>
    <row r="15" spans="1:3" x14ac:dyDescent="0.25">
      <c r="A15" s="8" t="s">
        <v>134</v>
      </c>
      <c r="B15" s="2">
        <v>2598600</v>
      </c>
      <c r="C15" s="2">
        <v>2596550</v>
      </c>
    </row>
    <row r="16" spans="1:3" x14ac:dyDescent="0.25">
      <c r="A16" s="8" t="s">
        <v>126</v>
      </c>
      <c r="B16" s="2">
        <v>2683800</v>
      </c>
      <c r="C16" s="2">
        <v>2682250</v>
      </c>
    </row>
    <row r="17" spans="1:3" x14ac:dyDescent="0.25">
      <c r="A17" s="8" t="s">
        <v>128</v>
      </c>
      <c r="B17" s="2">
        <v>2577600</v>
      </c>
      <c r="C17" s="2">
        <v>2576400</v>
      </c>
    </row>
    <row r="18" spans="1:3" x14ac:dyDescent="0.25">
      <c r="A18" s="8" t="s">
        <v>3331</v>
      </c>
      <c r="B18" s="2">
        <v>38008600</v>
      </c>
      <c r="C18" s="2">
        <v>37982050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8F47-DF1F-44D5-8F66-EED456B9483F}">
  <dimension ref="A3:B7"/>
  <sheetViews>
    <sheetView workbookViewId="0">
      <selection activeCell="M11" sqref="M11"/>
    </sheetView>
  </sheetViews>
  <sheetFormatPr defaultRowHeight="15" x14ac:dyDescent="0.25"/>
  <cols>
    <col min="1" max="1" width="13.140625" bestFit="1" customWidth="1"/>
    <col min="2" max="2" width="16.5703125" bestFit="1" customWidth="1"/>
    <col min="3" max="3" width="32.140625" bestFit="1" customWidth="1"/>
    <col min="4" max="4" width="16.42578125" bestFit="1" customWidth="1"/>
    <col min="5" max="27" width="6.7109375" bestFit="1" customWidth="1"/>
    <col min="28" max="110" width="5.7109375" bestFit="1" customWidth="1"/>
    <col min="111" max="124" width="4.7109375" bestFit="1" customWidth="1"/>
    <col min="125" max="125" width="2" bestFit="1" customWidth="1"/>
    <col min="126" max="139" width="4" bestFit="1" customWidth="1"/>
    <col min="140" max="250" width="5" bestFit="1" customWidth="1"/>
    <col min="251" max="336" width="6" bestFit="1" customWidth="1"/>
    <col min="337" max="337" width="8.5703125" bestFit="1" customWidth="1"/>
    <col min="338" max="338" width="11.28515625" bestFit="1" customWidth="1"/>
  </cols>
  <sheetData>
    <row r="3" spans="1:2" x14ac:dyDescent="0.25">
      <c r="A3" s="7" t="s">
        <v>3330</v>
      </c>
      <c r="B3" t="s">
        <v>3337</v>
      </c>
    </row>
    <row r="4" spans="1:2" x14ac:dyDescent="0.25">
      <c r="A4" s="8" t="s">
        <v>137</v>
      </c>
      <c r="B4" s="12">
        <v>1024</v>
      </c>
    </row>
    <row r="5" spans="1:2" x14ac:dyDescent="0.25">
      <c r="A5" s="8" t="s">
        <v>136</v>
      </c>
      <c r="B5" s="12">
        <v>1041</v>
      </c>
    </row>
    <row r="6" spans="1:2" x14ac:dyDescent="0.25">
      <c r="A6" s="8" t="s">
        <v>138</v>
      </c>
      <c r="B6" s="12">
        <v>1074</v>
      </c>
    </row>
    <row r="7" spans="1:2" x14ac:dyDescent="0.25">
      <c r="A7" s="8" t="s">
        <v>3331</v>
      </c>
      <c r="B7" s="12">
        <v>3139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336FA-1D5A-426D-9CE4-217180E15E93}">
  <dimension ref="A3:B9"/>
  <sheetViews>
    <sheetView zoomScaleNormal="100" workbookViewId="0">
      <selection activeCell="B15" sqref="B15"/>
    </sheetView>
  </sheetViews>
  <sheetFormatPr defaultRowHeight="15" x14ac:dyDescent="0.25"/>
  <cols>
    <col min="1" max="1" width="19.7109375" bestFit="1" customWidth="1"/>
    <col min="2" max="2" width="17.28515625" bestFit="1" customWidth="1"/>
    <col min="3" max="3" width="19.85546875" bestFit="1" customWidth="1"/>
    <col min="4" max="4" width="16.42578125" bestFit="1" customWidth="1"/>
    <col min="5" max="27" width="6.7109375" bestFit="1" customWidth="1"/>
    <col min="28" max="110" width="5.7109375" bestFit="1" customWidth="1"/>
    <col min="111" max="124" width="4.7109375" bestFit="1" customWidth="1"/>
    <col min="125" max="125" width="2" bestFit="1" customWidth="1"/>
    <col min="126" max="139" width="4" bestFit="1" customWidth="1"/>
    <col min="140" max="250" width="5" bestFit="1" customWidth="1"/>
    <col min="251" max="336" width="6" bestFit="1" customWidth="1"/>
    <col min="337" max="337" width="8.5703125" bestFit="1" customWidth="1"/>
    <col min="338" max="338" width="11.28515625" bestFit="1" customWidth="1"/>
  </cols>
  <sheetData>
    <row r="3" spans="1:2" x14ac:dyDescent="0.25">
      <c r="A3" s="7" t="s">
        <v>3330</v>
      </c>
      <c r="B3" t="s">
        <v>3332</v>
      </c>
    </row>
    <row r="4" spans="1:2" x14ac:dyDescent="0.25">
      <c r="A4" s="8" t="s">
        <v>135</v>
      </c>
      <c r="B4" s="9">
        <v>3217700</v>
      </c>
    </row>
    <row r="5" spans="1:2" x14ac:dyDescent="0.25">
      <c r="A5" s="8" t="s">
        <v>124</v>
      </c>
      <c r="B5" s="9">
        <v>3112700</v>
      </c>
    </row>
    <row r="6" spans="1:2" x14ac:dyDescent="0.25">
      <c r="A6" s="8" t="s">
        <v>129</v>
      </c>
      <c r="B6" s="9">
        <v>3055400</v>
      </c>
    </row>
    <row r="7" spans="1:2" x14ac:dyDescent="0.25">
      <c r="A7" s="8" t="s">
        <v>131</v>
      </c>
      <c r="B7" s="9">
        <v>3054400</v>
      </c>
    </row>
    <row r="8" spans="1:2" x14ac:dyDescent="0.25">
      <c r="A8" s="8" t="s">
        <v>133</v>
      </c>
      <c r="B8" s="9">
        <v>2973200</v>
      </c>
    </row>
    <row r="9" spans="1:2" x14ac:dyDescent="0.25">
      <c r="A9" s="8" t="s">
        <v>3331</v>
      </c>
      <c r="B9" s="9">
        <v>15413400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1E291-6DF8-42EE-A878-7AC3D0F87965}">
  <dimension ref="A3:C37"/>
  <sheetViews>
    <sheetView topLeftCell="G10" workbookViewId="0">
      <selection activeCell="H17" sqref="H17"/>
    </sheetView>
  </sheetViews>
  <sheetFormatPr defaultRowHeight="15" x14ac:dyDescent="0.25"/>
  <cols>
    <col min="1" max="1" width="13.140625" bestFit="1" customWidth="1"/>
    <col min="2" max="2" width="17.28515625" bestFit="1" customWidth="1"/>
    <col min="3" max="3" width="12.5703125" bestFit="1" customWidth="1"/>
    <col min="4" max="4" width="16.42578125" bestFit="1" customWidth="1"/>
    <col min="5" max="27" width="6.7109375" bestFit="1" customWidth="1"/>
    <col min="28" max="110" width="5.7109375" bestFit="1" customWidth="1"/>
    <col min="111" max="124" width="4.7109375" bestFit="1" customWidth="1"/>
    <col min="125" max="125" width="2" bestFit="1" customWidth="1"/>
    <col min="126" max="139" width="4" bestFit="1" customWidth="1"/>
    <col min="140" max="250" width="5" bestFit="1" customWidth="1"/>
    <col min="251" max="336" width="6" bestFit="1" customWidth="1"/>
    <col min="337" max="337" width="8.5703125" bestFit="1" customWidth="1"/>
    <col min="338" max="338" width="11.28515625" bestFit="1" customWidth="1"/>
  </cols>
  <sheetData>
    <row r="3" spans="1:3" x14ac:dyDescent="0.25">
      <c r="A3" s="7" t="s">
        <v>3330</v>
      </c>
      <c r="B3" t="s">
        <v>3332</v>
      </c>
      <c r="C3" t="s">
        <v>3334</v>
      </c>
    </row>
    <row r="4" spans="1:3" x14ac:dyDescent="0.25">
      <c r="A4" s="8" t="s">
        <v>3308</v>
      </c>
      <c r="B4" s="2">
        <v>12680300</v>
      </c>
      <c r="C4" s="9">
        <v>3799000</v>
      </c>
    </row>
    <row r="5" spans="1:3" x14ac:dyDescent="0.25">
      <c r="A5" s="10" t="s">
        <v>3310</v>
      </c>
      <c r="B5" s="2">
        <v>6103700</v>
      </c>
      <c r="C5" s="9">
        <v>1855600</v>
      </c>
    </row>
    <row r="6" spans="1:3" x14ac:dyDescent="0.25">
      <c r="A6" s="11" t="s">
        <v>3314</v>
      </c>
      <c r="B6" s="2">
        <v>1516800</v>
      </c>
      <c r="C6" s="9">
        <v>450550</v>
      </c>
    </row>
    <row r="7" spans="1:3" x14ac:dyDescent="0.25">
      <c r="A7" s="11" t="s">
        <v>3315</v>
      </c>
      <c r="B7" s="2">
        <v>1407600</v>
      </c>
      <c r="C7" s="9">
        <v>395350</v>
      </c>
    </row>
    <row r="8" spans="1:3" x14ac:dyDescent="0.25">
      <c r="A8" s="11" t="s">
        <v>3313</v>
      </c>
      <c r="B8" s="2">
        <v>1588900</v>
      </c>
      <c r="C8" s="9">
        <v>548300</v>
      </c>
    </row>
    <row r="9" spans="1:3" x14ac:dyDescent="0.25">
      <c r="A9" s="11" t="s">
        <v>3312</v>
      </c>
      <c r="B9" s="2">
        <v>1590400</v>
      </c>
      <c r="C9" s="9">
        <v>461400</v>
      </c>
    </row>
    <row r="10" spans="1:3" x14ac:dyDescent="0.25">
      <c r="A10" s="10" t="s">
        <v>3311</v>
      </c>
      <c r="B10" s="2">
        <v>6576600</v>
      </c>
      <c r="C10" s="9">
        <v>1943400</v>
      </c>
    </row>
    <row r="11" spans="1:3" x14ac:dyDescent="0.25">
      <c r="A11" s="11" t="s">
        <v>3314</v>
      </c>
      <c r="B11" s="2">
        <v>1620300</v>
      </c>
      <c r="C11" s="9">
        <v>483300</v>
      </c>
    </row>
    <row r="12" spans="1:3" x14ac:dyDescent="0.25">
      <c r="A12" s="11" t="s">
        <v>3315</v>
      </c>
      <c r="B12" s="2">
        <v>1722300</v>
      </c>
      <c r="C12" s="9">
        <v>652800</v>
      </c>
    </row>
    <row r="13" spans="1:3" x14ac:dyDescent="0.25">
      <c r="A13" s="11" t="s">
        <v>3313</v>
      </c>
      <c r="B13" s="2">
        <v>1728300</v>
      </c>
      <c r="C13" s="9">
        <v>467650</v>
      </c>
    </row>
    <row r="14" spans="1:3" x14ac:dyDescent="0.25">
      <c r="A14" s="11" t="s">
        <v>3312</v>
      </c>
      <c r="B14" s="2">
        <v>1505700</v>
      </c>
      <c r="C14" s="9">
        <v>339650</v>
      </c>
    </row>
    <row r="15" spans="1:3" x14ac:dyDescent="0.25">
      <c r="A15" s="8" t="s">
        <v>3309</v>
      </c>
      <c r="B15" s="2">
        <v>13156700</v>
      </c>
      <c r="C15" s="9">
        <v>3781550</v>
      </c>
    </row>
    <row r="16" spans="1:3" x14ac:dyDescent="0.25">
      <c r="A16" s="10" t="s">
        <v>3310</v>
      </c>
      <c r="B16" s="2">
        <v>6435000</v>
      </c>
      <c r="C16" s="9">
        <v>1911550</v>
      </c>
    </row>
    <row r="17" spans="1:3" x14ac:dyDescent="0.25">
      <c r="A17" s="11" t="s">
        <v>3314</v>
      </c>
      <c r="B17" s="2">
        <v>1461500</v>
      </c>
      <c r="C17" s="9">
        <v>360650</v>
      </c>
    </row>
    <row r="18" spans="1:3" x14ac:dyDescent="0.25">
      <c r="A18" s="11" t="s">
        <v>3315</v>
      </c>
      <c r="B18" s="2">
        <v>1716200</v>
      </c>
      <c r="C18" s="9">
        <v>574250</v>
      </c>
    </row>
    <row r="19" spans="1:3" x14ac:dyDescent="0.25">
      <c r="A19" s="11" t="s">
        <v>3313</v>
      </c>
      <c r="B19" s="2">
        <v>1690900</v>
      </c>
      <c r="C19" s="9">
        <v>512250</v>
      </c>
    </row>
    <row r="20" spans="1:3" x14ac:dyDescent="0.25">
      <c r="A20" s="11" t="s">
        <v>3312</v>
      </c>
      <c r="B20" s="2">
        <v>1566400</v>
      </c>
      <c r="C20" s="9">
        <v>464400</v>
      </c>
    </row>
    <row r="21" spans="1:3" x14ac:dyDescent="0.25">
      <c r="A21" s="10" t="s">
        <v>3311</v>
      </c>
      <c r="B21" s="2">
        <v>6721700</v>
      </c>
      <c r="C21" s="9">
        <v>1870000</v>
      </c>
    </row>
    <row r="22" spans="1:3" x14ac:dyDescent="0.25">
      <c r="A22" s="11" t="s">
        <v>3314</v>
      </c>
      <c r="B22" s="2">
        <v>1635200</v>
      </c>
      <c r="C22" s="9">
        <v>340750</v>
      </c>
    </row>
    <row r="23" spans="1:3" x14ac:dyDescent="0.25">
      <c r="A23" s="11" t="s">
        <v>3315</v>
      </c>
      <c r="B23" s="2">
        <v>1656100</v>
      </c>
      <c r="C23" s="9">
        <v>580500</v>
      </c>
    </row>
    <row r="24" spans="1:3" x14ac:dyDescent="0.25">
      <c r="A24" s="11" t="s">
        <v>3313</v>
      </c>
      <c r="B24" s="2">
        <v>1695900</v>
      </c>
      <c r="C24" s="9">
        <v>458850</v>
      </c>
    </row>
    <row r="25" spans="1:3" x14ac:dyDescent="0.25">
      <c r="A25" s="11" t="s">
        <v>3312</v>
      </c>
      <c r="B25" s="2">
        <v>1734500</v>
      </c>
      <c r="C25" s="9">
        <v>489900</v>
      </c>
    </row>
    <row r="26" spans="1:3" x14ac:dyDescent="0.25">
      <c r="A26" s="8" t="s">
        <v>3307</v>
      </c>
      <c r="B26" s="2">
        <v>12171600</v>
      </c>
      <c r="C26" s="9">
        <v>3595500</v>
      </c>
    </row>
    <row r="27" spans="1:3" x14ac:dyDescent="0.25">
      <c r="A27" s="10" t="s">
        <v>3310</v>
      </c>
      <c r="B27" s="2">
        <v>5934300</v>
      </c>
      <c r="C27" s="9">
        <v>1688900</v>
      </c>
    </row>
    <row r="28" spans="1:3" x14ac:dyDescent="0.25">
      <c r="A28" s="11" t="s">
        <v>3314</v>
      </c>
      <c r="B28" s="2">
        <v>1348900</v>
      </c>
      <c r="C28" s="9">
        <v>366650</v>
      </c>
    </row>
    <row r="29" spans="1:3" x14ac:dyDescent="0.25">
      <c r="A29" s="11" t="s">
        <v>3315</v>
      </c>
      <c r="B29" s="2">
        <v>1531600</v>
      </c>
      <c r="C29" s="9">
        <v>400650</v>
      </c>
    </row>
    <row r="30" spans="1:3" x14ac:dyDescent="0.25">
      <c r="A30" s="11" t="s">
        <v>3313</v>
      </c>
      <c r="B30" s="2">
        <v>1596300</v>
      </c>
      <c r="C30" s="9">
        <v>479700</v>
      </c>
    </row>
    <row r="31" spans="1:3" x14ac:dyDescent="0.25">
      <c r="A31" s="11" t="s">
        <v>3312</v>
      </c>
      <c r="B31" s="2">
        <v>1457500</v>
      </c>
      <c r="C31" s="9">
        <v>441900</v>
      </c>
    </row>
    <row r="32" spans="1:3" x14ac:dyDescent="0.25">
      <c r="A32" s="10" t="s">
        <v>3311</v>
      </c>
      <c r="B32" s="2">
        <v>6237300</v>
      </c>
      <c r="C32" s="9">
        <v>1906600</v>
      </c>
    </row>
    <row r="33" spans="1:3" x14ac:dyDescent="0.25">
      <c r="A33" s="11" t="s">
        <v>3314</v>
      </c>
      <c r="B33" s="2">
        <v>1490000</v>
      </c>
      <c r="C33" s="9">
        <v>436200</v>
      </c>
    </row>
    <row r="34" spans="1:3" x14ac:dyDescent="0.25">
      <c r="A34" s="11" t="s">
        <v>3315</v>
      </c>
      <c r="B34" s="2">
        <v>1509700</v>
      </c>
      <c r="C34" s="9">
        <v>442600</v>
      </c>
    </row>
    <row r="35" spans="1:3" x14ac:dyDescent="0.25">
      <c r="A35" s="11" t="s">
        <v>3313</v>
      </c>
      <c r="B35" s="2">
        <v>1639100</v>
      </c>
      <c r="C35" s="9">
        <v>542000</v>
      </c>
    </row>
    <row r="36" spans="1:3" x14ac:dyDescent="0.25">
      <c r="A36" s="11" t="s">
        <v>3312</v>
      </c>
      <c r="B36" s="2">
        <v>1598500</v>
      </c>
      <c r="C36" s="9">
        <v>485800</v>
      </c>
    </row>
    <row r="37" spans="1:3" x14ac:dyDescent="0.25">
      <c r="A37" s="8" t="s">
        <v>3331</v>
      </c>
      <c r="B37" s="2">
        <v>38008600</v>
      </c>
      <c r="C37" s="9">
        <v>11176050</v>
      </c>
    </row>
  </sheetData>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1A691-64CE-4F1D-9ADA-32408F47FA8A}">
  <sheetPr>
    <pageSetUpPr autoPageBreaks="0"/>
  </sheetPr>
  <dimension ref="A1"/>
  <sheetViews>
    <sheetView showGridLines="0" showRowColHeaders="0" tabSelected="1" zoomScale="60" zoomScaleNormal="60" workbookViewId="0">
      <selection activeCell="AE49" sqref="AE49"/>
    </sheetView>
  </sheetViews>
  <sheetFormatPr defaultRowHeight="15" x14ac:dyDescent="0.25"/>
  <cols>
    <col min="1" max="1" width="2.7109375" customWidth="1"/>
  </cols>
  <sheetData>
    <row r="1" ht="5.0999999999999996" customHeight="1" x14ac:dyDescent="0.25"/>
  </sheetData>
  <sheetProtection selectLockedCells="1" autoFilter="0" pivotTables="0" selectUnlockedCells="1"/>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Cake Sales Performance </vt:lpstr>
      <vt:lpstr>WORKING SHEET</vt:lpstr>
      <vt:lpstr> Profit vs Production Cost per </vt:lpstr>
      <vt:lpstr>Discount Impact on Sales</vt:lpstr>
      <vt:lpstr>Preferred Payment method</vt:lpstr>
      <vt:lpstr>Sales by Product Category</vt:lpstr>
      <vt:lpstr>Customer Segment 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JUST_GLORIA</dc:creator>
  <cp:lastModifiedBy>margaret gloriaawinoowino</cp:lastModifiedBy>
  <cp:lastPrinted>2025-04-28T06:52:10Z</cp:lastPrinted>
  <dcterms:created xsi:type="dcterms:W3CDTF">2025-04-09T05:50:22Z</dcterms:created>
  <dcterms:modified xsi:type="dcterms:W3CDTF">2025-05-28T06:26:42Z</dcterms:modified>
</cp:coreProperties>
</file>